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saveExternalLinkValues="0" updateLinks="never" codeName="ThisWorkbook"/>
  <mc:AlternateContent xmlns:mc="http://schemas.openxmlformats.org/markup-compatibility/2006">
    <mc:Choice Requires="x15">
      <x15ac:absPath xmlns:x15ac="http://schemas.microsoft.com/office/spreadsheetml/2010/11/ac" url="C:\Users\arpan.saha01\Desktop\"/>
    </mc:Choice>
  </mc:AlternateContent>
  <xr:revisionPtr revIDLastSave="0" documentId="13_ncr:1_{385624E7-9AC5-484A-B42E-0B7033D90797}" xr6:coauthVersionLast="47" xr6:coauthVersionMax="47" xr10:uidLastSave="{00000000-0000-0000-0000-000000000000}"/>
  <bookViews>
    <workbookView xWindow="-110" yWindow="-110" windowWidth="19420" windowHeight="10300" tabRatio="741" activeTab="1" xr2:uid="{00000000-000D-0000-FFFF-FFFF00000000}"/>
  </bookViews>
  <sheets>
    <sheet name="ReadMe" sheetId="24" r:id="rId1"/>
    <sheet name="Acc_Rev" sheetId="27" r:id="rId2"/>
    <sheet name="SL_Vol" sheetId="31" r:id="rId3"/>
    <sheet name="Maximus - Margin Intervention" sheetId="28" r:id="rId4"/>
    <sheet name="DCG Product Plan" sheetId="30" r:id="rId5"/>
    <sheet name="Infosys Assets Plan" sheetId="25" r:id="rId6"/>
    <sheet name="Investment_SL" sheetId="6" r:id="rId7"/>
    <sheet name="Investment_SL_Practice_Sales" sheetId="17" r:id="rId8"/>
    <sheet name="Startup&amp;New Alliance Ecosystem" sheetId="26" r:id="rId9"/>
    <sheet name="Ref_Param" sheetId="1" r:id="rId10"/>
    <sheet name="Ref_MCC" sheetId="5" r:id="rId11"/>
  </sheets>
  <externalReferences>
    <externalReference r:id="rId12"/>
    <externalReference r:id="rId13"/>
  </externalReferences>
  <definedNames>
    <definedName name="___INDEX_SHEET___ASAP_Utilities" localSheetId="4">#REF!</definedName>
    <definedName name="___INDEX_SHEET___ASAP_Utilities" localSheetId="2">#REF!</definedName>
    <definedName name="___INDEX_SHEET___ASAP_Utilities">#REF!</definedName>
    <definedName name="_1047" localSheetId="2">#REF!</definedName>
    <definedName name="_1047">#REF!</definedName>
    <definedName name="_1633">#REF!</definedName>
    <definedName name="_2262">#REF!</definedName>
    <definedName name="_2750">#REF!</definedName>
    <definedName name="_2937">#REF!</definedName>
    <definedName name="_2949">#REF!</definedName>
    <definedName name="_3070">#REF!</definedName>
    <definedName name="_3824">#REF!</definedName>
    <definedName name="_7616">#REF!</definedName>
    <definedName name="_7877">#REF!</definedName>
    <definedName name="_815">#REF!</definedName>
    <definedName name="_9071">#REF!</definedName>
    <definedName name="_9342">#REF!</definedName>
    <definedName name="_9698">#REF!</definedName>
    <definedName name="_9864589669963637">#REF!</definedName>
    <definedName name="_abcd">#REF!</definedName>
    <definedName name="_xlnm._FilterDatabase" localSheetId="1" hidden="1">Acc_Rev!$A$1:$BO$1</definedName>
    <definedName name="_xlnm._FilterDatabase" localSheetId="6" hidden="1">Investment_SL!$A$1:$M$1</definedName>
    <definedName name="_xlnm._FilterDatabase" localSheetId="7" hidden="1">Investment_SL_Practice_Sales!$A$1:$J$3</definedName>
    <definedName name="_xlnm._FilterDatabase" localSheetId="10" hidden="1">Ref_MCC!$B$2:$D$5199</definedName>
    <definedName name="_xlnm._FilterDatabase" localSheetId="9" hidden="1">Ref_Param!$AJ$8:$AJ$18</definedName>
    <definedName name="_xlnm._FilterDatabase" localSheetId="2" hidden="1">SL_Vol!$A$1:$AG$1</definedName>
    <definedName name="Account_Prospect" localSheetId="2">#REF!</definedName>
    <definedName name="Account_Prospect">#REF!</definedName>
    <definedName name="acd" localSheetId="4">#REF!</definedName>
    <definedName name="acd">#REF!</definedName>
    <definedName name="afndlsnd" localSheetId="4">#REF!</definedName>
    <definedName name="afndlsnd">#REF!</definedName>
    <definedName name="Asset_Name" localSheetId="2">[1]Ref_Param!$AH$9:$AH$366</definedName>
    <definedName name="Asset_Name">Ref_Param!$AH$9:$AH$366</definedName>
    <definedName name="BASEDATA" localSheetId="4">#REF!</definedName>
    <definedName name="BASEDATA">#REF!</definedName>
    <definedName name="Cloud">Ref_Param!$AF$9:$AF$11</definedName>
    <definedName name="Countries" localSheetId="2">[1]Ref_Param!$Z$9:$Z$251</definedName>
    <definedName name="Countries">Ref_Param!$Z$9:$Z$251</definedName>
    <definedName name="Currency">Ref_Param!$L$9:$L$110</definedName>
    <definedName name="daksn" localSheetId="4">#REF!</definedName>
    <definedName name="daksn">#REF!</definedName>
    <definedName name="dasgadsgf" localSheetId="4">#REF!</definedName>
    <definedName name="dasgadsgf">#REF!</definedName>
    <definedName name="DATA15" localSheetId="4">#REF!</definedName>
    <definedName name="DATA15">#REF!</definedName>
    <definedName name="dkfjsndjfn" localSheetId="4">#REF!</definedName>
    <definedName name="dkfjsndjfn">#REF!</definedName>
    <definedName name="dlfnld">#REF!</definedName>
    <definedName name="Ecosystem">Ref_Param!$AB$9:$AB$13</definedName>
    <definedName name="ECSCom" localSheetId="4">#REF!</definedName>
    <definedName name="ECSCom">#REF!</definedName>
    <definedName name="FiveD">Ref_Param!$X$9:$X$13</definedName>
    <definedName name="flksdnfksd" localSheetId="4">#REF!</definedName>
    <definedName name="flksdnfksd">#REF!</definedName>
    <definedName name="Geo" localSheetId="2">[1]Ref_Param!$V$9:$V$12</definedName>
    <definedName name="Geo">Ref_Param!$V$9:$V$12</definedName>
    <definedName name="Hyperscale" localSheetId="2">[1]Ref_Param!$AD$9:$AD$29</definedName>
    <definedName name="Hyperscale">Ref_Param!$AD$9:$AD$29</definedName>
    <definedName name="InvType" localSheetId="2">[1]Ref_Param!$P$9:$P$23</definedName>
    <definedName name="InvType">Ref_Param!$P$9:$P$23</definedName>
    <definedName name="jdfnkdnf" localSheetId="4">#REF!</definedName>
    <definedName name="jdfnkdnf">#REF!</definedName>
    <definedName name="kfjnds" localSheetId="4">#REF!</definedName>
    <definedName name="kfjnds">#REF!</definedName>
    <definedName name="MCC" localSheetId="2">[1]Ref_MCC!$B$3:$B$4530</definedName>
    <definedName name="MCC">Ref_MCC!$B$3:$B$4530</definedName>
    <definedName name="name" localSheetId="4">#REF!</definedName>
    <definedName name="name">#REF!</definedName>
    <definedName name="opsMin">MIN(#REF!)</definedName>
    <definedName name="pbsalcon" localSheetId="4">#REF!</definedName>
    <definedName name="pbsalcon">#REF!</definedName>
    <definedName name="PracticeSales_Role" localSheetId="2">[1]Ref_Param!$AL$9:$AL$21</definedName>
    <definedName name="PracticeSales_Role">Ref_Param!$AL$9:$AL$21</definedName>
    <definedName name="prsMin">MIN(#REF!)</definedName>
    <definedName name="Region" localSheetId="2">[1]Ref_Param!$R$9:$R$11</definedName>
    <definedName name="Region">Ref_Param!$R$9:$R$11</definedName>
    <definedName name="RTBR" localSheetId="4">#REF!</definedName>
    <definedName name="RTBR">#REF!</definedName>
    <definedName name="SAPBEXdnldView" hidden="1">"00O2TLIUPXFXHK6B6LGN21YYK"</definedName>
    <definedName name="SAPBEXsysID" hidden="1">"BIP"</definedName>
    <definedName name="SDM">Ref_Param!$G$9:$G$18</definedName>
    <definedName name="Services_PSales">Ref_Param!$D$9:$D$18</definedName>
    <definedName name="ServiceType" localSheetId="2">[1]Ref_Param!$D$9:$D$16</definedName>
    <definedName name="ServiceType">Ref_Param!$D$9:$D$16</definedName>
    <definedName name="Skill">Ref_Param!$J$9:$J$21</definedName>
    <definedName name="SL" localSheetId="2">[1]Ref_Param!$B$9</definedName>
    <definedName name="SL">Ref_Param!$B$9</definedName>
    <definedName name="Status">Ref_Param!$T$9:$T$11</definedName>
    <definedName name="Vertical" localSheetId="2">[1]Ref_Param!$AJ$9:$AJ$17</definedName>
    <definedName name="Vertical">Ref_Param!$AJ$9:$AJ$17</definedName>
    <definedName name="VJ">#REF!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1" l="1"/>
  <c r="A3" i="31"/>
  <c r="A4" i="31"/>
  <c r="K11" i="6" l="1"/>
  <c r="K10" i="6"/>
  <c r="K9" i="6"/>
  <c r="K8" i="6"/>
  <c r="K7" i="6"/>
  <c r="K6" i="6"/>
  <c r="K5" i="6"/>
  <c r="K4" i="6"/>
  <c r="K3" i="6"/>
  <c r="K2" i="6"/>
  <c r="P3" i="17"/>
  <c r="G3" i="17"/>
  <c r="P2" i="17"/>
  <c r="G2" i="17"/>
  <c r="AN292" i="27" l="1"/>
  <c r="AO292" i="27"/>
  <c r="AP292" i="27"/>
  <c r="AQ292" i="27"/>
  <c r="AS292" i="27"/>
  <c r="AT292" i="27"/>
  <c r="AU292" i="27"/>
  <c r="AV292" i="27"/>
  <c r="AX292" i="27"/>
  <c r="AY292" i="27"/>
  <c r="AZ292" i="27"/>
  <c r="BA292" i="27"/>
  <c r="BC292" i="27"/>
  <c r="BD292" i="27"/>
  <c r="BE292" i="27"/>
  <c r="BF292" i="27"/>
  <c r="AN293" i="27"/>
  <c r="AO293" i="27"/>
  <c r="AP293" i="27"/>
  <c r="AQ293" i="27"/>
  <c r="AS293" i="27"/>
  <c r="AT293" i="27"/>
  <c r="AU293" i="27"/>
  <c r="AV293" i="27"/>
  <c r="AX293" i="27"/>
  <c r="AY293" i="27"/>
  <c r="AZ293" i="27"/>
  <c r="BA293" i="27"/>
  <c r="BC293" i="27"/>
  <c r="BD293" i="27"/>
  <c r="BE293" i="27"/>
  <c r="BF293" i="27"/>
  <c r="BI292" i="27"/>
  <c r="BJ292" i="27"/>
  <c r="A292" i="27"/>
  <c r="A293" i="27"/>
  <c r="BB292" i="27" l="1"/>
  <c r="AR292" i="27"/>
  <c r="AW293" i="27"/>
  <c r="BB293" i="27"/>
  <c r="BH293" i="27"/>
  <c r="BI293" i="27"/>
  <c r="BK293" i="27"/>
  <c r="AR293" i="27"/>
  <c r="BK490" i="27"/>
  <c r="BK487" i="27"/>
  <c r="BK483" i="27"/>
  <c r="BK479" i="27"/>
  <c r="BK475" i="27"/>
  <c r="BK471" i="27"/>
  <c r="BK467" i="27"/>
  <c r="BK461" i="27"/>
  <c r="BK457" i="27"/>
  <c r="BK454" i="27"/>
  <c r="BK451" i="27"/>
  <c r="BK447" i="27"/>
  <c r="BK443" i="27"/>
  <c r="BK439" i="27"/>
  <c r="BK435" i="27"/>
  <c r="BK431" i="27"/>
  <c r="BK427" i="27"/>
  <c r="BK420" i="27"/>
  <c r="BK416" i="27"/>
  <c r="BK410" i="27"/>
  <c r="BK407" i="27"/>
  <c r="BK404" i="27"/>
  <c r="BK402" i="27"/>
  <c r="BK400" i="27"/>
  <c r="BK396" i="27"/>
  <c r="BK394" i="27"/>
  <c r="BK392" i="27"/>
  <c r="BK388" i="27"/>
  <c r="BK386" i="27"/>
  <c r="BK384" i="27"/>
  <c r="BK381" i="27"/>
  <c r="BK379" i="27"/>
  <c r="BK377" i="27"/>
  <c r="BG293" i="27"/>
  <c r="AW292" i="27"/>
  <c r="BG292" i="27"/>
  <c r="BK373" i="27"/>
  <c r="BK371" i="27"/>
  <c r="BK370" i="27"/>
  <c r="BK366" i="27"/>
  <c r="BK363" i="27"/>
  <c r="BK359" i="27"/>
  <c r="BK357" i="27"/>
  <c r="BK355" i="27"/>
  <c r="BK351" i="27"/>
  <c r="BK348" i="27"/>
  <c r="BK344" i="27"/>
  <c r="BK342" i="27"/>
  <c r="BK340" i="27"/>
  <c r="BK336" i="27"/>
  <c r="BK334" i="27"/>
  <c r="BK332" i="27"/>
  <c r="BK328" i="27"/>
  <c r="BK326" i="27"/>
  <c r="BK324" i="27"/>
  <c r="BK320" i="27"/>
  <c r="BK318" i="27"/>
  <c r="BK316" i="27"/>
  <c r="BK313" i="27"/>
  <c r="BK311" i="27"/>
  <c r="BK309" i="27"/>
  <c r="BK305" i="27"/>
  <c r="BK303" i="27"/>
  <c r="BK301" i="27"/>
  <c r="BK297" i="27"/>
  <c r="BK295" i="27"/>
  <c r="BK291" i="27"/>
  <c r="BK287" i="27"/>
  <c r="BK285" i="27"/>
  <c r="BK283" i="27"/>
  <c r="BK279" i="27"/>
  <c r="BK277" i="27"/>
  <c r="BK275" i="27"/>
  <c r="BK271" i="27"/>
  <c r="BK269" i="27"/>
  <c r="BK267" i="27"/>
  <c r="BK263" i="27"/>
  <c r="BK261" i="27"/>
  <c r="BK259" i="27"/>
  <c r="BK255" i="27"/>
  <c r="BK253" i="27"/>
  <c r="BK252" i="27"/>
  <c r="BK248" i="27"/>
  <c r="BK246" i="27"/>
  <c r="BK244" i="27"/>
  <c r="BK240" i="27"/>
  <c r="BK238" i="27"/>
  <c r="BK233" i="27"/>
  <c r="BK230" i="27"/>
  <c r="BK226" i="27"/>
  <c r="BK224" i="27"/>
  <c r="BK223" i="27"/>
  <c r="BK219" i="27"/>
  <c r="BK217" i="27"/>
  <c r="BK215" i="27"/>
  <c r="BK211" i="27"/>
  <c r="BK209" i="27"/>
  <c r="BK207" i="27"/>
  <c r="BK203" i="27"/>
  <c r="BK201" i="27"/>
  <c r="BK199" i="27"/>
  <c r="BK195" i="27"/>
  <c r="BK193" i="27"/>
  <c r="BK191" i="27"/>
  <c r="BK187" i="27"/>
  <c r="BK185" i="27"/>
  <c r="BK183" i="27"/>
  <c r="BK179" i="27"/>
  <c r="BK178" i="27"/>
  <c r="BK176" i="27"/>
  <c r="BK172" i="27"/>
  <c r="BK170" i="27"/>
  <c r="BK168" i="27"/>
  <c r="BK164" i="27"/>
  <c r="BK292" i="27"/>
  <c r="BK492" i="27"/>
  <c r="BK485" i="27"/>
  <c r="BK477" i="27"/>
  <c r="BK469" i="27"/>
  <c r="BK463" i="27"/>
  <c r="BK455" i="27"/>
  <c r="BK449" i="27"/>
  <c r="BK441" i="27"/>
  <c r="BK433" i="27"/>
  <c r="BK425" i="27"/>
  <c r="BK418" i="27"/>
  <c r="BK412" i="27"/>
  <c r="BK398" i="27"/>
  <c r="BK390" i="27"/>
  <c r="BK383" i="27"/>
  <c r="BK375" i="27"/>
  <c r="BK368" i="27"/>
  <c r="BK361" i="27"/>
  <c r="BK353" i="27"/>
  <c r="BK346" i="27"/>
  <c r="BK338" i="27"/>
  <c r="BK330" i="27"/>
  <c r="BK299" i="27"/>
  <c r="BK250" i="27"/>
  <c r="BK228" i="27"/>
  <c r="BK221" i="27"/>
  <c r="BK213" i="27"/>
  <c r="BK197" i="27"/>
  <c r="BK189" i="27"/>
  <c r="BK181" i="27"/>
  <c r="BK174" i="27"/>
  <c r="BK166" i="27"/>
  <c r="BK289" i="27"/>
  <c r="BK281" i="27"/>
  <c r="BK273" i="27"/>
  <c r="BK265" i="27"/>
  <c r="BK257" i="27"/>
  <c r="BK242" i="27"/>
  <c r="BK322" i="27"/>
  <c r="BK315" i="27"/>
  <c r="BK307" i="27"/>
  <c r="BK235" i="27"/>
  <c r="BK205" i="27"/>
  <c r="BH489" i="27"/>
  <c r="BI489" i="27"/>
  <c r="BJ489" i="27"/>
  <c r="BJ481" i="27"/>
  <c r="BH481" i="27"/>
  <c r="BI481" i="27"/>
  <c r="BH473" i="27"/>
  <c r="BI473" i="27"/>
  <c r="BJ473" i="27"/>
  <c r="BH459" i="27"/>
  <c r="BI459" i="27"/>
  <c r="BJ459" i="27"/>
  <c r="BJ453" i="27"/>
  <c r="BH453" i="27"/>
  <c r="BI453" i="27"/>
  <c r="BH445" i="27"/>
  <c r="BI445" i="27"/>
  <c r="BJ445" i="27"/>
  <c r="BJ437" i="27"/>
  <c r="BH437" i="27"/>
  <c r="BI437" i="27"/>
  <c r="BH429" i="27"/>
  <c r="BI429" i="27"/>
  <c r="BJ429" i="27"/>
  <c r="BJ422" i="27"/>
  <c r="BH422" i="27"/>
  <c r="BI422" i="27"/>
  <c r="BK489" i="27"/>
  <c r="BK481" i="27"/>
  <c r="BK473" i="27"/>
  <c r="BK459" i="27"/>
  <c r="BK453" i="27"/>
  <c r="BK445" i="27"/>
  <c r="BK437" i="27"/>
  <c r="BK429" i="27"/>
  <c r="BK422" i="27"/>
  <c r="BI482" i="27"/>
  <c r="BJ482" i="27"/>
  <c r="BK482" i="27"/>
  <c r="BH482" i="27"/>
  <c r="BK474" i="27"/>
  <c r="BH474" i="27"/>
  <c r="BI474" i="27"/>
  <c r="BJ474" i="27"/>
  <c r="BI466" i="27"/>
  <c r="BJ466" i="27"/>
  <c r="BK466" i="27"/>
  <c r="BH466" i="27"/>
  <c r="BK460" i="27"/>
  <c r="BH460" i="27"/>
  <c r="BI460" i="27"/>
  <c r="BJ460" i="27"/>
  <c r="BK446" i="27"/>
  <c r="BH446" i="27"/>
  <c r="BI446" i="27"/>
  <c r="BJ446" i="27"/>
  <c r="BI438" i="27"/>
  <c r="BJ438" i="27"/>
  <c r="BK438" i="27"/>
  <c r="BH438" i="27"/>
  <c r="BK430" i="27"/>
  <c r="BH430" i="27"/>
  <c r="BI430" i="27"/>
  <c r="BJ430" i="27"/>
  <c r="BI423" i="27"/>
  <c r="BJ423" i="27"/>
  <c r="BK423" i="27"/>
  <c r="BH423" i="27"/>
  <c r="BK415" i="27"/>
  <c r="BH415" i="27"/>
  <c r="BI415" i="27"/>
  <c r="BJ415" i="27"/>
  <c r="BH409" i="27"/>
  <c r="BI409" i="27"/>
  <c r="BJ409" i="27"/>
  <c r="BK409" i="27"/>
  <c r="BJ403" i="27"/>
  <c r="BK403" i="27"/>
  <c r="BH403" i="27"/>
  <c r="BI403" i="27"/>
  <c r="BH395" i="27"/>
  <c r="BI395" i="27"/>
  <c r="BJ395" i="27"/>
  <c r="BK395" i="27"/>
  <c r="BJ387" i="27"/>
  <c r="BK387" i="27"/>
  <c r="BH387" i="27"/>
  <c r="BI387" i="27"/>
  <c r="BH380" i="27"/>
  <c r="BI380" i="27"/>
  <c r="BJ380" i="27"/>
  <c r="BK380" i="27"/>
  <c r="BJ372" i="27"/>
  <c r="BK372" i="27"/>
  <c r="BH372" i="27"/>
  <c r="BI372" i="27"/>
  <c r="BH365" i="27"/>
  <c r="BI365" i="27"/>
  <c r="BJ365" i="27"/>
  <c r="BK365" i="27"/>
  <c r="BJ358" i="27"/>
  <c r="BK358" i="27"/>
  <c r="BH358" i="27"/>
  <c r="BI358" i="27"/>
  <c r="BH350" i="27"/>
  <c r="BI350" i="27"/>
  <c r="BJ350" i="27"/>
  <c r="BK350" i="27"/>
  <c r="BJ343" i="27"/>
  <c r="BK343" i="27"/>
  <c r="BH343" i="27"/>
  <c r="BI343" i="27"/>
  <c r="BH335" i="27"/>
  <c r="BI335" i="27"/>
  <c r="BJ335" i="27"/>
  <c r="BK335" i="27"/>
  <c r="BJ327" i="27"/>
  <c r="BK327" i="27"/>
  <c r="BH327" i="27"/>
  <c r="BI327" i="27"/>
  <c r="BH319" i="27"/>
  <c r="BI319" i="27"/>
  <c r="BJ319" i="27"/>
  <c r="BK319" i="27"/>
  <c r="BJ312" i="27"/>
  <c r="BK312" i="27"/>
  <c r="BH312" i="27"/>
  <c r="BI312" i="27"/>
  <c r="BH304" i="27"/>
  <c r="BI304" i="27"/>
  <c r="BJ304" i="27"/>
  <c r="BK304" i="27"/>
  <c r="BI296" i="27"/>
  <c r="BJ296" i="27"/>
  <c r="BK296" i="27"/>
  <c r="BH296" i="27"/>
  <c r="BH286" i="27"/>
  <c r="BI286" i="27"/>
  <c r="BJ286" i="27"/>
  <c r="BK286" i="27"/>
  <c r="BI278" i="27"/>
  <c r="BJ278" i="27"/>
  <c r="BK278" i="27"/>
  <c r="BH278" i="27"/>
  <c r="BH270" i="27"/>
  <c r="BI270" i="27"/>
  <c r="BJ270" i="27"/>
  <c r="BK270" i="27"/>
  <c r="BI262" i="27"/>
  <c r="BJ262" i="27"/>
  <c r="BK262" i="27"/>
  <c r="BH262" i="27"/>
  <c r="BH254" i="27"/>
  <c r="BI254" i="27"/>
  <c r="BJ254" i="27"/>
  <c r="BK254" i="27"/>
  <c r="BI247" i="27"/>
  <c r="BJ247" i="27"/>
  <c r="BK247" i="27"/>
  <c r="BH247" i="27"/>
  <c r="BH239" i="27"/>
  <c r="BI239" i="27"/>
  <c r="BJ239" i="27"/>
  <c r="BK239" i="27"/>
  <c r="BI232" i="27"/>
  <c r="BJ232" i="27"/>
  <c r="BK232" i="27"/>
  <c r="BH232" i="27"/>
  <c r="BH225" i="27"/>
  <c r="BI225" i="27"/>
  <c r="BJ225" i="27"/>
  <c r="BK225" i="27"/>
  <c r="BI218" i="27"/>
  <c r="BJ218" i="27"/>
  <c r="BK218" i="27"/>
  <c r="BH218" i="27"/>
  <c r="BH210" i="27"/>
  <c r="BI210" i="27"/>
  <c r="BK210" i="27"/>
  <c r="BJ210" i="27"/>
  <c r="BI202" i="27"/>
  <c r="BJ202" i="27"/>
  <c r="BK202" i="27"/>
  <c r="BH202" i="27"/>
  <c r="BH194" i="27"/>
  <c r="BI194" i="27"/>
  <c r="BJ194" i="27"/>
  <c r="BK194" i="27"/>
  <c r="BI186" i="27"/>
  <c r="BJ186" i="27"/>
  <c r="BK186" i="27"/>
  <c r="BH186" i="27"/>
  <c r="BI171" i="27"/>
  <c r="BJ171" i="27"/>
  <c r="BK171" i="27"/>
  <c r="BH171" i="27"/>
  <c r="BJ163" i="27"/>
  <c r="BK163" i="27"/>
  <c r="BH163" i="27"/>
  <c r="BI163" i="27"/>
  <c r="BI155" i="27"/>
  <c r="BJ155" i="27"/>
  <c r="BK155" i="27"/>
  <c r="BH155" i="27"/>
  <c r="BJ147" i="27"/>
  <c r="BK147" i="27"/>
  <c r="BH147" i="27"/>
  <c r="BI147" i="27"/>
  <c r="BI139" i="27"/>
  <c r="BJ139" i="27"/>
  <c r="BK139" i="27"/>
  <c r="BH139" i="27"/>
  <c r="BJ131" i="27"/>
  <c r="BK131" i="27"/>
  <c r="BH131" i="27"/>
  <c r="BI131" i="27"/>
  <c r="BI124" i="27"/>
  <c r="BJ124" i="27"/>
  <c r="BK124" i="27"/>
  <c r="BH124" i="27"/>
  <c r="BJ116" i="27"/>
  <c r="BK116" i="27"/>
  <c r="BI116" i="27"/>
  <c r="BH116" i="27"/>
  <c r="BI109" i="27"/>
  <c r="BJ109" i="27"/>
  <c r="BK109" i="27"/>
  <c r="BH109" i="27"/>
  <c r="BJ101" i="27"/>
  <c r="BK101" i="27"/>
  <c r="BH101" i="27"/>
  <c r="BI101" i="27"/>
  <c r="BI93" i="27"/>
  <c r="BJ93" i="27"/>
  <c r="BK93" i="27"/>
  <c r="BH93" i="27"/>
  <c r="BJ85" i="27"/>
  <c r="BK85" i="27"/>
  <c r="BH85" i="27"/>
  <c r="BI85" i="27"/>
  <c r="BI79" i="27"/>
  <c r="BJ79" i="27"/>
  <c r="BK79" i="27"/>
  <c r="BH79" i="27"/>
  <c r="BJ72" i="27"/>
  <c r="BK72" i="27"/>
  <c r="BH72" i="27"/>
  <c r="BI72" i="27"/>
  <c r="BI65" i="27"/>
  <c r="BJ65" i="27"/>
  <c r="BK65" i="27"/>
  <c r="BH65" i="27"/>
  <c r="BJ58" i="27"/>
  <c r="BK58" i="27"/>
  <c r="BH58" i="27"/>
  <c r="BI58" i="27"/>
  <c r="BI50" i="27"/>
  <c r="BJ50" i="27"/>
  <c r="BK50" i="27"/>
  <c r="BH50" i="27"/>
  <c r="BJ42" i="27"/>
  <c r="BK42" i="27"/>
  <c r="BH42" i="27"/>
  <c r="BI42" i="27"/>
  <c r="BI34" i="27"/>
  <c r="BJ34" i="27"/>
  <c r="BK34" i="27"/>
  <c r="BH34" i="27"/>
  <c r="BJ26" i="27"/>
  <c r="BK26" i="27"/>
  <c r="BH26" i="27"/>
  <c r="BI26" i="27"/>
  <c r="BI19" i="27"/>
  <c r="BJ19" i="27"/>
  <c r="BK19" i="27"/>
  <c r="BH19" i="27"/>
  <c r="BI11" i="27"/>
  <c r="BJ11" i="27"/>
  <c r="BK11" i="27"/>
  <c r="BH11" i="27"/>
  <c r="BH4" i="27"/>
  <c r="BI4" i="27"/>
  <c r="BJ4" i="27"/>
  <c r="BK4" i="27"/>
  <c r="BH402" i="27"/>
  <c r="BI402" i="27"/>
  <c r="BJ402" i="27"/>
  <c r="BI394" i="27"/>
  <c r="BJ394" i="27"/>
  <c r="BH394" i="27"/>
  <c r="BH386" i="27"/>
  <c r="BI386" i="27"/>
  <c r="BJ386" i="27"/>
  <c r="BI379" i="27"/>
  <c r="BJ379" i="27"/>
  <c r="BH379" i="27"/>
  <c r="BH371" i="27"/>
  <c r="BI371" i="27"/>
  <c r="BJ371" i="27"/>
  <c r="BH357" i="27"/>
  <c r="BI357" i="27"/>
  <c r="BJ357" i="27"/>
  <c r="BH342" i="27"/>
  <c r="BI342" i="27"/>
  <c r="BJ342" i="27"/>
  <c r="BI334" i="27"/>
  <c r="BJ334" i="27"/>
  <c r="BH334" i="27"/>
  <c r="BH326" i="27"/>
  <c r="BI326" i="27"/>
  <c r="BJ326" i="27"/>
  <c r="BI318" i="27"/>
  <c r="BJ318" i="27"/>
  <c r="BH318" i="27"/>
  <c r="BH311" i="27"/>
  <c r="BI311" i="27"/>
  <c r="BJ311" i="27"/>
  <c r="BH303" i="27"/>
  <c r="BI303" i="27"/>
  <c r="BJ303" i="27"/>
  <c r="BH295" i="27"/>
  <c r="BI295" i="27"/>
  <c r="BJ295" i="27"/>
  <c r="BH285" i="27"/>
  <c r="BI285" i="27"/>
  <c r="BJ285" i="27"/>
  <c r="BH277" i="27"/>
  <c r="BI277" i="27"/>
  <c r="BJ277" i="27"/>
  <c r="BH269" i="27"/>
  <c r="BI269" i="27"/>
  <c r="BJ269" i="27"/>
  <c r="BH261" i="27"/>
  <c r="BJ261" i="27"/>
  <c r="BI261" i="27"/>
  <c r="BH253" i="27"/>
  <c r="BI253" i="27"/>
  <c r="BJ253" i="27"/>
  <c r="BH246" i="27"/>
  <c r="BI246" i="27"/>
  <c r="BJ246" i="27"/>
  <c r="BH238" i="27"/>
  <c r="BI238" i="27"/>
  <c r="BJ238" i="27"/>
  <c r="BH224" i="27"/>
  <c r="BI224" i="27"/>
  <c r="BJ224" i="27"/>
  <c r="BH217" i="27"/>
  <c r="BI217" i="27"/>
  <c r="BJ217" i="27"/>
  <c r="BH209" i="27"/>
  <c r="BI209" i="27"/>
  <c r="BJ209" i="27"/>
  <c r="BH201" i="27"/>
  <c r="BI201" i="27"/>
  <c r="BJ201" i="27"/>
  <c r="BH193" i="27"/>
  <c r="BI193" i="27"/>
  <c r="BJ193" i="27"/>
  <c r="BI185" i="27"/>
  <c r="BH185" i="27"/>
  <c r="BJ185" i="27"/>
  <c r="BH178" i="27"/>
  <c r="BI178" i="27"/>
  <c r="BJ178" i="27"/>
  <c r="BI170" i="27"/>
  <c r="BJ170" i="27"/>
  <c r="BH170" i="27"/>
  <c r="BH162" i="27"/>
  <c r="BI162" i="27"/>
  <c r="BJ162" i="27"/>
  <c r="BI154" i="27"/>
  <c r="BJ154" i="27"/>
  <c r="BH154" i="27"/>
  <c r="BH146" i="27"/>
  <c r="BI146" i="27"/>
  <c r="BJ146" i="27"/>
  <c r="BI138" i="27"/>
  <c r="BJ138" i="27"/>
  <c r="BH138" i="27"/>
  <c r="BH130" i="27"/>
  <c r="BI130" i="27"/>
  <c r="BJ130" i="27"/>
  <c r="BI123" i="27"/>
  <c r="BJ123" i="27"/>
  <c r="BH123" i="27"/>
  <c r="BH115" i="27"/>
  <c r="BI115" i="27"/>
  <c r="BJ115" i="27"/>
  <c r="BI108" i="27"/>
  <c r="BJ108" i="27"/>
  <c r="BH108" i="27"/>
  <c r="BH100" i="27"/>
  <c r="BI100" i="27"/>
  <c r="BJ100" i="27"/>
  <c r="BI92" i="27"/>
  <c r="BJ92" i="27"/>
  <c r="BH92" i="27"/>
  <c r="BI78" i="27"/>
  <c r="BJ78" i="27"/>
  <c r="BH78" i="27"/>
  <c r="BH71" i="27"/>
  <c r="BI71" i="27"/>
  <c r="BJ71" i="27"/>
  <c r="BI64" i="27"/>
  <c r="BJ64" i="27"/>
  <c r="BH64" i="27"/>
  <c r="BH57" i="27"/>
  <c r="BI57" i="27"/>
  <c r="BJ57" i="27"/>
  <c r="BI49" i="27"/>
  <c r="BJ49" i="27"/>
  <c r="BH49" i="27"/>
  <c r="BH41" i="27"/>
  <c r="BI41" i="27"/>
  <c r="BJ41" i="27"/>
  <c r="BI33" i="27"/>
  <c r="BJ33" i="27"/>
  <c r="BH33" i="27"/>
  <c r="BH25" i="27"/>
  <c r="BI25" i="27"/>
  <c r="BJ25" i="27"/>
  <c r="BI18" i="27"/>
  <c r="BJ18" i="27"/>
  <c r="BH18" i="27"/>
  <c r="BH10" i="27"/>
  <c r="BI10" i="27"/>
  <c r="BJ10" i="27"/>
  <c r="BH3" i="27"/>
  <c r="BI3" i="27"/>
  <c r="BJ3" i="27"/>
  <c r="BJ488" i="27"/>
  <c r="BK488" i="27"/>
  <c r="BH488" i="27"/>
  <c r="BI488" i="27"/>
  <c r="BH480" i="27"/>
  <c r="BI480" i="27"/>
  <c r="BJ480" i="27"/>
  <c r="BK480" i="27"/>
  <c r="BJ472" i="27"/>
  <c r="BH472" i="27"/>
  <c r="BI472" i="27"/>
  <c r="BK472" i="27"/>
  <c r="BH465" i="27"/>
  <c r="BI465" i="27"/>
  <c r="BJ465" i="27"/>
  <c r="BK465" i="27"/>
  <c r="BJ458" i="27"/>
  <c r="BK458" i="27"/>
  <c r="BH458" i="27"/>
  <c r="BI458" i="27"/>
  <c r="BH452" i="27"/>
  <c r="BI452" i="27"/>
  <c r="BJ452" i="27"/>
  <c r="BK452" i="27"/>
  <c r="BJ444" i="27"/>
  <c r="BH444" i="27"/>
  <c r="BI444" i="27"/>
  <c r="BK444" i="27"/>
  <c r="BH436" i="27"/>
  <c r="BI436" i="27"/>
  <c r="BJ436" i="27"/>
  <c r="BK436" i="27"/>
  <c r="BJ428" i="27"/>
  <c r="BK428" i="27"/>
  <c r="BH428" i="27"/>
  <c r="BI428" i="27"/>
  <c r="BH421" i="27"/>
  <c r="BI421" i="27"/>
  <c r="BJ421" i="27"/>
  <c r="BK421" i="27"/>
  <c r="BJ414" i="27"/>
  <c r="BH414" i="27"/>
  <c r="BI414" i="27"/>
  <c r="BK414" i="27"/>
  <c r="BH408" i="27"/>
  <c r="BI408" i="27"/>
  <c r="BJ408" i="27"/>
  <c r="BK408" i="27"/>
  <c r="BI401" i="27"/>
  <c r="BJ401" i="27"/>
  <c r="BK401" i="27"/>
  <c r="BH401" i="27"/>
  <c r="BH393" i="27"/>
  <c r="BI393" i="27"/>
  <c r="BJ393" i="27"/>
  <c r="BK393" i="27"/>
  <c r="BI385" i="27"/>
  <c r="BJ385" i="27"/>
  <c r="BK385" i="27"/>
  <c r="BH385" i="27"/>
  <c r="BH378" i="27"/>
  <c r="BI378" i="27"/>
  <c r="BJ378" i="27"/>
  <c r="BK378" i="27"/>
  <c r="BH364" i="27"/>
  <c r="BI364" i="27"/>
  <c r="BJ364" i="27"/>
  <c r="BK364" i="27"/>
  <c r="BI356" i="27"/>
  <c r="BJ356" i="27"/>
  <c r="BK356" i="27"/>
  <c r="BH356" i="27"/>
  <c r="BH349" i="27"/>
  <c r="BI349" i="27"/>
  <c r="BJ349" i="27"/>
  <c r="BK349" i="27"/>
  <c r="BI341" i="27"/>
  <c r="BJ341" i="27"/>
  <c r="BK341" i="27"/>
  <c r="BH341" i="27"/>
  <c r="BH333" i="27"/>
  <c r="BI333" i="27"/>
  <c r="BJ333" i="27"/>
  <c r="BK333" i="27"/>
  <c r="BI325" i="27"/>
  <c r="BJ325" i="27"/>
  <c r="BK325" i="27"/>
  <c r="BH325" i="27"/>
  <c r="BH317" i="27"/>
  <c r="BI317" i="27"/>
  <c r="BJ317" i="27"/>
  <c r="BK317" i="27"/>
  <c r="BI310" i="27"/>
  <c r="BH310" i="27"/>
  <c r="BJ310" i="27"/>
  <c r="BK310" i="27"/>
  <c r="BH302" i="27"/>
  <c r="BI302" i="27"/>
  <c r="BJ302" i="27"/>
  <c r="BK302" i="27"/>
  <c r="BH294" i="27"/>
  <c r="BI294" i="27"/>
  <c r="BJ294" i="27"/>
  <c r="BK294" i="27"/>
  <c r="BH284" i="27"/>
  <c r="BI284" i="27"/>
  <c r="BJ284" i="27"/>
  <c r="BK284" i="27"/>
  <c r="BH276" i="27"/>
  <c r="BI276" i="27"/>
  <c r="BJ276" i="27"/>
  <c r="BK276" i="27"/>
  <c r="BH268" i="27"/>
  <c r="BI268" i="27"/>
  <c r="BJ268" i="27"/>
  <c r="BK268" i="27"/>
  <c r="BH260" i="27"/>
  <c r="BI260" i="27"/>
  <c r="BJ260" i="27"/>
  <c r="BK260" i="27"/>
  <c r="BH245" i="27"/>
  <c r="BI245" i="27"/>
  <c r="BJ245" i="27"/>
  <c r="BK245" i="27"/>
  <c r="BH237" i="27"/>
  <c r="BK237" i="27"/>
  <c r="BI237" i="27"/>
  <c r="BJ237" i="27"/>
  <c r="BH231" i="27"/>
  <c r="BI231" i="27"/>
  <c r="BJ231" i="27"/>
  <c r="BK231" i="27"/>
  <c r="BH216" i="27"/>
  <c r="BI216" i="27"/>
  <c r="BJ216" i="27"/>
  <c r="BK216" i="27"/>
  <c r="BH208" i="27"/>
  <c r="BI208" i="27"/>
  <c r="BJ208" i="27"/>
  <c r="BK208" i="27"/>
  <c r="BH200" i="27"/>
  <c r="BI200" i="27"/>
  <c r="BJ200" i="27"/>
  <c r="BK200" i="27"/>
  <c r="BH192" i="27"/>
  <c r="BJ192" i="27"/>
  <c r="BK192" i="27"/>
  <c r="BI192" i="27"/>
  <c r="BH184" i="27"/>
  <c r="BI184" i="27"/>
  <c r="BJ184" i="27"/>
  <c r="BK184" i="27"/>
  <c r="BI177" i="27"/>
  <c r="BJ177" i="27"/>
  <c r="BH177" i="27"/>
  <c r="BK177" i="27"/>
  <c r="BH169" i="27"/>
  <c r="BI169" i="27"/>
  <c r="BJ169" i="27"/>
  <c r="BK169" i="27"/>
  <c r="BI161" i="27"/>
  <c r="BJ161" i="27"/>
  <c r="BH161" i="27"/>
  <c r="BK161" i="27"/>
  <c r="BH153" i="27"/>
  <c r="BI153" i="27"/>
  <c r="BJ153" i="27"/>
  <c r="BK153" i="27"/>
  <c r="BI145" i="27"/>
  <c r="BJ145" i="27"/>
  <c r="BK145" i="27"/>
  <c r="BH145" i="27"/>
  <c r="BH137" i="27"/>
  <c r="BI137" i="27"/>
  <c r="BJ137" i="27"/>
  <c r="BK137" i="27"/>
  <c r="BI129" i="27"/>
  <c r="BJ129" i="27"/>
  <c r="BH129" i="27"/>
  <c r="BK129" i="27"/>
  <c r="BH122" i="27"/>
  <c r="BI122" i="27"/>
  <c r="BJ122" i="27"/>
  <c r="BK122" i="27"/>
  <c r="BI114" i="27"/>
  <c r="BJ114" i="27"/>
  <c r="BH114" i="27"/>
  <c r="BK114" i="27"/>
  <c r="BH107" i="27"/>
  <c r="BI107" i="27"/>
  <c r="BJ107" i="27"/>
  <c r="BK107" i="27"/>
  <c r="BI99" i="27"/>
  <c r="BJ99" i="27"/>
  <c r="BH99" i="27"/>
  <c r="BK99" i="27"/>
  <c r="BH91" i="27"/>
  <c r="BI91" i="27"/>
  <c r="BJ91" i="27"/>
  <c r="BK91" i="27"/>
  <c r="BI84" i="27"/>
  <c r="BJ84" i="27"/>
  <c r="BH84" i="27"/>
  <c r="BK84" i="27"/>
  <c r="BH77" i="27"/>
  <c r="BI77" i="27"/>
  <c r="BJ77" i="27"/>
  <c r="BK77" i="27"/>
  <c r="BI70" i="27"/>
  <c r="BJ70" i="27"/>
  <c r="BH70" i="27"/>
  <c r="BK70" i="27"/>
  <c r="BH63" i="27"/>
  <c r="BI63" i="27"/>
  <c r="BJ63" i="27"/>
  <c r="BK63" i="27"/>
  <c r="BI56" i="27"/>
  <c r="BJ56" i="27"/>
  <c r="BH56" i="27"/>
  <c r="BK56" i="27"/>
  <c r="BH48" i="27"/>
  <c r="BI48" i="27"/>
  <c r="BJ48" i="27"/>
  <c r="BK48" i="27"/>
  <c r="BI40" i="27"/>
  <c r="BJ40" i="27"/>
  <c r="BH40" i="27"/>
  <c r="BK40" i="27"/>
  <c r="BH32" i="27"/>
  <c r="BI32" i="27"/>
  <c r="BJ32" i="27"/>
  <c r="BK32" i="27"/>
  <c r="BH17" i="27"/>
  <c r="BI17" i="27"/>
  <c r="BJ17" i="27"/>
  <c r="BK17" i="27"/>
  <c r="BH9" i="27"/>
  <c r="BI9" i="27"/>
  <c r="BJ9" i="27"/>
  <c r="BK9" i="27"/>
  <c r="BH487" i="27"/>
  <c r="BI487" i="27"/>
  <c r="BJ487" i="27"/>
  <c r="BI479" i="27"/>
  <c r="BJ479" i="27"/>
  <c r="BH479" i="27"/>
  <c r="BH471" i="27"/>
  <c r="BI471" i="27"/>
  <c r="BJ471" i="27"/>
  <c r="BH457" i="27"/>
  <c r="BI457" i="27"/>
  <c r="BJ457" i="27"/>
  <c r="BI451" i="27"/>
  <c r="BJ451" i="27"/>
  <c r="BH451" i="27"/>
  <c r="BH443" i="27"/>
  <c r="BI443" i="27"/>
  <c r="BJ443" i="27"/>
  <c r="BI435" i="27"/>
  <c r="BH435" i="27"/>
  <c r="BJ435" i="27"/>
  <c r="BH427" i="27"/>
  <c r="BI427" i="27"/>
  <c r="BJ427" i="27"/>
  <c r="BI420" i="27"/>
  <c r="BJ420" i="27"/>
  <c r="BH420" i="27"/>
  <c r="BH407" i="27"/>
  <c r="BI407" i="27"/>
  <c r="BJ407" i="27"/>
  <c r="BH400" i="27"/>
  <c r="BI400" i="27"/>
  <c r="BJ400" i="27"/>
  <c r="BH392" i="27"/>
  <c r="BI392" i="27"/>
  <c r="BJ392" i="27"/>
  <c r="BH384" i="27"/>
  <c r="BI384" i="27"/>
  <c r="BJ384" i="27"/>
  <c r="BH377" i="27"/>
  <c r="BI377" i="27"/>
  <c r="BJ377" i="27"/>
  <c r="BH370" i="27"/>
  <c r="BI370" i="27"/>
  <c r="BJ370" i="27"/>
  <c r="BH363" i="27"/>
  <c r="BI363" i="27"/>
  <c r="BJ363" i="27"/>
  <c r="BH355" i="27"/>
  <c r="BI355" i="27"/>
  <c r="BJ355" i="27"/>
  <c r="BH348" i="27"/>
  <c r="BI348" i="27"/>
  <c r="BJ348" i="27"/>
  <c r="BH340" i="27"/>
  <c r="BI340" i="27"/>
  <c r="BJ340" i="27"/>
  <c r="BH332" i="27"/>
  <c r="BI332" i="27"/>
  <c r="BJ332" i="27"/>
  <c r="BH324" i="27"/>
  <c r="BI324" i="27"/>
  <c r="BJ324" i="27"/>
  <c r="BH316" i="27"/>
  <c r="BI316" i="27"/>
  <c r="BJ316" i="27"/>
  <c r="BJ309" i="27"/>
  <c r="BH309" i="27"/>
  <c r="BI309" i="27"/>
  <c r="BH301" i="27"/>
  <c r="BI301" i="27"/>
  <c r="BJ301" i="27"/>
  <c r="BJ291" i="27"/>
  <c r="BH291" i="27"/>
  <c r="BI291" i="27"/>
  <c r="BH283" i="27"/>
  <c r="BI283" i="27"/>
  <c r="BJ283" i="27"/>
  <c r="BH275" i="27"/>
  <c r="BI275" i="27"/>
  <c r="BJ275" i="27"/>
  <c r="BH267" i="27"/>
  <c r="BI267" i="27"/>
  <c r="BJ267" i="27"/>
  <c r="BH259" i="27"/>
  <c r="BI259" i="27"/>
  <c r="BJ259" i="27"/>
  <c r="BH252" i="27"/>
  <c r="BI252" i="27"/>
  <c r="BJ252" i="27"/>
  <c r="BI244" i="27"/>
  <c r="BJ244" i="27"/>
  <c r="BH244" i="27"/>
  <c r="BH230" i="27"/>
  <c r="BI230" i="27"/>
  <c r="BJ230" i="27"/>
  <c r="BH223" i="27"/>
  <c r="BI223" i="27"/>
  <c r="BJ223" i="27"/>
  <c r="BH215" i="27"/>
  <c r="BI215" i="27"/>
  <c r="BJ215" i="27"/>
  <c r="BH207" i="27"/>
  <c r="BI207" i="27"/>
  <c r="BJ207" i="27"/>
  <c r="BH199" i="27"/>
  <c r="BI199" i="27"/>
  <c r="BJ199" i="27"/>
  <c r="BH191" i="27"/>
  <c r="BI191" i="27"/>
  <c r="BJ191" i="27"/>
  <c r="BH183" i="27"/>
  <c r="BI183" i="27"/>
  <c r="BJ183" i="27"/>
  <c r="BH176" i="27"/>
  <c r="BI176" i="27"/>
  <c r="BJ176" i="27"/>
  <c r="BH168" i="27"/>
  <c r="BI168" i="27"/>
  <c r="BJ168" i="27"/>
  <c r="BH160" i="27"/>
  <c r="BI160" i="27"/>
  <c r="BJ160" i="27"/>
  <c r="BH152" i="27"/>
  <c r="BI152" i="27"/>
  <c r="BJ152" i="27"/>
  <c r="BH144" i="27"/>
  <c r="BI144" i="27"/>
  <c r="BJ144" i="27"/>
  <c r="BH136" i="27"/>
  <c r="BI136" i="27"/>
  <c r="BJ136" i="27"/>
  <c r="BH128" i="27"/>
  <c r="BI128" i="27"/>
  <c r="BJ128" i="27"/>
  <c r="BH121" i="27"/>
  <c r="BI121" i="27"/>
  <c r="BJ121" i="27"/>
  <c r="BH113" i="27"/>
  <c r="BI113" i="27"/>
  <c r="BJ113" i="27"/>
  <c r="BH106" i="27"/>
  <c r="BI106" i="27"/>
  <c r="BJ106" i="27"/>
  <c r="BH98" i="27"/>
  <c r="BI98" i="27"/>
  <c r="BJ98" i="27"/>
  <c r="BH90" i="27"/>
  <c r="BI90" i="27"/>
  <c r="BJ90" i="27"/>
  <c r="BH83" i="27"/>
  <c r="BI83" i="27"/>
  <c r="BJ83" i="27"/>
  <c r="BH76" i="27"/>
  <c r="BI76" i="27"/>
  <c r="BJ76" i="27"/>
  <c r="BH69" i="27"/>
  <c r="BI69" i="27"/>
  <c r="BJ69" i="27"/>
  <c r="BH62" i="27"/>
  <c r="BI62" i="27"/>
  <c r="BJ62" i="27"/>
  <c r="BH55" i="27"/>
  <c r="BI55" i="27"/>
  <c r="BJ55" i="27"/>
  <c r="BH47" i="27"/>
  <c r="BI47" i="27"/>
  <c r="BJ47" i="27"/>
  <c r="BH39" i="27"/>
  <c r="BI39" i="27"/>
  <c r="BJ39" i="27"/>
  <c r="BH31" i="27"/>
  <c r="BI31" i="27"/>
  <c r="BJ31" i="27"/>
  <c r="BH24" i="27"/>
  <c r="BI24" i="27"/>
  <c r="BJ24" i="27"/>
  <c r="BH16" i="27"/>
  <c r="BI16" i="27"/>
  <c r="BJ16" i="27"/>
  <c r="BH8" i="27"/>
  <c r="BI8" i="27"/>
  <c r="BJ8" i="27"/>
  <c r="BI486" i="27"/>
  <c r="BK486" i="27"/>
  <c r="BH486" i="27"/>
  <c r="BJ486" i="27"/>
  <c r="BH478" i="27"/>
  <c r="BI478" i="27"/>
  <c r="BJ478" i="27"/>
  <c r="BK478" i="27"/>
  <c r="BI470" i="27"/>
  <c r="BK470" i="27"/>
  <c r="BJ470" i="27"/>
  <c r="BH470" i="27"/>
  <c r="BH464" i="27"/>
  <c r="BI464" i="27"/>
  <c r="BJ464" i="27"/>
  <c r="BK464" i="27"/>
  <c r="BI456" i="27"/>
  <c r="BK456" i="27"/>
  <c r="BH456" i="27"/>
  <c r="BJ456" i="27"/>
  <c r="BH450" i="27"/>
  <c r="BI450" i="27"/>
  <c r="BJ450" i="27"/>
  <c r="BK450" i="27"/>
  <c r="BI442" i="27"/>
  <c r="BK442" i="27"/>
  <c r="BJ442" i="27"/>
  <c r="BH442" i="27"/>
  <c r="BH434" i="27"/>
  <c r="BI434" i="27"/>
  <c r="BJ434" i="27"/>
  <c r="BK434" i="27"/>
  <c r="BI426" i="27"/>
  <c r="BK426" i="27"/>
  <c r="BH426" i="27"/>
  <c r="BJ426" i="27"/>
  <c r="BH419" i="27"/>
  <c r="BI419" i="27"/>
  <c r="BJ419" i="27"/>
  <c r="BK419" i="27"/>
  <c r="BI413" i="27"/>
  <c r="BK413" i="27"/>
  <c r="BJ413" i="27"/>
  <c r="BH413" i="27"/>
  <c r="BH406" i="27"/>
  <c r="BI406" i="27"/>
  <c r="BJ406" i="27"/>
  <c r="BK406" i="27"/>
  <c r="BH399" i="27"/>
  <c r="BI399" i="27"/>
  <c r="BJ399" i="27"/>
  <c r="BK399" i="27"/>
  <c r="BH391" i="27"/>
  <c r="BI391" i="27"/>
  <c r="BJ391" i="27"/>
  <c r="BK391" i="27"/>
  <c r="BH376" i="27"/>
  <c r="BI376" i="27"/>
  <c r="BJ376" i="27"/>
  <c r="BK376" i="27"/>
  <c r="BH369" i="27"/>
  <c r="BI369" i="27"/>
  <c r="BJ369" i="27"/>
  <c r="BK369" i="27"/>
  <c r="BH362" i="27"/>
  <c r="BI362" i="27"/>
  <c r="BJ362" i="27"/>
  <c r="BK362" i="27"/>
  <c r="BH354" i="27"/>
  <c r="BI354" i="27"/>
  <c r="BJ354" i="27"/>
  <c r="BK354" i="27"/>
  <c r="BH347" i="27"/>
  <c r="BI347" i="27"/>
  <c r="BJ347" i="27"/>
  <c r="BK347" i="27"/>
  <c r="BH339" i="27"/>
  <c r="BI339" i="27"/>
  <c r="BJ339" i="27"/>
  <c r="BK339" i="27"/>
  <c r="BH331" i="27"/>
  <c r="BI331" i="27"/>
  <c r="BJ331" i="27"/>
  <c r="BK331" i="27"/>
  <c r="BH323" i="27"/>
  <c r="BI323" i="27"/>
  <c r="BJ323" i="27"/>
  <c r="BK323" i="27"/>
  <c r="BH308" i="27"/>
  <c r="BJ308" i="27"/>
  <c r="BK308" i="27"/>
  <c r="BI308" i="27"/>
  <c r="BK300" i="27"/>
  <c r="BI300" i="27"/>
  <c r="BJ300" i="27"/>
  <c r="BH300" i="27"/>
  <c r="BH290" i="27"/>
  <c r="BI290" i="27"/>
  <c r="BJ290" i="27"/>
  <c r="BK290" i="27"/>
  <c r="BK282" i="27"/>
  <c r="BH282" i="27"/>
  <c r="BI282" i="27"/>
  <c r="BJ282" i="27"/>
  <c r="BH274" i="27"/>
  <c r="BI274" i="27"/>
  <c r="BJ274" i="27"/>
  <c r="BK274" i="27"/>
  <c r="BK266" i="27"/>
  <c r="BH266" i="27"/>
  <c r="BI266" i="27"/>
  <c r="BJ266" i="27"/>
  <c r="BH258" i="27"/>
  <c r="BI258" i="27"/>
  <c r="BJ258" i="27"/>
  <c r="BK258" i="27"/>
  <c r="BK251" i="27"/>
  <c r="BH251" i="27"/>
  <c r="BI251" i="27"/>
  <c r="BJ251" i="27"/>
  <c r="BH243" i="27"/>
  <c r="BI243" i="27"/>
  <c r="BJ243" i="27"/>
  <c r="BK243" i="27"/>
  <c r="BK236" i="27"/>
  <c r="BH236" i="27"/>
  <c r="BI236" i="27"/>
  <c r="BJ236" i="27"/>
  <c r="BH229" i="27"/>
  <c r="BI229" i="27"/>
  <c r="BJ229" i="27"/>
  <c r="BK229" i="27"/>
  <c r="BK222" i="27"/>
  <c r="BJ222" i="27"/>
  <c r="BH222" i="27"/>
  <c r="BI222" i="27"/>
  <c r="BH214" i="27"/>
  <c r="BI214" i="27"/>
  <c r="BJ214" i="27"/>
  <c r="BK214" i="27"/>
  <c r="BK206" i="27"/>
  <c r="BH206" i="27"/>
  <c r="BI206" i="27"/>
  <c r="BJ206" i="27"/>
  <c r="BH198" i="27"/>
  <c r="BI198" i="27"/>
  <c r="BJ198" i="27"/>
  <c r="BK198" i="27"/>
  <c r="BK190" i="27"/>
  <c r="BH190" i="27"/>
  <c r="BI190" i="27"/>
  <c r="BJ190" i="27"/>
  <c r="BH182" i="27"/>
  <c r="BI182" i="27"/>
  <c r="BJ182" i="27"/>
  <c r="BK182" i="27"/>
  <c r="BH175" i="27"/>
  <c r="BI175" i="27"/>
  <c r="BK175" i="27"/>
  <c r="BJ175" i="27"/>
  <c r="BH167" i="27"/>
  <c r="BI167" i="27"/>
  <c r="BJ167" i="27"/>
  <c r="BK167" i="27"/>
  <c r="BH159" i="27"/>
  <c r="BI159" i="27"/>
  <c r="BK159" i="27"/>
  <c r="BJ159" i="27"/>
  <c r="BH151" i="27"/>
  <c r="BI151" i="27"/>
  <c r="BK151" i="27"/>
  <c r="BJ151" i="27"/>
  <c r="BH143" i="27"/>
  <c r="BI143" i="27"/>
  <c r="BK143" i="27"/>
  <c r="BJ143" i="27"/>
  <c r="BH135" i="27"/>
  <c r="BI135" i="27"/>
  <c r="BJ135" i="27"/>
  <c r="BK135" i="27"/>
  <c r="BH120" i="27"/>
  <c r="BI120" i="27"/>
  <c r="BJ120" i="27"/>
  <c r="BK120" i="27"/>
  <c r="BH112" i="27"/>
  <c r="BI112" i="27"/>
  <c r="BK112" i="27"/>
  <c r="BJ112" i="27"/>
  <c r="BH105" i="27"/>
  <c r="BI105" i="27"/>
  <c r="BJ105" i="27"/>
  <c r="BK105" i="27"/>
  <c r="BH97" i="27"/>
  <c r="BI97" i="27"/>
  <c r="BK97" i="27"/>
  <c r="BJ97" i="27"/>
  <c r="BH89" i="27"/>
  <c r="BI89" i="27"/>
  <c r="BJ89" i="27"/>
  <c r="BK89" i="27"/>
  <c r="BH82" i="27"/>
  <c r="BI82" i="27"/>
  <c r="BK82" i="27"/>
  <c r="BJ82" i="27"/>
  <c r="BH75" i="27"/>
  <c r="BI75" i="27"/>
  <c r="BJ75" i="27"/>
  <c r="BK75" i="27"/>
  <c r="BH61" i="27"/>
  <c r="BI61" i="27"/>
  <c r="BJ61" i="27"/>
  <c r="BK61" i="27"/>
  <c r="BH54" i="27"/>
  <c r="BI54" i="27"/>
  <c r="BK54" i="27"/>
  <c r="BJ54" i="27"/>
  <c r="BH46" i="27"/>
  <c r="BI46" i="27"/>
  <c r="BJ46" i="27"/>
  <c r="BK46" i="27"/>
  <c r="BH38" i="27"/>
  <c r="BI38" i="27"/>
  <c r="BK38" i="27"/>
  <c r="BJ38" i="27"/>
  <c r="BH30" i="27"/>
  <c r="BI30" i="27"/>
  <c r="BK30" i="27"/>
  <c r="BJ30" i="27"/>
  <c r="BH23" i="27"/>
  <c r="BI23" i="27"/>
  <c r="BK23" i="27"/>
  <c r="BJ23" i="27"/>
  <c r="BH15" i="27"/>
  <c r="BI15" i="27"/>
  <c r="BJ15" i="27"/>
  <c r="BK15" i="27"/>
  <c r="BH7" i="27"/>
  <c r="BI7" i="27"/>
  <c r="BJ7" i="27"/>
  <c r="BK7" i="27"/>
  <c r="BH492" i="27"/>
  <c r="BJ492" i="27"/>
  <c r="BI492" i="27"/>
  <c r="BH485" i="27"/>
  <c r="BI485" i="27"/>
  <c r="BJ485" i="27"/>
  <c r="BH477" i="27"/>
  <c r="BJ477" i="27"/>
  <c r="BI477" i="27"/>
  <c r="BH469" i="27"/>
  <c r="BI469" i="27"/>
  <c r="BJ469" i="27"/>
  <c r="BH463" i="27"/>
  <c r="BJ463" i="27"/>
  <c r="BI463" i="27"/>
  <c r="BH455" i="27"/>
  <c r="BI455" i="27"/>
  <c r="BJ455" i="27"/>
  <c r="BH449" i="27"/>
  <c r="BJ449" i="27"/>
  <c r="BI449" i="27"/>
  <c r="BH441" i="27"/>
  <c r="BI441" i="27"/>
  <c r="BJ441" i="27"/>
  <c r="BH433" i="27"/>
  <c r="BJ433" i="27"/>
  <c r="BI433" i="27"/>
  <c r="BH425" i="27"/>
  <c r="BI425" i="27"/>
  <c r="BJ425" i="27"/>
  <c r="BH418" i="27"/>
  <c r="BJ418" i="27"/>
  <c r="BI418" i="27"/>
  <c r="BH412" i="27"/>
  <c r="BI412" i="27"/>
  <c r="BJ412" i="27"/>
  <c r="BH398" i="27"/>
  <c r="BI398" i="27"/>
  <c r="BJ398" i="27"/>
  <c r="BH390" i="27"/>
  <c r="BI390" i="27"/>
  <c r="BJ390" i="27"/>
  <c r="BH383" i="27"/>
  <c r="BI383" i="27"/>
  <c r="BJ383" i="27"/>
  <c r="BH375" i="27"/>
  <c r="BI375" i="27"/>
  <c r="BJ375" i="27"/>
  <c r="BH368" i="27"/>
  <c r="BI368" i="27"/>
  <c r="BJ368" i="27"/>
  <c r="BH361" i="27"/>
  <c r="BI361" i="27"/>
  <c r="BJ361" i="27"/>
  <c r="BH353" i="27"/>
  <c r="BI353" i="27"/>
  <c r="BJ353" i="27"/>
  <c r="BH346" i="27"/>
  <c r="BI346" i="27"/>
  <c r="BJ346" i="27"/>
  <c r="BH338" i="27"/>
  <c r="BI338" i="27"/>
  <c r="BJ338" i="27"/>
  <c r="BH330" i="27"/>
  <c r="BI330" i="27"/>
  <c r="BJ330" i="27"/>
  <c r="BH322" i="27"/>
  <c r="BI322" i="27"/>
  <c r="BJ322" i="27"/>
  <c r="BH315" i="27"/>
  <c r="BI315" i="27"/>
  <c r="BJ315" i="27"/>
  <c r="BJ307" i="27"/>
  <c r="BH307" i="27"/>
  <c r="BI307" i="27"/>
  <c r="BH299" i="27"/>
  <c r="BI299" i="27"/>
  <c r="BJ299" i="27"/>
  <c r="BJ289" i="27"/>
  <c r="BH289" i="27"/>
  <c r="BI289" i="27"/>
  <c r="BH281" i="27"/>
  <c r="BI281" i="27"/>
  <c r="BJ281" i="27"/>
  <c r="BJ273" i="27"/>
  <c r="BI273" i="27"/>
  <c r="BH273" i="27"/>
  <c r="BH265" i="27"/>
  <c r="BI265" i="27"/>
  <c r="BJ265" i="27"/>
  <c r="BJ257" i="27"/>
  <c r="BH257" i="27"/>
  <c r="BI257" i="27"/>
  <c r="BH250" i="27"/>
  <c r="BI250" i="27"/>
  <c r="BJ250" i="27"/>
  <c r="BJ242" i="27"/>
  <c r="BH242" i="27"/>
  <c r="BI242" i="27"/>
  <c r="BH235" i="27"/>
  <c r="BI235" i="27"/>
  <c r="BJ235" i="27"/>
  <c r="BJ228" i="27"/>
  <c r="BH228" i="27"/>
  <c r="BI228" i="27"/>
  <c r="BH221" i="27"/>
  <c r="BI221" i="27"/>
  <c r="BJ221" i="27"/>
  <c r="BJ213" i="27"/>
  <c r="BH213" i="27"/>
  <c r="BI213" i="27"/>
  <c r="BH205" i="27"/>
  <c r="BI205" i="27"/>
  <c r="BJ205" i="27"/>
  <c r="BJ197" i="27"/>
  <c r="BH197" i="27"/>
  <c r="BI197" i="27"/>
  <c r="BH189" i="27"/>
  <c r="BI189" i="27"/>
  <c r="BJ189" i="27"/>
  <c r="BH181" i="27"/>
  <c r="BJ181" i="27"/>
  <c r="BI181" i="27"/>
  <c r="BH174" i="27"/>
  <c r="BI174" i="27"/>
  <c r="BJ174" i="27"/>
  <c r="BH166" i="27"/>
  <c r="BJ166" i="27"/>
  <c r="BI166" i="27"/>
  <c r="BH158" i="27"/>
  <c r="BI158" i="27"/>
  <c r="BJ158" i="27"/>
  <c r="BH150" i="27"/>
  <c r="BJ150" i="27"/>
  <c r="BI150" i="27"/>
  <c r="BH142" i="27"/>
  <c r="BI142" i="27"/>
  <c r="BJ142" i="27"/>
  <c r="BH134" i="27"/>
  <c r="BJ134" i="27"/>
  <c r="BI134" i="27"/>
  <c r="BH127" i="27"/>
  <c r="BI127" i="27"/>
  <c r="BJ127" i="27"/>
  <c r="BH119" i="27"/>
  <c r="BJ119" i="27"/>
  <c r="BI119" i="27"/>
  <c r="BH111" i="27"/>
  <c r="BI111" i="27"/>
  <c r="BJ111" i="27"/>
  <c r="BH104" i="27"/>
  <c r="BJ104" i="27"/>
  <c r="BI104" i="27"/>
  <c r="BH96" i="27"/>
  <c r="BI96" i="27"/>
  <c r="BJ96" i="27"/>
  <c r="BH88" i="27"/>
  <c r="BJ88" i="27"/>
  <c r="BI88" i="27"/>
  <c r="BH81" i="27"/>
  <c r="BJ81" i="27"/>
  <c r="BI81" i="27"/>
  <c r="BH74" i="27"/>
  <c r="BJ74" i="27"/>
  <c r="BI74" i="27"/>
  <c r="BH68" i="27"/>
  <c r="BI68" i="27"/>
  <c r="BJ68" i="27"/>
  <c r="BH60" i="27"/>
  <c r="BJ60" i="27"/>
  <c r="BI60" i="27"/>
  <c r="BH53" i="27"/>
  <c r="BI53" i="27"/>
  <c r="BJ53" i="27"/>
  <c r="BH45" i="27"/>
  <c r="BJ45" i="27"/>
  <c r="BI45" i="27"/>
  <c r="BH37" i="27"/>
  <c r="BI37" i="27"/>
  <c r="BJ37" i="27"/>
  <c r="BH29" i="27"/>
  <c r="BJ29" i="27"/>
  <c r="BI29" i="27"/>
  <c r="BH22" i="27"/>
  <c r="BI22" i="27"/>
  <c r="BJ22" i="27"/>
  <c r="BH14" i="27"/>
  <c r="BI14" i="27"/>
  <c r="BJ14" i="27"/>
  <c r="BJ6" i="27"/>
  <c r="BH6" i="27"/>
  <c r="BI6" i="27"/>
  <c r="BK2" i="27"/>
  <c r="BJ2" i="27"/>
  <c r="BI2" i="27"/>
  <c r="BH491" i="27"/>
  <c r="BI491" i="27"/>
  <c r="BJ491" i="27"/>
  <c r="BK491" i="27"/>
  <c r="BH484" i="27"/>
  <c r="BJ484" i="27"/>
  <c r="BK484" i="27"/>
  <c r="BI484" i="27"/>
  <c r="BH476" i="27"/>
  <c r="BI476" i="27"/>
  <c r="BJ476" i="27"/>
  <c r="BK476" i="27"/>
  <c r="BH468" i="27"/>
  <c r="BJ468" i="27"/>
  <c r="BK468" i="27"/>
  <c r="BI468" i="27"/>
  <c r="BH462" i="27"/>
  <c r="BI462" i="27"/>
  <c r="BJ462" i="27"/>
  <c r="BK462" i="27"/>
  <c r="BH448" i="27"/>
  <c r="BI448" i="27"/>
  <c r="BJ448" i="27"/>
  <c r="BK448" i="27"/>
  <c r="BH440" i="27"/>
  <c r="BJ440" i="27"/>
  <c r="BK440" i="27"/>
  <c r="BI440" i="27"/>
  <c r="BH432" i="27"/>
  <c r="BI432" i="27"/>
  <c r="BJ432" i="27"/>
  <c r="BK432" i="27"/>
  <c r="BH424" i="27"/>
  <c r="BJ424" i="27"/>
  <c r="BK424" i="27"/>
  <c r="BI424" i="27"/>
  <c r="BH417" i="27"/>
  <c r="BI417" i="27"/>
  <c r="BJ417" i="27"/>
  <c r="BK417" i="27"/>
  <c r="BH411" i="27"/>
  <c r="BJ411" i="27"/>
  <c r="BK411" i="27"/>
  <c r="BI411" i="27"/>
  <c r="BK405" i="27"/>
  <c r="BH405" i="27"/>
  <c r="BI405" i="27"/>
  <c r="BJ405" i="27"/>
  <c r="BH397" i="27"/>
  <c r="BI397" i="27"/>
  <c r="BJ397" i="27"/>
  <c r="BK397" i="27"/>
  <c r="BK389" i="27"/>
  <c r="BH389" i="27"/>
  <c r="BI389" i="27"/>
  <c r="BJ389" i="27"/>
  <c r="BH382" i="27"/>
  <c r="BI382" i="27"/>
  <c r="BJ382" i="27"/>
  <c r="BK382" i="27"/>
  <c r="BK374" i="27"/>
  <c r="BH374" i="27"/>
  <c r="BI374" i="27"/>
  <c r="BJ374" i="27"/>
  <c r="BH367" i="27"/>
  <c r="BI367" i="27"/>
  <c r="BJ367" i="27"/>
  <c r="BK367" i="27"/>
  <c r="BK360" i="27"/>
  <c r="BH360" i="27"/>
  <c r="BI360" i="27"/>
  <c r="BJ360" i="27"/>
  <c r="BH352" i="27"/>
  <c r="BI352" i="27"/>
  <c r="BJ352" i="27"/>
  <c r="BK352" i="27"/>
  <c r="BK345" i="27"/>
  <c r="BH345" i="27"/>
  <c r="BI345" i="27"/>
  <c r="BJ345" i="27"/>
  <c r="BH337" i="27"/>
  <c r="BI337" i="27"/>
  <c r="BJ337" i="27"/>
  <c r="BK337" i="27"/>
  <c r="BK329" i="27"/>
  <c r="BH329" i="27"/>
  <c r="BI329" i="27"/>
  <c r="BJ329" i="27"/>
  <c r="BH321" i="27"/>
  <c r="BI321" i="27"/>
  <c r="BJ321" i="27"/>
  <c r="BK321" i="27"/>
  <c r="BK314" i="27"/>
  <c r="BH314" i="27"/>
  <c r="BI314" i="27"/>
  <c r="BJ314" i="27"/>
  <c r="BI306" i="27"/>
  <c r="BJ306" i="27"/>
  <c r="BH306" i="27"/>
  <c r="BK306" i="27"/>
  <c r="BJ298" i="27"/>
  <c r="BK298" i="27"/>
  <c r="BH298" i="27"/>
  <c r="BI298" i="27"/>
  <c r="BH288" i="27"/>
  <c r="BI288" i="27"/>
  <c r="BJ288" i="27"/>
  <c r="BK288" i="27"/>
  <c r="BJ280" i="27"/>
  <c r="BK280" i="27"/>
  <c r="BH280" i="27"/>
  <c r="BI280" i="27"/>
  <c r="BH272" i="27"/>
  <c r="BI272" i="27"/>
  <c r="BJ272" i="27"/>
  <c r="BK272" i="27"/>
  <c r="BJ264" i="27"/>
  <c r="BK264" i="27"/>
  <c r="BH264" i="27"/>
  <c r="BI264" i="27"/>
  <c r="BH256" i="27"/>
  <c r="BI256" i="27"/>
  <c r="BJ256" i="27"/>
  <c r="BK256" i="27"/>
  <c r="BJ249" i="27"/>
  <c r="BK249" i="27"/>
  <c r="BH249" i="27"/>
  <c r="BI249" i="27"/>
  <c r="BH241" i="27"/>
  <c r="BI241" i="27"/>
  <c r="BJ241" i="27"/>
  <c r="BK241" i="27"/>
  <c r="BJ234" i="27"/>
  <c r="BK234" i="27"/>
  <c r="BH234" i="27"/>
  <c r="BI234" i="27"/>
  <c r="BH227" i="27"/>
  <c r="BI227" i="27"/>
  <c r="BJ227" i="27"/>
  <c r="BK227" i="27"/>
  <c r="BJ220" i="27"/>
  <c r="BK220" i="27"/>
  <c r="BH220" i="27"/>
  <c r="BI220" i="27"/>
  <c r="BH212" i="27"/>
  <c r="BI212" i="27"/>
  <c r="BJ212" i="27"/>
  <c r="BK212" i="27"/>
  <c r="BJ204" i="27"/>
  <c r="BK204" i="27"/>
  <c r="BI204" i="27"/>
  <c r="BH204" i="27"/>
  <c r="BH196" i="27"/>
  <c r="BI196" i="27"/>
  <c r="BJ196" i="27"/>
  <c r="BK196" i="27"/>
  <c r="BJ188" i="27"/>
  <c r="BK188" i="27"/>
  <c r="BH188" i="27"/>
  <c r="BI188" i="27"/>
  <c r="BK180" i="27"/>
  <c r="BH180" i="27"/>
  <c r="BI180" i="27"/>
  <c r="BJ180" i="27"/>
  <c r="BH173" i="27"/>
  <c r="BJ173" i="27"/>
  <c r="BK173" i="27"/>
  <c r="BI173" i="27"/>
  <c r="BK165" i="27"/>
  <c r="BH165" i="27"/>
  <c r="BI165" i="27"/>
  <c r="BJ165" i="27"/>
  <c r="BH157" i="27"/>
  <c r="BJ157" i="27"/>
  <c r="BK157" i="27"/>
  <c r="BI157" i="27"/>
  <c r="BK149" i="27"/>
  <c r="BH149" i="27"/>
  <c r="BI149" i="27"/>
  <c r="BJ149" i="27"/>
  <c r="BH141" i="27"/>
  <c r="BJ141" i="27"/>
  <c r="BK141" i="27"/>
  <c r="BI141" i="27"/>
  <c r="BK133" i="27"/>
  <c r="BH133" i="27"/>
  <c r="BJ133" i="27"/>
  <c r="BI133" i="27"/>
  <c r="BH126" i="27"/>
  <c r="BJ126" i="27"/>
  <c r="BK126" i="27"/>
  <c r="BI126" i="27"/>
  <c r="BK118" i="27"/>
  <c r="BH118" i="27"/>
  <c r="BI118" i="27"/>
  <c r="BJ118" i="27"/>
  <c r="BK103" i="27"/>
  <c r="BH103" i="27"/>
  <c r="BI103" i="27"/>
  <c r="BJ103" i="27"/>
  <c r="BH95" i="27"/>
  <c r="BJ95" i="27"/>
  <c r="BK95" i="27"/>
  <c r="BI95" i="27"/>
  <c r="BK87" i="27"/>
  <c r="BH87" i="27"/>
  <c r="BI87" i="27"/>
  <c r="BJ87" i="27"/>
  <c r="BK73" i="27"/>
  <c r="BH73" i="27"/>
  <c r="BI73" i="27"/>
  <c r="BJ73" i="27"/>
  <c r="BH67" i="27"/>
  <c r="BJ67" i="27"/>
  <c r="BK67" i="27"/>
  <c r="BI67" i="27"/>
  <c r="BH52" i="27"/>
  <c r="BJ52" i="27"/>
  <c r="BK52" i="27"/>
  <c r="BI52" i="27"/>
  <c r="BK44" i="27"/>
  <c r="BH44" i="27"/>
  <c r="BI44" i="27"/>
  <c r="BJ44" i="27"/>
  <c r="BH36" i="27"/>
  <c r="BJ36" i="27"/>
  <c r="BK36" i="27"/>
  <c r="BI36" i="27"/>
  <c r="BK28" i="27"/>
  <c r="BH28" i="27"/>
  <c r="BI28" i="27"/>
  <c r="BJ28" i="27"/>
  <c r="BH21" i="27"/>
  <c r="BJ21" i="27"/>
  <c r="BK21" i="27"/>
  <c r="BI21" i="27"/>
  <c r="BJ13" i="27"/>
  <c r="BK13" i="27"/>
  <c r="BH13" i="27"/>
  <c r="BI13" i="27"/>
  <c r="BI490" i="27"/>
  <c r="BJ490" i="27"/>
  <c r="BH490" i="27"/>
  <c r="BH483" i="27"/>
  <c r="BI483" i="27"/>
  <c r="BJ483" i="27"/>
  <c r="BI475" i="27"/>
  <c r="BJ475" i="27"/>
  <c r="BH475" i="27"/>
  <c r="BH467" i="27"/>
  <c r="BI467" i="27"/>
  <c r="BJ467" i="27"/>
  <c r="BI461" i="27"/>
  <c r="BJ461" i="27"/>
  <c r="BH461" i="27"/>
  <c r="BH454" i="27"/>
  <c r="BI454" i="27"/>
  <c r="BJ454" i="27"/>
  <c r="BI447" i="27"/>
  <c r="BJ447" i="27"/>
  <c r="BH447" i="27"/>
  <c r="BH439" i="27"/>
  <c r="BI439" i="27"/>
  <c r="BJ439" i="27"/>
  <c r="BI431" i="27"/>
  <c r="BJ431" i="27"/>
  <c r="BH431" i="27"/>
  <c r="BI416" i="27"/>
  <c r="BJ416" i="27"/>
  <c r="BH416" i="27"/>
  <c r="BJ410" i="27"/>
  <c r="BH410" i="27"/>
  <c r="BI410" i="27"/>
  <c r="BH404" i="27"/>
  <c r="BI404" i="27"/>
  <c r="BJ404" i="27"/>
  <c r="BJ396" i="27"/>
  <c r="BH396" i="27"/>
  <c r="BI396" i="27"/>
  <c r="BH388" i="27"/>
  <c r="BI388" i="27"/>
  <c r="BJ388" i="27"/>
  <c r="BJ381" i="27"/>
  <c r="BH381" i="27"/>
  <c r="BI381" i="27"/>
  <c r="BH373" i="27"/>
  <c r="BI373" i="27"/>
  <c r="BJ373" i="27"/>
  <c r="BJ366" i="27"/>
  <c r="BH366" i="27"/>
  <c r="BI366" i="27"/>
  <c r="BH359" i="27"/>
  <c r="BI359" i="27"/>
  <c r="BJ359" i="27"/>
  <c r="BJ351" i="27"/>
  <c r="BH351" i="27"/>
  <c r="BI351" i="27"/>
  <c r="BH344" i="27"/>
  <c r="BI344" i="27"/>
  <c r="BJ344" i="27"/>
  <c r="BJ336" i="27"/>
  <c r="BH336" i="27"/>
  <c r="BI336" i="27"/>
  <c r="BH328" i="27"/>
  <c r="BI328" i="27"/>
  <c r="BJ328" i="27"/>
  <c r="BJ320" i="27"/>
  <c r="BH320" i="27"/>
  <c r="BI320" i="27"/>
  <c r="BH313" i="27"/>
  <c r="BI313" i="27"/>
  <c r="BJ313" i="27"/>
  <c r="BI305" i="27"/>
  <c r="BJ305" i="27"/>
  <c r="BH305" i="27"/>
  <c r="BH297" i="27"/>
  <c r="BI297" i="27"/>
  <c r="BJ297" i="27"/>
  <c r="BI287" i="27"/>
  <c r="BJ287" i="27"/>
  <c r="BH287" i="27"/>
  <c r="BH279" i="27"/>
  <c r="BI279" i="27"/>
  <c r="BJ279" i="27"/>
  <c r="BI271" i="27"/>
  <c r="BJ271" i="27"/>
  <c r="BH271" i="27"/>
  <c r="BH263" i="27"/>
  <c r="BI263" i="27"/>
  <c r="BJ263" i="27"/>
  <c r="BI255" i="27"/>
  <c r="BJ255" i="27"/>
  <c r="BH255" i="27"/>
  <c r="BH248" i="27"/>
  <c r="BI248" i="27"/>
  <c r="BJ248" i="27"/>
  <c r="BI240" i="27"/>
  <c r="BJ240" i="27"/>
  <c r="BH240" i="27"/>
  <c r="BH233" i="27"/>
  <c r="BI233" i="27"/>
  <c r="BJ233" i="27"/>
  <c r="BI226" i="27"/>
  <c r="BJ226" i="27"/>
  <c r="BH226" i="27"/>
  <c r="BH219" i="27"/>
  <c r="BI219" i="27"/>
  <c r="BJ219" i="27"/>
  <c r="BI211" i="27"/>
  <c r="BJ211" i="27"/>
  <c r="BH211" i="27"/>
  <c r="BH203" i="27"/>
  <c r="BI203" i="27"/>
  <c r="BJ203" i="27"/>
  <c r="BI195" i="27"/>
  <c r="BJ195" i="27"/>
  <c r="BH195" i="27"/>
  <c r="BH187" i="27"/>
  <c r="BI187" i="27"/>
  <c r="BJ187" i="27"/>
  <c r="BI179" i="27"/>
  <c r="BJ179" i="27"/>
  <c r="BH179" i="27"/>
  <c r="BJ172" i="27"/>
  <c r="BH172" i="27"/>
  <c r="BI172" i="27"/>
  <c r="BI164" i="27"/>
  <c r="BJ164" i="27"/>
  <c r="BH164" i="27"/>
  <c r="BJ156" i="27"/>
  <c r="BI156" i="27"/>
  <c r="BH156" i="27"/>
  <c r="BI148" i="27"/>
  <c r="BJ148" i="27"/>
  <c r="BH148" i="27"/>
  <c r="BJ140" i="27"/>
  <c r="BH140" i="27"/>
  <c r="BI140" i="27"/>
  <c r="BI132" i="27"/>
  <c r="BJ132" i="27"/>
  <c r="BH132" i="27"/>
  <c r="BJ125" i="27"/>
  <c r="BH125" i="27"/>
  <c r="BI125" i="27"/>
  <c r="BI117" i="27"/>
  <c r="BJ117" i="27"/>
  <c r="BH117" i="27"/>
  <c r="BJ110" i="27"/>
  <c r="BH110" i="27"/>
  <c r="BI110" i="27"/>
  <c r="BI102" i="27"/>
  <c r="BJ102" i="27"/>
  <c r="BH102" i="27"/>
  <c r="BJ94" i="27"/>
  <c r="BH94" i="27"/>
  <c r="BI94" i="27"/>
  <c r="BI86" i="27"/>
  <c r="BJ86" i="27"/>
  <c r="BH86" i="27"/>
  <c r="BJ80" i="27"/>
  <c r="BH80" i="27"/>
  <c r="BI80" i="27"/>
  <c r="BJ66" i="27"/>
  <c r="BI66" i="27"/>
  <c r="BH66" i="27"/>
  <c r="BI59" i="27"/>
  <c r="BJ59" i="27"/>
  <c r="BH59" i="27"/>
  <c r="BJ51" i="27"/>
  <c r="BH51" i="27"/>
  <c r="BI51" i="27"/>
  <c r="BI43" i="27"/>
  <c r="BJ43" i="27"/>
  <c r="BH43" i="27"/>
  <c r="BJ35" i="27"/>
  <c r="BH35" i="27"/>
  <c r="BI35" i="27"/>
  <c r="BI27" i="27"/>
  <c r="BJ27" i="27"/>
  <c r="BH27" i="27"/>
  <c r="BJ20" i="27"/>
  <c r="BH20" i="27"/>
  <c r="BI20" i="27"/>
  <c r="BH12" i="27"/>
  <c r="BI12" i="27"/>
  <c r="BJ12" i="27"/>
  <c r="BI5" i="27"/>
  <c r="BJ5" i="27"/>
  <c r="BH5" i="27"/>
  <c r="BH2" i="27"/>
  <c r="BK162" i="27"/>
  <c r="BK160" i="27"/>
  <c r="BK158" i="27"/>
  <c r="BK156" i="27"/>
  <c r="BK154" i="27"/>
  <c r="BK152" i="27"/>
  <c r="BK150" i="27"/>
  <c r="BK148" i="27"/>
  <c r="BK146" i="27"/>
  <c r="BK144" i="27"/>
  <c r="BK142" i="27"/>
  <c r="BK140" i="27"/>
  <c r="BK138" i="27"/>
  <c r="BK136" i="27"/>
  <c r="BK134" i="27"/>
  <c r="BK132" i="27"/>
  <c r="BK130" i="27"/>
  <c r="BK128" i="27"/>
  <c r="BK127" i="27"/>
  <c r="BK125" i="27"/>
  <c r="BK123" i="27"/>
  <c r="BK121" i="27"/>
  <c r="BK119" i="27"/>
  <c r="BK117" i="27"/>
  <c r="BK115" i="27"/>
  <c r="BK113" i="27"/>
  <c r="BK111" i="27"/>
  <c r="BK110" i="27"/>
  <c r="BK108" i="27"/>
  <c r="BK106" i="27"/>
  <c r="BK104" i="27"/>
  <c r="BK102" i="27"/>
  <c r="BK100" i="27"/>
  <c r="BK98" i="27"/>
  <c r="BK96" i="27"/>
  <c r="BK94" i="27"/>
  <c r="BK92" i="27"/>
  <c r="BK90" i="27"/>
  <c r="BK88" i="27"/>
  <c r="BK86" i="27"/>
  <c r="BK83" i="27"/>
  <c r="BK81" i="27"/>
  <c r="BK80" i="27"/>
  <c r="BK78" i="27"/>
  <c r="BK76" i="27"/>
  <c r="BK74" i="27"/>
  <c r="BK71" i="27"/>
  <c r="BK69" i="27"/>
  <c r="BK68" i="27"/>
  <c r="BK66" i="27"/>
  <c r="BK64" i="27"/>
  <c r="BK62" i="27"/>
  <c r="BK60" i="27"/>
  <c r="BK59" i="27"/>
  <c r="BK57" i="27"/>
  <c r="BK55" i="27"/>
  <c r="BK53" i="27"/>
  <c r="BK51" i="27"/>
  <c r="BK49" i="27"/>
  <c r="BK47" i="27"/>
  <c r="BK45" i="27"/>
  <c r="BK43" i="27"/>
  <c r="BK41" i="27"/>
  <c r="BK39" i="27"/>
  <c r="BK37" i="27"/>
  <c r="BK35" i="27"/>
  <c r="BK33" i="27"/>
  <c r="BK31" i="27"/>
  <c r="BK29" i="27"/>
  <c r="BK27" i="27"/>
  <c r="BK25" i="27"/>
  <c r="BK24" i="27"/>
  <c r="BK22" i="27"/>
  <c r="BK20" i="27"/>
  <c r="BK18" i="27"/>
  <c r="BK16" i="27"/>
  <c r="BK14" i="27"/>
  <c r="BK12" i="27"/>
  <c r="BK10" i="27"/>
  <c r="BK8" i="27"/>
  <c r="BK6" i="27"/>
  <c r="BK5" i="27"/>
  <c r="BK3" i="27"/>
  <c r="O6" i="30"/>
  <c r="J6" i="30"/>
  <c r="O5" i="30"/>
  <c r="J5" i="30"/>
  <c r="O4" i="30"/>
  <c r="J4" i="30"/>
  <c r="O3" i="30"/>
  <c r="J3" i="30"/>
  <c r="O2" i="30"/>
  <c r="J2" i="30"/>
  <c r="BL195" i="27" l="1"/>
  <c r="BL255" i="27"/>
  <c r="BL27" i="27"/>
  <c r="BL86" i="27"/>
  <c r="BL148" i="27"/>
  <c r="BL211" i="27"/>
  <c r="BL271" i="27"/>
  <c r="BL145" i="27"/>
  <c r="BL366" i="27"/>
  <c r="BL125" i="27"/>
  <c r="BL467" i="27"/>
  <c r="BL188" i="27"/>
  <c r="BL220" i="27"/>
  <c r="BL234" i="27"/>
  <c r="BL249" i="27"/>
  <c r="BL264" i="27"/>
  <c r="BL280" i="27"/>
  <c r="BL298" i="27"/>
  <c r="BL221" i="27"/>
  <c r="BL242" i="27"/>
  <c r="BL281" i="27"/>
  <c r="BL307" i="27"/>
  <c r="BL346" i="27"/>
  <c r="BL463" i="27"/>
  <c r="BL62" i="27"/>
  <c r="BL121" i="27"/>
  <c r="BL183" i="27"/>
  <c r="BL370" i="27"/>
  <c r="BL427" i="27"/>
  <c r="BL487" i="27"/>
  <c r="BL185" i="27"/>
  <c r="BL224" i="27"/>
  <c r="BL285" i="27"/>
  <c r="BL194" i="27"/>
  <c r="BL210" i="27"/>
  <c r="BL225" i="27"/>
  <c r="BL239" i="27"/>
  <c r="BL254" i="27"/>
  <c r="BL270" i="27"/>
  <c r="BL286" i="27"/>
  <c r="BL304" i="27"/>
  <c r="BL319" i="27"/>
  <c r="BL335" i="27"/>
  <c r="BL350" i="27"/>
  <c r="BL365" i="27"/>
  <c r="BL380" i="27"/>
  <c r="BL395" i="27"/>
  <c r="BL409" i="27"/>
  <c r="BL219" i="27"/>
  <c r="BL279" i="27"/>
  <c r="BL344" i="27"/>
  <c r="BL404" i="27"/>
  <c r="BL334" i="27"/>
  <c r="BL394" i="27"/>
  <c r="BL28" i="27"/>
  <c r="BL44" i="27"/>
  <c r="BL217" i="27"/>
  <c r="BL277" i="27"/>
  <c r="BL342" i="27"/>
  <c r="BL318" i="27"/>
  <c r="BL379" i="27"/>
  <c r="BL312" i="27"/>
  <c r="BL327" i="27"/>
  <c r="BL343" i="27"/>
  <c r="BL358" i="27"/>
  <c r="BL372" i="27"/>
  <c r="BL387" i="27"/>
  <c r="BL403" i="27"/>
  <c r="BL273" i="27"/>
  <c r="BL420" i="27"/>
  <c r="BL479" i="27"/>
  <c r="BL213" i="27"/>
  <c r="BL196" i="27"/>
  <c r="BL212" i="27"/>
  <c r="BL227" i="27"/>
  <c r="BL241" i="27"/>
  <c r="BL256" i="27"/>
  <c r="BL272" i="27"/>
  <c r="BL288" i="27"/>
  <c r="BL321" i="27"/>
  <c r="BL337" i="27"/>
  <c r="BL352" i="27"/>
  <c r="BL367" i="27"/>
  <c r="BL382" i="27"/>
  <c r="BL397" i="27"/>
  <c r="BL411" i="27"/>
  <c r="BL424" i="27"/>
  <c r="BL440" i="27"/>
  <c r="BL468" i="27"/>
  <c r="BL484" i="27"/>
  <c r="BL197" i="27"/>
  <c r="BL235" i="27"/>
  <c r="BL257" i="27"/>
  <c r="BL299" i="27"/>
  <c r="BL361" i="27"/>
  <c r="BL199" i="27"/>
  <c r="BL259" i="27"/>
  <c r="BL384" i="27"/>
  <c r="BL443" i="27"/>
  <c r="BL383" i="27"/>
  <c r="BL441" i="27"/>
  <c r="BL223" i="27"/>
  <c r="BL348" i="27"/>
  <c r="BL17" i="27"/>
  <c r="BL32" i="27"/>
  <c r="BL48" i="27"/>
  <c r="BL63" i="27"/>
  <c r="BL77" i="27"/>
  <c r="BL91" i="27"/>
  <c r="BL107" i="27"/>
  <c r="BL122" i="27"/>
  <c r="BL137" i="27"/>
  <c r="BL153" i="27"/>
  <c r="BL169" i="27"/>
  <c r="BL184" i="27"/>
  <c r="BL200" i="27"/>
  <c r="BL216" i="27"/>
  <c r="BL231" i="27"/>
  <c r="BL245" i="27"/>
  <c r="BL260" i="27"/>
  <c r="BL276" i="27"/>
  <c r="BL294" i="27"/>
  <c r="BL416" i="27"/>
  <c r="BL475" i="27"/>
  <c r="BL320" i="27"/>
  <c r="BL381" i="27"/>
  <c r="BL461" i="27"/>
  <c r="BL179" i="27"/>
  <c r="BL240" i="27"/>
  <c r="BL305" i="27"/>
  <c r="BL483" i="27"/>
  <c r="BL203" i="27"/>
  <c r="BL263" i="27"/>
  <c r="BL328" i="27"/>
  <c r="BL388" i="27"/>
  <c r="BL41" i="27"/>
  <c r="BL100" i="27"/>
  <c r="BL162" i="27"/>
  <c r="BL222" i="27"/>
  <c r="BL189" i="27"/>
  <c r="BL315" i="27"/>
  <c r="BL492" i="27"/>
  <c r="BL402" i="27"/>
  <c r="BL178" i="27"/>
  <c r="BL322" i="27"/>
  <c r="BL407" i="27"/>
  <c r="BL201" i="27"/>
  <c r="BL261" i="27"/>
  <c r="BL326" i="27"/>
  <c r="BL187" i="27"/>
  <c r="BL248" i="27"/>
  <c r="BL313" i="27"/>
  <c r="BL336" i="27"/>
  <c r="BL373" i="27"/>
  <c r="BL396" i="27"/>
  <c r="BL314" i="27"/>
  <c r="BL329" i="27"/>
  <c r="BL345" i="27"/>
  <c r="BL360" i="27"/>
  <c r="BL374" i="27"/>
  <c r="BL389" i="27"/>
  <c r="BL405" i="27"/>
  <c r="BL158" i="27"/>
  <c r="BL51" i="27"/>
  <c r="BL110" i="27"/>
  <c r="BL132" i="27"/>
  <c r="BL172" i="27"/>
  <c r="BL454" i="27"/>
  <c r="BL156" i="27"/>
  <c r="BL233" i="27"/>
  <c r="BL297" i="27"/>
  <c r="BL359" i="27"/>
  <c r="BL12" i="27"/>
  <c r="BL35" i="27"/>
  <c r="BL59" i="27"/>
  <c r="BL94" i="27"/>
  <c r="BL117" i="27"/>
  <c r="BL439" i="27"/>
  <c r="BL447" i="27"/>
  <c r="BL37" i="27"/>
  <c r="BL20" i="27"/>
  <c r="BL43" i="27"/>
  <c r="BL80" i="27"/>
  <c r="BL102" i="27"/>
  <c r="BL140" i="27"/>
  <c r="BL164" i="27"/>
  <c r="BL226" i="27"/>
  <c r="BL287" i="27"/>
  <c r="BL96" i="27"/>
  <c r="BL5" i="27"/>
  <c r="BL66" i="27"/>
  <c r="BL351" i="27"/>
  <c r="BL410" i="27"/>
  <c r="BL431" i="27"/>
  <c r="BL490" i="27"/>
  <c r="BL60" i="27"/>
  <c r="BL119" i="27"/>
  <c r="BL181" i="27"/>
  <c r="BL368" i="27"/>
  <c r="BL425" i="27"/>
  <c r="BL485" i="27"/>
  <c r="BL15" i="27"/>
  <c r="BL30" i="27"/>
  <c r="BL46" i="27"/>
  <c r="BL61" i="27"/>
  <c r="BL75" i="27"/>
  <c r="BL89" i="27"/>
  <c r="BL105" i="27"/>
  <c r="BL120" i="27"/>
  <c r="BL135" i="27"/>
  <c r="BL151" i="27"/>
  <c r="BL167" i="27"/>
  <c r="BL182" i="27"/>
  <c r="BL198" i="27"/>
  <c r="BL214" i="27"/>
  <c r="BL229" i="27"/>
  <c r="BL243" i="27"/>
  <c r="BL258" i="27"/>
  <c r="BL274" i="27"/>
  <c r="BL290" i="27"/>
  <c r="BL308" i="27"/>
  <c r="BL323" i="27"/>
  <c r="BL339" i="27"/>
  <c r="BL354" i="27"/>
  <c r="BL369" i="27"/>
  <c r="BL399" i="27"/>
  <c r="BL24" i="27"/>
  <c r="BL83" i="27"/>
  <c r="BL144" i="27"/>
  <c r="BL207" i="27"/>
  <c r="BL267" i="27"/>
  <c r="BL291" i="27"/>
  <c r="BL332" i="27"/>
  <c r="BL392" i="27"/>
  <c r="BL40" i="27"/>
  <c r="BL56" i="27"/>
  <c r="BL70" i="27"/>
  <c r="BL84" i="27"/>
  <c r="BL99" i="27"/>
  <c r="BL114" i="27"/>
  <c r="BL129" i="27"/>
  <c r="BL161" i="27"/>
  <c r="BL177" i="27"/>
  <c r="BL3" i="27"/>
  <c r="BL49" i="27"/>
  <c r="BL108" i="27"/>
  <c r="BL170" i="27"/>
  <c r="BL246" i="27"/>
  <c r="BL311" i="27"/>
  <c r="BL371" i="27"/>
  <c r="BL19" i="27"/>
  <c r="BL34" i="27"/>
  <c r="BL50" i="27"/>
  <c r="BL65" i="27"/>
  <c r="BL79" i="27"/>
  <c r="BL93" i="27"/>
  <c r="BL109" i="27"/>
  <c r="BL124" i="27"/>
  <c r="BL139" i="27"/>
  <c r="BL155" i="27"/>
  <c r="BL171" i="27"/>
  <c r="BL186" i="27"/>
  <c r="BL202" i="27"/>
  <c r="BL218" i="27"/>
  <c r="BL232" i="27"/>
  <c r="BL247" i="27"/>
  <c r="BL262" i="27"/>
  <c r="BL278" i="27"/>
  <c r="BL296" i="27"/>
  <c r="BL21" i="27"/>
  <c r="BL36" i="27"/>
  <c r="BL52" i="27"/>
  <c r="BL67" i="27"/>
  <c r="BL95" i="27"/>
  <c r="BL126" i="27"/>
  <c r="BL141" i="27"/>
  <c r="BL157" i="27"/>
  <c r="BL173" i="27"/>
  <c r="BL417" i="27"/>
  <c r="BL432" i="27"/>
  <c r="BL448" i="27"/>
  <c r="BL462" i="27"/>
  <c r="BL476" i="27"/>
  <c r="BL491" i="27"/>
  <c r="BL22" i="27"/>
  <c r="BL81" i="27"/>
  <c r="BL142" i="27"/>
  <c r="BL205" i="27"/>
  <c r="BL228" i="27"/>
  <c r="BL265" i="27"/>
  <c r="BL289" i="27"/>
  <c r="BL330" i="27"/>
  <c r="BL390" i="27"/>
  <c r="BL449" i="27"/>
  <c r="BL300" i="27"/>
  <c r="BL47" i="27"/>
  <c r="BL106" i="27"/>
  <c r="BL168" i="27"/>
  <c r="BL230" i="27"/>
  <c r="BL355" i="27"/>
  <c r="BL435" i="27"/>
  <c r="BL471" i="27"/>
  <c r="BL25" i="27"/>
  <c r="BL146" i="27"/>
  <c r="BL209" i="27"/>
  <c r="BL269" i="27"/>
  <c r="BL6" i="27"/>
  <c r="BL45" i="27"/>
  <c r="BL104" i="27"/>
  <c r="BL166" i="27"/>
  <c r="BL353" i="27"/>
  <c r="BL412" i="27"/>
  <c r="BL469" i="27"/>
  <c r="BL8" i="27"/>
  <c r="BL69" i="27"/>
  <c r="BL128" i="27"/>
  <c r="BL191" i="27"/>
  <c r="BL252" i="27"/>
  <c r="BL316" i="27"/>
  <c r="BL377" i="27"/>
  <c r="BL9" i="27"/>
  <c r="BL192" i="27"/>
  <c r="BL208" i="27"/>
  <c r="BL237" i="27"/>
  <c r="BL268" i="27"/>
  <c r="BL284" i="27"/>
  <c r="BL302" i="27"/>
  <c r="BL317" i="27"/>
  <c r="BL333" i="27"/>
  <c r="BL349" i="27"/>
  <c r="BL364" i="27"/>
  <c r="BL378" i="27"/>
  <c r="BL393" i="27"/>
  <c r="BL408" i="27"/>
  <c r="BL421" i="27"/>
  <c r="BL436" i="27"/>
  <c r="BL452" i="27"/>
  <c r="BL465" i="27"/>
  <c r="BL480" i="27"/>
  <c r="BL33" i="27"/>
  <c r="BL92" i="27"/>
  <c r="BL154" i="27"/>
  <c r="BL295" i="27"/>
  <c r="BL13" i="27"/>
  <c r="BL306" i="27"/>
  <c r="BL68" i="27"/>
  <c r="BL127" i="27"/>
  <c r="BL250" i="27"/>
  <c r="BL375" i="27"/>
  <c r="BL433" i="27"/>
  <c r="BL190" i="27"/>
  <c r="BL206" i="27"/>
  <c r="BL236" i="27"/>
  <c r="BL251" i="27"/>
  <c r="BL266" i="27"/>
  <c r="BL282" i="27"/>
  <c r="BL31" i="27"/>
  <c r="BL90" i="27"/>
  <c r="BL152" i="27"/>
  <c r="BL215" i="27"/>
  <c r="BL275" i="27"/>
  <c r="BL340" i="27"/>
  <c r="BL400" i="27"/>
  <c r="BL457" i="27"/>
  <c r="BL325" i="27"/>
  <c r="BL341" i="27"/>
  <c r="BL356" i="27"/>
  <c r="BL385" i="27"/>
  <c r="BL401" i="27"/>
  <c r="BL10" i="27"/>
  <c r="BL71" i="27"/>
  <c r="BL130" i="27"/>
  <c r="BL193" i="27"/>
  <c r="BL253" i="27"/>
  <c r="BL73" i="27"/>
  <c r="BL87" i="27"/>
  <c r="BL103" i="27"/>
  <c r="BL118" i="27"/>
  <c r="BL133" i="27"/>
  <c r="BL149" i="27"/>
  <c r="BL165" i="27"/>
  <c r="BL180" i="27"/>
  <c r="BL29" i="27"/>
  <c r="BL88" i="27"/>
  <c r="BL150" i="27"/>
  <c r="BL338" i="27"/>
  <c r="BL398" i="27"/>
  <c r="BL455" i="27"/>
  <c r="BL7" i="27"/>
  <c r="BL23" i="27"/>
  <c r="BL38" i="27"/>
  <c r="BL54" i="27"/>
  <c r="BL82" i="27"/>
  <c r="BL97" i="27"/>
  <c r="BL112" i="27"/>
  <c r="BL143" i="27"/>
  <c r="BL159" i="27"/>
  <c r="BL175" i="27"/>
  <c r="BL331" i="27"/>
  <c r="BL347" i="27"/>
  <c r="BL362" i="27"/>
  <c r="BL376" i="27"/>
  <c r="BL391" i="27"/>
  <c r="BL406" i="27"/>
  <c r="BL419" i="27"/>
  <c r="BL434" i="27"/>
  <c r="BL450" i="27"/>
  <c r="BL464" i="27"/>
  <c r="BL478" i="27"/>
  <c r="BL55" i="27"/>
  <c r="BL113" i="27"/>
  <c r="BL176" i="27"/>
  <c r="BL301" i="27"/>
  <c r="BL363" i="27"/>
  <c r="BL428" i="27"/>
  <c r="BL458" i="27"/>
  <c r="BL488" i="27"/>
  <c r="BL18" i="27"/>
  <c r="BL78" i="27"/>
  <c r="BL138" i="27"/>
  <c r="BL11" i="27"/>
  <c r="BL53" i="27"/>
  <c r="BL111" i="27"/>
  <c r="BL174" i="27"/>
  <c r="BL418" i="27"/>
  <c r="BL477" i="27"/>
  <c r="BL413" i="27"/>
  <c r="BL442" i="27"/>
  <c r="BL470" i="27"/>
  <c r="BL16" i="27"/>
  <c r="BL76" i="27"/>
  <c r="BL136" i="27"/>
  <c r="BL244" i="27"/>
  <c r="BL324" i="27"/>
  <c r="BL310" i="27"/>
  <c r="BL414" i="27"/>
  <c r="BL444" i="27"/>
  <c r="BL472" i="27"/>
  <c r="BL57" i="27"/>
  <c r="BL115" i="27"/>
  <c r="BL238" i="27"/>
  <c r="BL303" i="27"/>
  <c r="BL204" i="27"/>
  <c r="BL14" i="27"/>
  <c r="BL74" i="27"/>
  <c r="BL134" i="27"/>
  <c r="BL426" i="27"/>
  <c r="BL456" i="27"/>
  <c r="BL486" i="27"/>
  <c r="BL39" i="27"/>
  <c r="BL98" i="27"/>
  <c r="BL160" i="27"/>
  <c r="BL283" i="27"/>
  <c r="BL309" i="27"/>
  <c r="BL451" i="27"/>
  <c r="BL64" i="27"/>
  <c r="BL123" i="27"/>
  <c r="BL429" i="27"/>
  <c r="BL453" i="27"/>
  <c r="BL489" i="27"/>
  <c r="BL357" i="27"/>
  <c r="BL415" i="27"/>
  <c r="BL430" i="27"/>
  <c r="BL446" i="27"/>
  <c r="BL460" i="27"/>
  <c r="BL474" i="27"/>
  <c r="BL437" i="27"/>
  <c r="BL473" i="27"/>
  <c r="BL4" i="27"/>
  <c r="BL116" i="27"/>
  <c r="BL423" i="27"/>
  <c r="BL438" i="27"/>
  <c r="BL466" i="27"/>
  <c r="BL482" i="27"/>
  <c r="BL422" i="27"/>
  <c r="BL459" i="27"/>
  <c r="BL481" i="27"/>
  <c r="BL26" i="27"/>
  <c r="BL42" i="27"/>
  <c r="BL58" i="27"/>
  <c r="BL72" i="27"/>
  <c r="BL85" i="27"/>
  <c r="BL101" i="27"/>
  <c r="BL131" i="27"/>
  <c r="BL147" i="27"/>
  <c r="BL163" i="27"/>
  <c r="BL386" i="27"/>
  <c r="BL445" i="27"/>
  <c r="BL2" i="27"/>
  <c r="AK293" i="27"/>
  <c r="BJ293" i="27"/>
  <c r="BL293" i="27" s="1"/>
  <c r="AK292" i="27"/>
  <c r="BH292" i="27"/>
  <c r="BL292" i="27" s="1"/>
  <c r="AK3" i="27"/>
  <c r="AL3" i="27" s="1"/>
  <c r="AM3" i="27" s="1"/>
  <c r="AK4" i="27"/>
  <c r="AL4" i="27" s="1"/>
  <c r="AM4" i="27" s="1"/>
  <c r="AK5" i="27"/>
  <c r="AL5" i="27" s="1"/>
  <c r="AM5" i="27" s="1"/>
  <c r="AK6" i="27"/>
  <c r="AL6" i="27" s="1"/>
  <c r="AM6" i="27" s="1"/>
  <c r="AK7" i="27"/>
  <c r="AL7" i="27" s="1"/>
  <c r="AM7" i="27" s="1"/>
  <c r="AK8" i="27"/>
  <c r="AL8" i="27" s="1"/>
  <c r="AM8" i="27" s="1"/>
  <c r="AK9" i="27"/>
  <c r="AL9" i="27" s="1"/>
  <c r="AM9" i="27" s="1"/>
  <c r="AK10" i="27"/>
  <c r="AL10" i="27" s="1"/>
  <c r="AM10" i="27" s="1"/>
  <c r="AK11" i="27"/>
  <c r="AL11" i="27" s="1"/>
  <c r="AM11" i="27" s="1"/>
  <c r="AK12" i="27"/>
  <c r="AL12" i="27" s="1"/>
  <c r="AM12" i="27" s="1"/>
  <c r="AK13" i="27"/>
  <c r="AL13" i="27" s="1"/>
  <c r="AM13" i="27" s="1"/>
  <c r="AK14" i="27"/>
  <c r="AL14" i="27" s="1"/>
  <c r="AM14" i="27" s="1"/>
  <c r="AK15" i="27"/>
  <c r="AL15" i="27" s="1"/>
  <c r="AM15" i="27" s="1"/>
  <c r="AK16" i="27"/>
  <c r="AL16" i="27" s="1"/>
  <c r="AM16" i="27" s="1"/>
  <c r="AK17" i="27"/>
  <c r="AL17" i="27" s="1"/>
  <c r="AM17" i="27" s="1"/>
  <c r="AK18" i="27"/>
  <c r="AL18" i="27" s="1"/>
  <c r="AM18" i="27" s="1"/>
  <c r="AK19" i="27"/>
  <c r="AL19" i="27" s="1"/>
  <c r="AM19" i="27" s="1"/>
  <c r="AK20" i="27"/>
  <c r="AL20" i="27" s="1"/>
  <c r="AM20" i="27" s="1"/>
  <c r="AK21" i="27"/>
  <c r="AL21" i="27" s="1"/>
  <c r="AM21" i="27" s="1"/>
  <c r="AK22" i="27"/>
  <c r="AL22" i="27" s="1"/>
  <c r="AM22" i="27" s="1"/>
  <c r="AK23" i="27"/>
  <c r="AL23" i="27" s="1"/>
  <c r="AM23" i="27" s="1"/>
  <c r="AK24" i="27"/>
  <c r="AL24" i="27" s="1"/>
  <c r="AM24" i="27" s="1"/>
  <c r="AK25" i="27"/>
  <c r="AL25" i="27" s="1"/>
  <c r="AM25" i="27" s="1"/>
  <c r="AK26" i="27"/>
  <c r="AL26" i="27" s="1"/>
  <c r="AM26" i="27" s="1"/>
  <c r="AK27" i="27"/>
  <c r="AL27" i="27" s="1"/>
  <c r="AM27" i="27" s="1"/>
  <c r="AK28" i="27"/>
  <c r="AL28" i="27" s="1"/>
  <c r="AM28" i="27" s="1"/>
  <c r="AK29" i="27"/>
  <c r="AL29" i="27" s="1"/>
  <c r="AM29" i="27" s="1"/>
  <c r="AK30" i="27"/>
  <c r="AL30" i="27" s="1"/>
  <c r="AM30" i="27" s="1"/>
  <c r="AK31" i="27"/>
  <c r="AL31" i="27" s="1"/>
  <c r="AM31" i="27" s="1"/>
  <c r="AK32" i="27"/>
  <c r="AL32" i="27" s="1"/>
  <c r="AM32" i="27" s="1"/>
  <c r="AK33" i="27"/>
  <c r="AL33" i="27" s="1"/>
  <c r="AM33" i="27" s="1"/>
  <c r="AK34" i="27"/>
  <c r="AL34" i="27" s="1"/>
  <c r="AM34" i="27" s="1"/>
  <c r="AK35" i="27"/>
  <c r="AL35" i="27" s="1"/>
  <c r="AM35" i="27" s="1"/>
  <c r="AK36" i="27"/>
  <c r="AL36" i="27" s="1"/>
  <c r="AM36" i="27" s="1"/>
  <c r="AK37" i="27"/>
  <c r="AL37" i="27" s="1"/>
  <c r="AM37" i="27" s="1"/>
  <c r="AK38" i="27"/>
  <c r="AL38" i="27" s="1"/>
  <c r="AM38" i="27" s="1"/>
  <c r="AK39" i="27"/>
  <c r="AL39" i="27" s="1"/>
  <c r="AM39" i="27" s="1"/>
  <c r="AK40" i="27"/>
  <c r="AL40" i="27" s="1"/>
  <c r="AM40" i="27" s="1"/>
  <c r="AK41" i="27"/>
  <c r="AL41" i="27" s="1"/>
  <c r="AM41" i="27" s="1"/>
  <c r="AK42" i="27"/>
  <c r="AL42" i="27" s="1"/>
  <c r="AM42" i="27" s="1"/>
  <c r="AK43" i="27"/>
  <c r="AL43" i="27" s="1"/>
  <c r="AM43" i="27" s="1"/>
  <c r="AK44" i="27"/>
  <c r="AL44" i="27" s="1"/>
  <c r="AM44" i="27" s="1"/>
  <c r="AK45" i="27"/>
  <c r="AL45" i="27" s="1"/>
  <c r="AM45" i="27" s="1"/>
  <c r="AK46" i="27"/>
  <c r="AL46" i="27" s="1"/>
  <c r="AM46" i="27" s="1"/>
  <c r="AK47" i="27"/>
  <c r="AL47" i="27" s="1"/>
  <c r="AM47" i="27" s="1"/>
  <c r="AK48" i="27"/>
  <c r="AL48" i="27" s="1"/>
  <c r="AM48" i="27" s="1"/>
  <c r="AK49" i="27"/>
  <c r="AL49" i="27" s="1"/>
  <c r="AM49" i="27" s="1"/>
  <c r="AK50" i="27"/>
  <c r="AL50" i="27" s="1"/>
  <c r="AM50" i="27" s="1"/>
  <c r="AK51" i="27"/>
  <c r="AL51" i="27" s="1"/>
  <c r="AM51" i="27" s="1"/>
  <c r="AK52" i="27"/>
  <c r="AL52" i="27" s="1"/>
  <c r="AM52" i="27" s="1"/>
  <c r="AK53" i="27"/>
  <c r="AL53" i="27" s="1"/>
  <c r="AM53" i="27" s="1"/>
  <c r="AK54" i="27"/>
  <c r="AL54" i="27" s="1"/>
  <c r="AM54" i="27" s="1"/>
  <c r="AK55" i="27"/>
  <c r="AL55" i="27" s="1"/>
  <c r="AM55" i="27" s="1"/>
  <c r="AK56" i="27"/>
  <c r="AL56" i="27" s="1"/>
  <c r="AM56" i="27" s="1"/>
  <c r="AK57" i="27"/>
  <c r="AL57" i="27" s="1"/>
  <c r="AM57" i="27" s="1"/>
  <c r="AK58" i="27"/>
  <c r="AL58" i="27" s="1"/>
  <c r="AM58" i="27" s="1"/>
  <c r="AK59" i="27"/>
  <c r="AL59" i="27" s="1"/>
  <c r="AM59" i="27" s="1"/>
  <c r="AK60" i="27"/>
  <c r="AL60" i="27" s="1"/>
  <c r="AM60" i="27" s="1"/>
  <c r="AK61" i="27"/>
  <c r="AL61" i="27" s="1"/>
  <c r="AM61" i="27" s="1"/>
  <c r="AK62" i="27"/>
  <c r="AL62" i="27" s="1"/>
  <c r="AM62" i="27" s="1"/>
  <c r="AK63" i="27"/>
  <c r="AL63" i="27" s="1"/>
  <c r="AM63" i="27" s="1"/>
  <c r="AK64" i="27"/>
  <c r="AL64" i="27" s="1"/>
  <c r="AM64" i="27" s="1"/>
  <c r="AK65" i="27"/>
  <c r="AL65" i="27" s="1"/>
  <c r="AM65" i="27" s="1"/>
  <c r="AK66" i="27"/>
  <c r="AL66" i="27" s="1"/>
  <c r="AM66" i="27" s="1"/>
  <c r="AK67" i="27"/>
  <c r="AL67" i="27" s="1"/>
  <c r="AM67" i="27" s="1"/>
  <c r="AK68" i="27"/>
  <c r="AL68" i="27" s="1"/>
  <c r="AM68" i="27" s="1"/>
  <c r="AK69" i="27"/>
  <c r="AL69" i="27" s="1"/>
  <c r="AM69" i="27" s="1"/>
  <c r="AK70" i="27"/>
  <c r="AL70" i="27" s="1"/>
  <c r="AM70" i="27" s="1"/>
  <c r="AK71" i="27"/>
  <c r="AL71" i="27" s="1"/>
  <c r="AM71" i="27" s="1"/>
  <c r="AK72" i="27"/>
  <c r="AL72" i="27" s="1"/>
  <c r="AM72" i="27" s="1"/>
  <c r="AK73" i="27"/>
  <c r="AL73" i="27" s="1"/>
  <c r="AM73" i="27" s="1"/>
  <c r="AK74" i="27"/>
  <c r="AL74" i="27" s="1"/>
  <c r="AM74" i="27" s="1"/>
  <c r="AK75" i="27"/>
  <c r="AL75" i="27" s="1"/>
  <c r="AM75" i="27" s="1"/>
  <c r="AK76" i="27"/>
  <c r="AL76" i="27" s="1"/>
  <c r="AM76" i="27" s="1"/>
  <c r="AK77" i="27"/>
  <c r="AL77" i="27" s="1"/>
  <c r="AM77" i="27" s="1"/>
  <c r="AK78" i="27"/>
  <c r="AL78" i="27" s="1"/>
  <c r="AM78" i="27" s="1"/>
  <c r="AK79" i="27"/>
  <c r="AL79" i="27" s="1"/>
  <c r="AM79" i="27" s="1"/>
  <c r="AK80" i="27"/>
  <c r="AL80" i="27" s="1"/>
  <c r="AM80" i="27" s="1"/>
  <c r="AK81" i="27"/>
  <c r="AL81" i="27" s="1"/>
  <c r="AM81" i="27" s="1"/>
  <c r="AK82" i="27"/>
  <c r="AL82" i="27" s="1"/>
  <c r="AM82" i="27" s="1"/>
  <c r="AK83" i="27"/>
  <c r="AL83" i="27" s="1"/>
  <c r="AM83" i="27" s="1"/>
  <c r="AK84" i="27"/>
  <c r="AL84" i="27" s="1"/>
  <c r="AM84" i="27" s="1"/>
  <c r="AK85" i="27"/>
  <c r="AL85" i="27" s="1"/>
  <c r="AM85" i="27" s="1"/>
  <c r="AK86" i="27"/>
  <c r="AL86" i="27" s="1"/>
  <c r="AM86" i="27" s="1"/>
  <c r="AK87" i="27"/>
  <c r="AL87" i="27" s="1"/>
  <c r="AM87" i="27" s="1"/>
  <c r="AK88" i="27"/>
  <c r="AL88" i="27" s="1"/>
  <c r="AM88" i="27" s="1"/>
  <c r="AK89" i="27"/>
  <c r="AL89" i="27" s="1"/>
  <c r="AM89" i="27" s="1"/>
  <c r="AK90" i="27"/>
  <c r="AL90" i="27" s="1"/>
  <c r="AM90" i="27" s="1"/>
  <c r="AK91" i="27"/>
  <c r="AL91" i="27" s="1"/>
  <c r="AM91" i="27" s="1"/>
  <c r="AK92" i="27"/>
  <c r="AL92" i="27" s="1"/>
  <c r="AM92" i="27" s="1"/>
  <c r="AK93" i="27"/>
  <c r="AL93" i="27" s="1"/>
  <c r="AM93" i="27" s="1"/>
  <c r="AK94" i="27"/>
  <c r="AL94" i="27" s="1"/>
  <c r="AM94" i="27" s="1"/>
  <c r="AK95" i="27"/>
  <c r="AL95" i="27" s="1"/>
  <c r="AM95" i="27" s="1"/>
  <c r="AK96" i="27"/>
  <c r="AL96" i="27" s="1"/>
  <c r="AM96" i="27" s="1"/>
  <c r="AK97" i="27"/>
  <c r="AL97" i="27" s="1"/>
  <c r="AM97" i="27" s="1"/>
  <c r="AK98" i="27"/>
  <c r="AL98" i="27" s="1"/>
  <c r="AM98" i="27" s="1"/>
  <c r="AK99" i="27"/>
  <c r="AL99" i="27" s="1"/>
  <c r="AM99" i="27" s="1"/>
  <c r="AK100" i="27"/>
  <c r="AL100" i="27" s="1"/>
  <c r="AM100" i="27" s="1"/>
  <c r="AK101" i="27"/>
  <c r="AL101" i="27" s="1"/>
  <c r="AM101" i="27" s="1"/>
  <c r="AK102" i="27"/>
  <c r="AL102" i="27" s="1"/>
  <c r="AM102" i="27" s="1"/>
  <c r="AK103" i="27"/>
  <c r="AL103" i="27" s="1"/>
  <c r="AM103" i="27" s="1"/>
  <c r="AK104" i="27"/>
  <c r="AL104" i="27" s="1"/>
  <c r="AM104" i="27" s="1"/>
  <c r="AK105" i="27"/>
  <c r="AL105" i="27" s="1"/>
  <c r="AM105" i="27" s="1"/>
  <c r="AK106" i="27"/>
  <c r="AL106" i="27" s="1"/>
  <c r="AM106" i="27" s="1"/>
  <c r="AK107" i="27"/>
  <c r="AL107" i="27" s="1"/>
  <c r="AM107" i="27" s="1"/>
  <c r="AK108" i="27"/>
  <c r="AL108" i="27" s="1"/>
  <c r="AM108" i="27" s="1"/>
  <c r="AK109" i="27"/>
  <c r="AL109" i="27" s="1"/>
  <c r="AM109" i="27" s="1"/>
  <c r="AK110" i="27"/>
  <c r="AL110" i="27" s="1"/>
  <c r="AM110" i="27" s="1"/>
  <c r="AK111" i="27"/>
  <c r="AL111" i="27" s="1"/>
  <c r="AM111" i="27" s="1"/>
  <c r="AK112" i="27"/>
  <c r="AL112" i="27" s="1"/>
  <c r="AM112" i="27" s="1"/>
  <c r="AK113" i="27"/>
  <c r="AL113" i="27" s="1"/>
  <c r="AM113" i="27" s="1"/>
  <c r="AK114" i="27"/>
  <c r="AL114" i="27" s="1"/>
  <c r="AM114" i="27" s="1"/>
  <c r="AK115" i="27"/>
  <c r="AL115" i="27" s="1"/>
  <c r="AM115" i="27" s="1"/>
  <c r="AK116" i="27"/>
  <c r="AL116" i="27" s="1"/>
  <c r="AM116" i="27" s="1"/>
  <c r="AK117" i="27"/>
  <c r="AL117" i="27" s="1"/>
  <c r="AM117" i="27" s="1"/>
  <c r="AK118" i="27"/>
  <c r="AL118" i="27" s="1"/>
  <c r="AM118" i="27" s="1"/>
  <c r="AK119" i="27"/>
  <c r="AL119" i="27" s="1"/>
  <c r="AM119" i="27" s="1"/>
  <c r="AK120" i="27"/>
  <c r="AL120" i="27" s="1"/>
  <c r="AM120" i="27" s="1"/>
  <c r="AK121" i="27"/>
  <c r="AL121" i="27" s="1"/>
  <c r="AM121" i="27" s="1"/>
  <c r="AK122" i="27"/>
  <c r="AL122" i="27" s="1"/>
  <c r="AM122" i="27" s="1"/>
  <c r="AK123" i="27"/>
  <c r="AL123" i="27" s="1"/>
  <c r="AM123" i="27" s="1"/>
  <c r="AK124" i="27"/>
  <c r="AL124" i="27" s="1"/>
  <c r="AM124" i="27" s="1"/>
  <c r="AK125" i="27"/>
  <c r="AL125" i="27" s="1"/>
  <c r="AM125" i="27" s="1"/>
  <c r="AK126" i="27"/>
  <c r="AL126" i="27" s="1"/>
  <c r="AM126" i="27" s="1"/>
  <c r="AK127" i="27"/>
  <c r="AL127" i="27" s="1"/>
  <c r="AM127" i="27" s="1"/>
  <c r="AK128" i="27"/>
  <c r="AL128" i="27" s="1"/>
  <c r="AM128" i="27" s="1"/>
  <c r="AK129" i="27"/>
  <c r="AL129" i="27" s="1"/>
  <c r="AM129" i="27" s="1"/>
  <c r="AK130" i="27"/>
  <c r="AL130" i="27" s="1"/>
  <c r="AM130" i="27" s="1"/>
  <c r="AK131" i="27"/>
  <c r="AL131" i="27" s="1"/>
  <c r="AM131" i="27" s="1"/>
  <c r="AK132" i="27"/>
  <c r="AL132" i="27" s="1"/>
  <c r="AM132" i="27" s="1"/>
  <c r="AK133" i="27"/>
  <c r="AL133" i="27" s="1"/>
  <c r="AM133" i="27" s="1"/>
  <c r="AK134" i="27"/>
  <c r="AL134" i="27" s="1"/>
  <c r="AM134" i="27" s="1"/>
  <c r="AK135" i="27"/>
  <c r="AL135" i="27" s="1"/>
  <c r="AM135" i="27" s="1"/>
  <c r="AK136" i="27"/>
  <c r="AL136" i="27" s="1"/>
  <c r="AM136" i="27" s="1"/>
  <c r="AK137" i="27"/>
  <c r="AL137" i="27" s="1"/>
  <c r="AM137" i="27" s="1"/>
  <c r="AK138" i="27"/>
  <c r="AL138" i="27" s="1"/>
  <c r="AM138" i="27" s="1"/>
  <c r="AK139" i="27"/>
  <c r="AL139" i="27" s="1"/>
  <c r="AM139" i="27" s="1"/>
  <c r="AK140" i="27"/>
  <c r="AL140" i="27" s="1"/>
  <c r="AM140" i="27" s="1"/>
  <c r="AK141" i="27"/>
  <c r="AL141" i="27" s="1"/>
  <c r="AM141" i="27" s="1"/>
  <c r="AK142" i="27"/>
  <c r="AL142" i="27" s="1"/>
  <c r="AM142" i="27" s="1"/>
  <c r="AK143" i="27"/>
  <c r="AL143" i="27" s="1"/>
  <c r="AM143" i="27" s="1"/>
  <c r="AK144" i="27"/>
  <c r="AL144" i="27" s="1"/>
  <c r="AM144" i="27" s="1"/>
  <c r="AK145" i="27"/>
  <c r="AL145" i="27" s="1"/>
  <c r="AM145" i="27" s="1"/>
  <c r="AK146" i="27"/>
  <c r="AL146" i="27" s="1"/>
  <c r="AM146" i="27" s="1"/>
  <c r="AK147" i="27"/>
  <c r="AL147" i="27" s="1"/>
  <c r="AM147" i="27" s="1"/>
  <c r="AK148" i="27"/>
  <c r="AL148" i="27" s="1"/>
  <c r="AM148" i="27" s="1"/>
  <c r="AK149" i="27"/>
  <c r="AL149" i="27" s="1"/>
  <c r="AM149" i="27" s="1"/>
  <c r="AK150" i="27"/>
  <c r="AL150" i="27" s="1"/>
  <c r="AM150" i="27" s="1"/>
  <c r="AK151" i="27"/>
  <c r="AL151" i="27" s="1"/>
  <c r="AM151" i="27" s="1"/>
  <c r="AK152" i="27"/>
  <c r="AL152" i="27" s="1"/>
  <c r="AM152" i="27" s="1"/>
  <c r="AK153" i="27"/>
  <c r="AL153" i="27" s="1"/>
  <c r="AM153" i="27" s="1"/>
  <c r="AK154" i="27"/>
  <c r="AL154" i="27" s="1"/>
  <c r="AM154" i="27" s="1"/>
  <c r="AK155" i="27"/>
  <c r="AL155" i="27" s="1"/>
  <c r="AM155" i="27" s="1"/>
  <c r="AK156" i="27"/>
  <c r="AL156" i="27" s="1"/>
  <c r="AM156" i="27" s="1"/>
  <c r="AK157" i="27"/>
  <c r="AL157" i="27" s="1"/>
  <c r="AM157" i="27" s="1"/>
  <c r="AK158" i="27"/>
  <c r="AL158" i="27" s="1"/>
  <c r="AM158" i="27" s="1"/>
  <c r="AK159" i="27"/>
  <c r="AL159" i="27" s="1"/>
  <c r="AM159" i="27" s="1"/>
  <c r="AK160" i="27"/>
  <c r="AL160" i="27" s="1"/>
  <c r="AM160" i="27" s="1"/>
  <c r="AK161" i="27"/>
  <c r="AL161" i="27" s="1"/>
  <c r="AM161" i="27" s="1"/>
  <c r="AK162" i="27"/>
  <c r="AL162" i="27" s="1"/>
  <c r="AM162" i="27" s="1"/>
  <c r="AK163" i="27"/>
  <c r="AL163" i="27" s="1"/>
  <c r="AM163" i="27" s="1"/>
  <c r="AK164" i="27"/>
  <c r="AL164" i="27" s="1"/>
  <c r="AM164" i="27" s="1"/>
  <c r="AK165" i="27"/>
  <c r="AL165" i="27" s="1"/>
  <c r="AM165" i="27" s="1"/>
  <c r="AK166" i="27"/>
  <c r="AL166" i="27" s="1"/>
  <c r="AM166" i="27" s="1"/>
  <c r="AK167" i="27"/>
  <c r="AL167" i="27" s="1"/>
  <c r="AM167" i="27" s="1"/>
  <c r="AK168" i="27"/>
  <c r="AL168" i="27" s="1"/>
  <c r="AM168" i="27" s="1"/>
  <c r="AK169" i="27"/>
  <c r="AL169" i="27" s="1"/>
  <c r="AM169" i="27" s="1"/>
  <c r="AK170" i="27"/>
  <c r="AL170" i="27" s="1"/>
  <c r="AM170" i="27" s="1"/>
  <c r="AK171" i="27"/>
  <c r="AL171" i="27" s="1"/>
  <c r="AM171" i="27" s="1"/>
  <c r="AK172" i="27"/>
  <c r="AL172" i="27" s="1"/>
  <c r="AM172" i="27" s="1"/>
  <c r="AK173" i="27"/>
  <c r="AL173" i="27" s="1"/>
  <c r="AM173" i="27" s="1"/>
  <c r="AK174" i="27"/>
  <c r="AL174" i="27" s="1"/>
  <c r="AM174" i="27" s="1"/>
  <c r="AK175" i="27"/>
  <c r="AL175" i="27" s="1"/>
  <c r="AM175" i="27" s="1"/>
  <c r="AK176" i="27"/>
  <c r="AL176" i="27" s="1"/>
  <c r="AM176" i="27" s="1"/>
  <c r="AK177" i="27"/>
  <c r="AL177" i="27" s="1"/>
  <c r="AM177" i="27" s="1"/>
  <c r="AK178" i="27"/>
  <c r="AL178" i="27" s="1"/>
  <c r="AM178" i="27" s="1"/>
  <c r="AK179" i="27"/>
  <c r="AL179" i="27" s="1"/>
  <c r="AM179" i="27" s="1"/>
  <c r="AK180" i="27"/>
  <c r="AL180" i="27" s="1"/>
  <c r="AM180" i="27" s="1"/>
  <c r="AK181" i="27"/>
  <c r="AL181" i="27" s="1"/>
  <c r="AM181" i="27" s="1"/>
  <c r="AK182" i="27"/>
  <c r="AL182" i="27" s="1"/>
  <c r="AM182" i="27" s="1"/>
  <c r="AK183" i="27"/>
  <c r="AL183" i="27" s="1"/>
  <c r="AM183" i="27" s="1"/>
  <c r="AK184" i="27"/>
  <c r="AL184" i="27" s="1"/>
  <c r="AM184" i="27" s="1"/>
  <c r="AK185" i="27"/>
  <c r="AL185" i="27" s="1"/>
  <c r="AM185" i="27" s="1"/>
  <c r="AK186" i="27"/>
  <c r="AL186" i="27" s="1"/>
  <c r="AM186" i="27" s="1"/>
  <c r="AK187" i="27"/>
  <c r="AL187" i="27" s="1"/>
  <c r="AM187" i="27" s="1"/>
  <c r="AK188" i="27"/>
  <c r="AL188" i="27" s="1"/>
  <c r="AM188" i="27" s="1"/>
  <c r="AK189" i="27"/>
  <c r="AL189" i="27" s="1"/>
  <c r="AM189" i="27" s="1"/>
  <c r="AK190" i="27"/>
  <c r="AL190" i="27" s="1"/>
  <c r="AM190" i="27" s="1"/>
  <c r="AK191" i="27"/>
  <c r="AL191" i="27" s="1"/>
  <c r="AM191" i="27" s="1"/>
  <c r="AK192" i="27"/>
  <c r="AL192" i="27" s="1"/>
  <c r="AM192" i="27" s="1"/>
  <c r="AK193" i="27"/>
  <c r="AL193" i="27" s="1"/>
  <c r="AM193" i="27" s="1"/>
  <c r="AK194" i="27"/>
  <c r="AL194" i="27" s="1"/>
  <c r="AM194" i="27" s="1"/>
  <c r="AK195" i="27"/>
  <c r="AL195" i="27" s="1"/>
  <c r="AM195" i="27" s="1"/>
  <c r="AK196" i="27"/>
  <c r="AL196" i="27" s="1"/>
  <c r="AM196" i="27" s="1"/>
  <c r="AK197" i="27"/>
  <c r="AL197" i="27" s="1"/>
  <c r="AM197" i="27" s="1"/>
  <c r="AK198" i="27"/>
  <c r="AL198" i="27" s="1"/>
  <c r="AM198" i="27" s="1"/>
  <c r="AK199" i="27"/>
  <c r="AL199" i="27" s="1"/>
  <c r="AM199" i="27" s="1"/>
  <c r="AK200" i="27"/>
  <c r="AL200" i="27" s="1"/>
  <c r="AM200" i="27" s="1"/>
  <c r="AK201" i="27"/>
  <c r="AL201" i="27" s="1"/>
  <c r="AM201" i="27" s="1"/>
  <c r="AK202" i="27"/>
  <c r="AL202" i="27" s="1"/>
  <c r="AM202" i="27" s="1"/>
  <c r="AK203" i="27"/>
  <c r="AL203" i="27" s="1"/>
  <c r="AM203" i="27" s="1"/>
  <c r="AK204" i="27"/>
  <c r="AL204" i="27" s="1"/>
  <c r="AM204" i="27" s="1"/>
  <c r="AK205" i="27"/>
  <c r="AL205" i="27" s="1"/>
  <c r="AM205" i="27" s="1"/>
  <c r="AK206" i="27"/>
  <c r="AL206" i="27" s="1"/>
  <c r="AM206" i="27" s="1"/>
  <c r="AK207" i="27"/>
  <c r="AL207" i="27" s="1"/>
  <c r="AM207" i="27" s="1"/>
  <c r="AK208" i="27"/>
  <c r="AL208" i="27" s="1"/>
  <c r="AM208" i="27" s="1"/>
  <c r="AK209" i="27"/>
  <c r="AL209" i="27" s="1"/>
  <c r="AM209" i="27" s="1"/>
  <c r="AK210" i="27"/>
  <c r="AL210" i="27" s="1"/>
  <c r="AM210" i="27" s="1"/>
  <c r="AK211" i="27"/>
  <c r="AL211" i="27" s="1"/>
  <c r="AM211" i="27" s="1"/>
  <c r="AK212" i="27"/>
  <c r="AL212" i="27" s="1"/>
  <c r="AM212" i="27" s="1"/>
  <c r="AK213" i="27"/>
  <c r="AL213" i="27" s="1"/>
  <c r="AM213" i="27" s="1"/>
  <c r="AK214" i="27"/>
  <c r="AL214" i="27" s="1"/>
  <c r="AM214" i="27" s="1"/>
  <c r="AK215" i="27"/>
  <c r="AL215" i="27" s="1"/>
  <c r="AM215" i="27" s="1"/>
  <c r="AK216" i="27"/>
  <c r="AL216" i="27" s="1"/>
  <c r="AM216" i="27" s="1"/>
  <c r="AK217" i="27"/>
  <c r="AL217" i="27" s="1"/>
  <c r="AM217" i="27" s="1"/>
  <c r="AK218" i="27"/>
  <c r="AL218" i="27" s="1"/>
  <c r="AM218" i="27" s="1"/>
  <c r="AK219" i="27"/>
  <c r="AL219" i="27" s="1"/>
  <c r="AM219" i="27" s="1"/>
  <c r="AK220" i="27"/>
  <c r="AL220" i="27" s="1"/>
  <c r="AM220" i="27" s="1"/>
  <c r="AK221" i="27"/>
  <c r="AL221" i="27" s="1"/>
  <c r="AM221" i="27" s="1"/>
  <c r="AK222" i="27"/>
  <c r="AL222" i="27" s="1"/>
  <c r="AM222" i="27" s="1"/>
  <c r="AK223" i="27"/>
  <c r="AL223" i="27" s="1"/>
  <c r="AM223" i="27" s="1"/>
  <c r="AK224" i="27"/>
  <c r="AL224" i="27" s="1"/>
  <c r="AM224" i="27" s="1"/>
  <c r="AK225" i="27"/>
  <c r="AL225" i="27" s="1"/>
  <c r="AM225" i="27" s="1"/>
  <c r="AK226" i="27"/>
  <c r="AL226" i="27" s="1"/>
  <c r="AM226" i="27" s="1"/>
  <c r="AK227" i="27"/>
  <c r="AL227" i="27" s="1"/>
  <c r="AM227" i="27" s="1"/>
  <c r="AK228" i="27"/>
  <c r="AL228" i="27" s="1"/>
  <c r="AM228" i="27" s="1"/>
  <c r="AK229" i="27"/>
  <c r="AL229" i="27" s="1"/>
  <c r="AM229" i="27" s="1"/>
  <c r="AK230" i="27"/>
  <c r="AL230" i="27" s="1"/>
  <c r="AM230" i="27" s="1"/>
  <c r="AK231" i="27"/>
  <c r="AL231" i="27" s="1"/>
  <c r="AM231" i="27" s="1"/>
  <c r="AK232" i="27"/>
  <c r="AL232" i="27" s="1"/>
  <c r="AM232" i="27" s="1"/>
  <c r="AK233" i="27"/>
  <c r="AL233" i="27" s="1"/>
  <c r="AM233" i="27" s="1"/>
  <c r="AK234" i="27"/>
  <c r="AL234" i="27" s="1"/>
  <c r="AM234" i="27" s="1"/>
  <c r="AK235" i="27"/>
  <c r="AL235" i="27" s="1"/>
  <c r="AM235" i="27" s="1"/>
  <c r="AK236" i="27"/>
  <c r="AL236" i="27" s="1"/>
  <c r="AM236" i="27" s="1"/>
  <c r="AK237" i="27"/>
  <c r="AL237" i="27" s="1"/>
  <c r="AM237" i="27" s="1"/>
  <c r="AK238" i="27"/>
  <c r="AL238" i="27" s="1"/>
  <c r="AM238" i="27" s="1"/>
  <c r="AK239" i="27"/>
  <c r="AL239" i="27" s="1"/>
  <c r="AM239" i="27" s="1"/>
  <c r="AK240" i="27"/>
  <c r="AL240" i="27" s="1"/>
  <c r="AM240" i="27" s="1"/>
  <c r="AK241" i="27"/>
  <c r="AL241" i="27" s="1"/>
  <c r="AM241" i="27" s="1"/>
  <c r="AK242" i="27"/>
  <c r="AL242" i="27" s="1"/>
  <c r="AM242" i="27" s="1"/>
  <c r="AK243" i="27"/>
  <c r="AL243" i="27" s="1"/>
  <c r="AM243" i="27" s="1"/>
  <c r="AK244" i="27"/>
  <c r="AL244" i="27" s="1"/>
  <c r="AM244" i="27" s="1"/>
  <c r="AK245" i="27"/>
  <c r="AL245" i="27" s="1"/>
  <c r="AM245" i="27" s="1"/>
  <c r="AK246" i="27"/>
  <c r="AL246" i="27" s="1"/>
  <c r="AM246" i="27" s="1"/>
  <c r="AK247" i="27"/>
  <c r="AL247" i="27" s="1"/>
  <c r="AM247" i="27" s="1"/>
  <c r="AK248" i="27"/>
  <c r="AL248" i="27" s="1"/>
  <c r="AM248" i="27" s="1"/>
  <c r="AK249" i="27"/>
  <c r="AL249" i="27" s="1"/>
  <c r="AM249" i="27" s="1"/>
  <c r="AK250" i="27"/>
  <c r="AL250" i="27" s="1"/>
  <c r="AM250" i="27" s="1"/>
  <c r="AK251" i="27"/>
  <c r="AL251" i="27" s="1"/>
  <c r="AM251" i="27" s="1"/>
  <c r="AK252" i="27"/>
  <c r="AL252" i="27" s="1"/>
  <c r="AM252" i="27" s="1"/>
  <c r="AK253" i="27"/>
  <c r="AL253" i="27" s="1"/>
  <c r="AM253" i="27" s="1"/>
  <c r="AK254" i="27"/>
  <c r="AL254" i="27" s="1"/>
  <c r="AM254" i="27" s="1"/>
  <c r="AK255" i="27"/>
  <c r="AL255" i="27" s="1"/>
  <c r="AM255" i="27" s="1"/>
  <c r="AK256" i="27"/>
  <c r="AL256" i="27" s="1"/>
  <c r="AM256" i="27" s="1"/>
  <c r="AK257" i="27"/>
  <c r="AL257" i="27" s="1"/>
  <c r="AM257" i="27" s="1"/>
  <c r="AK258" i="27"/>
  <c r="AL258" i="27" s="1"/>
  <c r="AM258" i="27" s="1"/>
  <c r="AK259" i="27"/>
  <c r="AL259" i="27" s="1"/>
  <c r="AM259" i="27" s="1"/>
  <c r="AK260" i="27"/>
  <c r="AL260" i="27" s="1"/>
  <c r="AM260" i="27" s="1"/>
  <c r="AK261" i="27"/>
  <c r="AL261" i="27" s="1"/>
  <c r="AM261" i="27" s="1"/>
  <c r="AK262" i="27"/>
  <c r="AL262" i="27" s="1"/>
  <c r="AM262" i="27" s="1"/>
  <c r="AK263" i="27"/>
  <c r="AL263" i="27" s="1"/>
  <c r="AM263" i="27" s="1"/>
  <c r="AK264" i="27"/>
  <c r="AL264" i="27" s="1"/>
  <c r="AM264" i="27" s="1"/>
  <c r="AK265" i="27"/>
  <c r="AL265" i="27" s="1"/>
  <c r="AM265" i="27" s="1"/>
  <c r="AK266" i="27"/>
  <c r="AL266" i="27" s="1"/>
  <c r="AM266" i="27" s="1"/>
  <c r="AK267" i="27"/>
  <c r="AL267" i="27" s="1"/>
  <c r="AM267" i="27" s="1"/>
  <c r="AK268" i="27"/>
  <c r="AL268" i="27" s="1"/>
  <c r="AM268" i="27" s="1"/>
  <c r="AK269" i="27"/>
  <c r="AL269" i="27" s="1"/>
  <c r="AM269" i="27" s="1"/>
  <c r="AK270" i="27"/>
  <c r="AL270" i="27" s="1"/>
  <c r="AM270" i="27" s="1"/>
  <c r="AK271" i="27"/>
  <c r="AL271" i="27" s="1"/>
  <c r="AM271" i="27" s="1"/>
  <c r="AK272" i="27"/>
  <c r="AL272" i="27" s="1"/>
  <c r="AM272" i="27" s="1"/>
  <c r="AK273" i="27"/>
  <c r="AL273" i="27" s="1"/>
  <c r="AM273" i="27" s="1"/>
  <c r="AK274" i="27"/>
  <c r="AL274" i="27" s="1"/>
  <c r="AM274" i="27" s="1"/>
  <c r="AK275" i="27"/>
  <c r="AL275" i="27" s="1"/>
  <c r="AM275" i="27" s="1"/>
  <c r="AK276" i="27"/>
  <c r="AL276" i="27" s="1"/>
  <c r="AM276" i="27" s="1"/>
  <c r="AK277" i="27"/>
  <c r="AL277" i="27" s="1"/>
  <c r="AM277" i="27" s="1"/>
  <c r="AK278" i="27"/>
  <c r="AL278" i="27" s="1"/>
  <c r="AM278" i="27" s="1"/>
  <c r="AK279" i="27"/>
  <c r="AL279" i="27" s="1"/>
  <c r="AM279" i="27" s="1"/>
  <c r="AK280" i="27"/>
  <c r="AL280" i="27" s="1"/>
  <c r="AM280" i="27" s="1"/>
  <c r="AK281" i="27"/>
  <c r="AL281" i="27" s="1"/>
  <c r="AM281" i="27" s="1"/>
  <c r="AK282" i="27"/>
  <c r="AL282" i="27" s="1"/>
  <c r="AM282" i="27" s="1"/>
  <c r="AK283" i="27"/>
  <c r="AL283" i="27" s="1"/>
  <c r="AM283" i="27" s="1"/>
  <c r="AK284" i="27"/>
  <c r="AL284" i="27" s="1"/>
  <c r="AM284" i="27" s="1"/>
  <c r="AK285" i="27"/>
  <c r="AL285" i="27" s="1"/>
  <c r="AM285" i="27" s="1"/>
  <c r="AK286" i="27"/>
  <c r="AL286" i="27" s="1"/>
  <c r="AM286" i="27" s="1"/>
  <c r="AK287" i="27"/>
  <c r="AL287" i="27" s="1"/>
  <c r="AM287" i="27" s="1"/>
  <c r="AK288" i="27"/>
  <c r="AL288" i="27" s="1"/>
  <c r="AM288" i="27" s="1"/>
  <c r="AK289" i="27"/>
  <c r="AL289" i="27" s="1"/>
  <c r="AM289" i="27" s="1"/>
  <c r="AK290" i="27"/>
  <c r="AL290" i="27" s="1"/>
  <c r="AM290" i="27" s="1"/>
  <c r="AK291" i="27"/>
  <c r="AL291" i="27" s="1"/>
  <c r="AM291" i="27" s="1"/>
  <c r="AK294" i="27"/>
  <c r="AL294" i="27" s="1"/>
  <c r="AM294" i="27" s="1"/>
  <c r="AK295" i="27"/>
  <c r="AL295" i="27" s="1"/>
  <c r="AM295" i="27" s="1"/>
  <c r="AK296" i="27"/>
  <c r="AL296" i="27" s="1"/>
  <c r="AM296" i="27" s="1"/>
  <c r="AK297" i="27"/>
  <c r="AL297" i="27" s="1"/>
  <c r="AM297" i="27" s="1"/>
  <c r="AK298" i="27"/>
  <c r="AL298" i="27" s="1"/>
  <c r="AM298" i="27" s="1"/>
  <c r="AK299" i="27"/>
  <c r="AL299" i="27" s="1"/>
  <c r="AM299" i="27" s="1"/>
  <c r="AK300" i="27"/>
  <c r="AL300" i="27" s="1"/>
  <c r="AM300" i="27" s="1"/>
  <c r="AK301" i="27"/>
  <c r="AL301" i="27" s="1"/>
  <c r="AM301" i="27" s="1"/>
  <c r="AK302" i="27"/>
  <c r="AL302" i="27" s="1"/>
  <c r="AM302" i="27" s="1"/>
  <c r="AK303" i="27"/>
  <c r="AL303" i="27" s="1"/>
  <c r="AM303" i="27" s="1"/>
  <c r="AK304" i="27"/>
  <c r="AL304" i="27" s="1"/>
  <c r="AM304" i="27" s="1"/>
  <c r="AK305" i="27"/>
  <c r="AL305" i="27" s="1"/>
  <c r="AM305" i="27" s="1"/>
  <c r="AK306" i="27"/>
  <c r="AL306" i="27" s="1"/>
  <c r="AM306" i="27" s="1"/>
  <c r="AK307" i="27"/>
  <c r="AL307" i="27" s="1"/>
  <c r="AM307" i="27" s="1"/>
  <c r="AK308" i="27"/>
  <c r="AL308" i="27" s="1"/>
  <c r="AM308" i="27" s="1"/>
  <c r="AK309" i="27"/>
  <c r="AL309" i="27" s="1"/>
  <c r="AM309" i="27" s="1"/>
  <c r="AK310" i="27"/>
  <c r="AL310" i="27" s="1"/>
  <c r="AM310" i="27" s="1"/>
  <c r="AK311" i="27"/>
  <c r="AL311" i="27" s="1"/>
  <c r="AM311" i="27" s="1"/>
  <c r="AK312" i="27"/>
  <c r="AL312" i="27" s="1"/>
  <c r="AM312" i="27" s="1"/>
  <c r="AK313" i="27"/>
  <c r="AL313" i="27" s="1"/>
  <c r="AM313" i="27" s="1"/>
  <c r="AK314" i="27"/>
  <c r="AL314" i="27" s="1"/>
  <c r="AM314" i="27" s="1"/>
  <c r="AK315" i="27"/>
  <c r="AL315" i="27" s="1"/>
  <c r="AM315" i="27" s="1"/>
  <c r="AK316" i="27"/>
  <c r="AL316" i="27" s="1"/>
  <c r="AM316" i="27" s="1"/>
  <c r="AK317" i="27"/>
  <c r="AL317" i="27" s="1"/>
  <c r="AM317" i="27" s="1"/>
  <c r="AK318" i="27"/>
  <c r="AL318" i="27" s="1"/>
  <c r="AM318" i="27" s="1"/>
  <c r="AK319" i="27"/>
  <c r="AL319" i="27" s="1"/>
  <c r="AM319" i="27" s="1"/>
  <c r="AK320" i="27"/>
  <c r="AL320" i="27" s="1"/>
  <c r="AM320" i="27" s="1"/>
  <c r="AK321" i="27"/>
  <c r="AL321" i="27" s="1"/>
  <c r="AM321" i="27" s="1"/>
  <c r="AK322" i="27"/>
  <c r="AL322" i="27" s="1"/>
  <c r="AM322" i="27" s="1"/>
  <c r="AK323" i="27"/>
  <c r="AL323" i="27" s="1"/>
  <c r="AM323" i="27" s="1"/>
  <c r="AK324" i="27"/>
  <c r="AL324" i="27" s="1"/>
  <c r="AM324" i="27" s="1"/>
  <c r="AK325" i="27"/>
  <c r="AL325" i="27" s="1"/>
  <c r="AM325" i="27" s="1"/>
  <c r="AK326" i="27"/>
  <c r="AL326" i="27" s="1"/>
  <c r="AM326" i="27" s="1"/>
  <c r="AK327" i="27"/>
  <c r="AL327" i="27" s="1"/>
  <c r="AM327" i="27" s="1"/>
  <c r="AK328" i="27"/>
  <c r="AL328" i="27" s="1"/>
  <c r="AM328" i="27" s="1"/>
  <c r="AK329" i="27"/>
  <c r="AL329" i="27" s="1"/>
  <c r="AM329" i="27" s="1"/>
  <c r="AK330" i="27"/>
  <c r="AL330" i="27" s="1"/>
  <c r="AM330" i="27" s="1"/>
  <c r="AK331" i="27"/>
  <c r="AL331" i="27" s="1"/>
  <c r="AM331" i="27" s="1"/>
  <c r="AK332" i="27"/>
  <c r="AL332" i="27" s="1"/>
  <c r="AM332" i="27" s="1"/>
  <c r="AK333" i="27"/>
  <c r="AL333" i="27" s="1"/>
  <c r="AM333" i="27" s="1"/>
  <c r="AK334" i="27"/>
  <c r="AL334" i="27" s="1"/>
  <c r="AM334" i="27" s="1"/>
  <c r="AK335" i="27"/>
  <c r="AL335" i="27" s="1"/>
  <c r="AM335" i="27" s="1"/>
  <c r="AK336" i="27"/>
  <c r="AL336" i="27" s="1"/>
  <c r="AM336" i="27" s="1"/>
  <c r="AK337" i="27"/>
  <c r="AL337" i="27" s="1"/>
  <c r="AM337" i="27" s="1"/>
  <c r="AK338" i="27"/>
  <c r="AL338" i="27" s="1"/>
  <c r="AM338" i="27" s="1"/>
  <c r="AK339" i="27"/>
  <c r="AL339" i="27" s="1"/>
  <c r="AM339" i="27" s="1"/>
  <c r="AK340" i="27"/>
  <c r="AL340" i="27" s="1"/>
  <c r="AM340" i="27" s="1"/>
  <c r="AK341" i="27"/>
  <c r="AL341" i="27" s="1"/>
  <c r="AM341" i="27" s="1"/>
  <c r="AK342" i="27"/>
  <c r="AL342" i="27" s="1"/>
  <c r="AM342" i="27" s="1"/>
  <c r="AK343" i="27"/>
  <c r="AL343" i="27" s="1"/>
  <c r="AM343" i="27" s="1"/>
  <c r="AK344" i="27"/>
  <c r="AL344" i="27" s="1"/>
  <c r="AM344" i="27" s="1"/>
  <c r="AK345" i="27"/>
  <c r="AL345" i="27" s="1"/>
  <c r="AM345" i="27" s="1"/>
  <c r="AK346" i="27"/>
  <c r="AL346" i="27" s="1"/>
  <c r="AM346" i="27" s="1"/>
  <c r="AK347" i="27"/>
  <c r="AL347" i="27" s="1"/>
  <c r="AM347" i="27" s="1"/>
  <c r="AK348" i="27"/>
  <c r="AL348" i="27" s="1"/>
  <c r="AM348" i="27" s="1"/>
  <c r="AK349" i="27"/>
  <c r="AL349" i="27" s="1"/>
  <c r="AM349" i="27" s="1"/>
  <c r="AK350" i="27"/>
  <c r="AL350" i="27" s="1"/>
  <c r="AM350" i="27" s="1"/>
  <c r="AK351" i="27"/>
  <c r="AL351" i="27" s="1"/>
  <c r="AM351" i="27" s="1"/>
  <c r="AK352" i="27"/>
  <c r="AL352" i="27" s="1"/>
  <c r="AM352" i="27" s="1"/>
  <c r="AK353" i="27"/>
  <c r="AL353" i="27" s="1"/>
  <c r="AM353" i="27" s="1"/>
  <c r="AK354" i="27"/>
  <c r="AL354" i="27" s="1"/>
  <c r="AM354" i="27" s="1"/>
  <c r="AK355" i="27"/>
  <c r="AL355" i="27" s="1"/>
  <c r="AM355" i="27" s="1"/>
  <c r="AK356" i="27"/>
  <c r="AL356" i="27" s="1"/>
  <c r="AM356" i="27" s="1"/>
  <c r="AK357" i="27"/>
  <c r="AL357" i="27" s="1"/>
  <c r="AM357" i="27" s="1"/>
  <c r="AK358" i="27"/>
  <c r="AL358" i="27" s="1"/>
  <c r="AM358" i="27" s="1"/>
  <c r="AK359" i="27"/>
  <c r="AL359" i="27" s="1"/>
  <c r="AM359" i="27" s="1"/>
  <c r="AK360" i="27"/>
  <c r="AL360" i="27" s="1"/>
  <c r="AM360" i="27" s="1"/>
  <c r="AK361" i="27"/>
  <c r="AL361" i="27" s="1"/>
  <c r="AM361" i="27" s="1"/>
  <c r="AK362" i="27"/>
  <c r="AL362" i="27" s="1"/>
  <c r="AM362" i="27" s="1"/>
  <c r="AK363" i="27"/>
  <c r="AL363" i="27" s="1"/>
  <c r="AM363" i="27" s="1"/>
  <c r="AK364" i="27"/>
  <c r="AL364" i="27" s="1"/>
  <c r="AM364" i="27" s="1"/>
  <c r="AK365" i="27"/>
  <c r="AL365" i="27" s="1"/>
  <c r="AM365" i="27" s="1"/>
  <c r="AK366" i="27"/>
  <c r="AL366" i="27" s="1"/>
  <c r="AM366" i="27" s="1"/>
  <c r="AK367" i="27"/>
  <c r="AL367" i="27" s="1"/>
  <c r="AM367" i="27" s="1"/>
  <c r="AK368" i="27"/>
  <c r="AL368" i="27" s="1"/>
  <c r="AM368" i="27" s="1"/>
  <c r="AK369" i="27"/>
  <c r="AL369" i="27" s="1"/>
  <c r="AM369" i="27" s="1"/>
  <c r="AK370" i="27"/>
  <c r="AL370" i="27" s="1"/>
  <c r="AM370" i="27" s="1"/>
  <c r="AK371" i="27"/>
  <c r="AL371" i="27" s="1"/>
  <c r="AM371" i="27" s="1"/>
  <c r="AK372" i="27"/>
  <c r="AL372" i="27" s="1"/>
  <c r="AM372" i="27" s="1"/>
  <c r="AK373" i="27"/>
  <c r="AL373" i="27" s="1"/>
  <c r="AM373" i="27" s="1"/>
  <c r="AK374" i="27"/>
  <c r="AL374" i="27" s="1"/>
  <c r="AM374" i="27" s="1"/>
  <c r="AK375" i="27"/>
  <c r="AL375" i="27" s="1"/>
  <c r="AM375" i="27" s="1"/>
  <c r="AK376" i="27"/>
  <c r="AL376" i="27" s="1"/>
  <c r="AM376" i="27" s="1"/>
  <c r="AK377" i="27"/>
  <c r="AL377" i="27" s="1"/>
  <c r="AM377" i="27" s="1"/>
  <c r="AK378" i="27"/>
  <c r="AL378" i="27" s="1"/>
  <c r="AM378" i="27" s="1"/>
  <c r="AK379" i="27"/>
  <c r="AL379" i="27" s="1"/>
  <c r="AM379" i="27" s="1"/>
  <c r="AK380" i="27"/>
  <c r="AL380" i="27" s="1"/>
  <c r="AM380" i="27" s="1"/>
  <c r="AK381" i="27"/>
  <c r="AL381" i="27" s="1"/>
  <c r="AM381" i="27" s="1"/>
  <c r="AK382" i="27"/>
  <c r="AL382" i="27" s="1"/>
  <c r="AM382" i="27" s="1"/>
  <c r="AK383" i="27"/>
  <c r="AL383" i="27" s="1"/>
  <c r="AM383" i="27" s="1"/>
  <c r="AK384" i="27"/>
  <c r="AL384" i="27" s="1"/>
  <c r="AM384" i="27" s="1"/>
  <c r="AK385" i="27"/>
  <c r="AL385" i="27" s="1"/>
  <c r="AM385" i="27" s="1"/>
  <c r="AK386" i="27"/>
  <c r="AL386" i="27" s="1"/>
  <c r="AM386" i="27" s="1"/>
  <c r="AK387" i="27"/>
  <c r="AL387" i="27" s="1"/>
  <c r="AM387" i="27" s="1"/>
  <c r="AK388" i="27"/>
  <c r="AL388" i="27" s="1"/>
  <c r="AM388" i="27" s="1"/>
  <c r="AK389" i="27"/>
  <c r="AL389" i="27" s="1"/>
  <c r="AM389" i="27" s="1"/>
  <c r="AK390" i="27"/>
  <c r="AL390" i="27" s="1"/>
  <c r="AM390" i="27" s="1"/>
  <c r="AK391" i="27"/>
  <c r="AL391" i="27" s="1"/>
  <c r="AM391" i="27" s="1"/>
  <c r="AK392" i="27"/>
  <c r="AL392" i="27" s="1"/>
  <c r="AM392" i="27" s="1"/>
  <c r="AK393" i="27"/>
  <c r="AL393" i="27" s="1"/>
  <c r="AM393" i="27" s="1"/>
  <c r="AK394" i="27"/>
  <c r="AL394" i="27" s="1"/>
  <c r="AM394" i="27" s="1"/>
  <c r="AK395" i="27"/>
  <c r="AL395" i="27" s="1"/>
  <c r="AM395" i="27" s="1"/>
  <c r="AK396" i="27"/>
  <c r="AL396" i="27" s="1"/>
  <c r="AM396" i="27" s="1"/>
  <c r="AK397" i="27"/>
  <c r="AL397" i="27" s="1"/>
  <c r="AM397" i="27" s="1"/>
  <c r="AK398" i="27"/>
  <c r="AL398" i="27" s="1"/>
  <c r="AM398" i="27" s="1"/>
  <c r="AK399" i="27"/>
  <c r="AL399" i="27" s="1"/>
  <c r="AM399" i="27" s="1"/>
  <c r="AK400" i="27"/>
  <c r="AL400" i="27" s="1"/>
  <c r="AM400" i="27" s="1"/>
  <c r="AK401" i="27"/>
  <c r="AL401" i="27" s="1"/>
  <c r="AM401" i="27" s="1"/>
  <c r="AK402" i="27"/>
  <c r="AL402" i="27" s="1"/>
  <c r="AM402" i="27" s="1"/>
  <c r="AK403" i="27"/>
  <c r="AL403" i="27" s="1"/>
  <c r="AM403" i="27" s="1"/>
  <c r="AK404" i="27"/>
  <c r="AL404" i="27" s="1"/>
  <c r="AM404" i="27" s="1"/>
  <c r="AK405" i="27"/>
  <c r="AL405" i="27" s="1"/>
  <c r="AM405" i="27" s="1"/>
  <c r="AK406" i="27"/>
  <c r="AL406" i="27" s="1"/>
  <c r="AM406" i="27" s="1"/>
  <c r="AK407" i="27"/>
  <c r="AL407" i="27" s="1"/>
  <c r="AM407" i="27" s="1"/>
  <c r="AK408" i="27"/>
  <c r="AL408" i="27" s="1"/>
  <c r="AM408" i="27" s="1"/>
  <c r="AK409" i="27"/>
  <c r="AL409" i="27" s="1"/>
  <c r="AM409" i="27" s="1"/>
  <c r="AK410" i="27"/>
  <c r="AL410" i="27" s="1"/>
  <c r="AM410" i="27" s="1"/>
  <c r="AK411" i="27"/>
  <c r="AL411" i="27" s="1"/>
  <c r="AM411" i="27" s="1"/>
  <c r="AK412" i="27"/>
  <c r="AL412" i="27" s="1"/>
  <c r="AM412" i="27" s="1"/>
  <c r="AK413" i="27"/>
  <c r="AL413" i="27" s="1"/>
  <c r="AM413" i="27" s="1"/>
  <c r="AK414" i="27"/>
  <c r="AL414" i="27" s="1"/>
  <c r="AM414" i="27" s="1"/>
  <c r="AK415" i="27"/>
  <c r="AL415" i="27" s="1"/>
  <c r="AM415" i="27" s="1"/>
  <c r="AK416" i="27"/>
  <c r="AL416" i="27" s="1"/>
  <c r="AM416" i="27" s="1"/>
  <c r="AK417" i="27"/>
  <c r="AL417" i="27" s="1"/>
  <c r="AM417" i="27" s="1"/>
  <c r="AK418" i="27"/>
  <c r="AL418" i="27" s="1"/>
  <c r="AM418" i="27" s="1"/>
  <c r="AK419" i="27"/>
  <c r="AL419" i="27" s="1"/>
  <c r="AM419" i="27" s="1"/>
  <c r="AK420" i="27"/>
  <c r="AL420" i="27" s="1"/>
  <c r="AM420" i="27" s="1"/>
  <c r="AK421" i="27"/>
  <c r="AL421" i="27" s="1"/>
  <c r="AM421" i="27" s="1"/>
  <c r="AK422" i="27"/>
  <c r="AL422" i="27" s="1"/>
  <c r="AM422" i="27" s="1"/>
  <c r="AK423" i="27"/>
  <c r="AL423" i="27" s="1"/>
  <c r="AM423" i="27" s="1"/>
  <c r="AK424" i="27"/>
  <c r="AL424" i="27" s="1"/>
  <c r="AM424" i="27" s="1"/>
  <c r="AK425" i="27"/>
  <c r="AL425" i="27" s="1"/>
  <c r="AM425" i="27" s="1"/>
  <c r="AK426" i="27"/>
  <c r="AL426" i="27" s="1"/>
  <c r="AM426" i="27" s="1"/>
  <c r="AK427" i="27"/>
  <c r="AL427" i="27" s="1"/>
  <c r="AM427" i="27" s="1"/>
  <c r="AK428" i="27"/>
  <c r="AL428" i="27" s="1"/>
  <c r="AM428" i="27" s="1"/>
  <c r="AK429" i="27"/>
  <c r="AL429" i="27" s="1"/>
  <c r="AM429" i="27" s="1"/>
  <c r="AK430" i="27"/>
  <c r="AL430" i="27" s="1"/>
  <c r="AM430" i="27" s="1"/>
  <c r="AK431" i="27"/>
  <c r="AL431" i="27" s="1"/>
  <c r="AM431" i="27" s="1"/>
  <c r="AK432" i="27"/>
  <c r="AL432" i="27" s="1"/>
  <c r="AM432" i="27" s="1"/>
  <c r="AK433" i="27"/>
  <c r="AL433" i="27" s="1"/>
  <c r="AM433" i="27" s="1"/>
  <c r="AK434" i="27"/>
  <c r="AL434" i="27" s="1"/>
  <c r="AM434" i="27" s="1"/>
  <c r="AK435" i="27"/>
  <c r="AL435" i="27" s="1"/>
  <c r="AM435" i="27" s="1"/>
  <c r="AK436" i="27"/>
  <c r="AL436" i="27" s="1"/>
  <c r="AM436" i="27" s="1"/>
  <c r="AK437" i="27"/>
  <c r="AL437" i="27" s="1"/>
  <c r="AM437" i="27" s="1"/>
  <c r="AK438" i="27"/>
  <c r="AL438" i="27" s="1"/>
  <c r="AM438" i="27" s="1"/>
  <c r="AK439" i="27"/>
  <c r="AL439" i="27" s="1"/>
  <c r="AM439" i="27" s="1"/>
  <c r="AK440" i="27"/>
  <c r="AL440" i="27" s="1"/>
  <c r="AM440" i="27" s="1"/>
  <c r="AK441" i="27"/>
  <c r="AL441" i="27" s="1"/>
  <c r="AM441" i="27" s="1"/>
  <c r="AK442" i="27"/>
  <c r="AL442" i="27" s="1"/>
  <c r="AM442" i="27" s="1"/>
  <c r="AK443" i="27"/>
  <c r="AL443" i="27" s="1"/>
  <c r="AM443" i="27" s="1"/>
  <c r="AK444" i="27"/>
  <c r="AL444" i="27" s="1"/>
  <c r="AM444" i="27" s="1"/>
  <c r="AK445" i="27"/>
  <c r="AL445" i="27" s="1"/>
  <c r="AM445" i="27" s="1"/>
  <c r="AK446" i="27"/>
  <c r="AL446" i="27" s="1"/>
  <c r="AM446" i="27" s="1"/>
  <c r="AK447" i="27"/>
  <c r="AL447" i="27" s="1"/>
  <c r="AM447" i="27" s="1"/>
  <c r="AK448" i="27"/>
  <c r="AL448" i="27" s="1"/>
  <c r="AM448" i="27" s="1"/>
  <c r="AK449" i="27"/>
  <c r="AL449" i="27" s="1"/>
  <c r="AM449" i="27" s="1"/>
  <c r="AK450" i="27"/>
  <c r="AL450" i="27" s="1"/>
  <c r="AM450" i="27" s="1"/>
  <c r="AK451" i="27"/>
  <c r="AL451" i="27" s="1"/>
  <c r="AM451" i="27" s="1"/>
  <c r="AK452" i="27"/>
  <c r="AL452" i="27" s="1"/>
  <c r="AM452" i="27" s="1"/>
  <c r="AK453" i="27"/>
  <c r="AL453" i="27" s="1"/>
  <c r="AM453" i="27" s="1"/>
  <c r="AK454" i="27"/>
  <c r="AL454" i="27" s="1"/>
  <c r="AM454" i="27" s="1"/>
  <c r="AK455" i="27"/>
  <c r="AL455" i="27" s="1"/>
  <c r="AM455" i="27" s="1"/>
  <c r="AK456" i="27"/>
  <c r="AL456" i="27" s="1"/>
  <c r="AM456" i="27" s="1"/>
  <c r="AK457" i="27"/>
  <c r="AL457" i="27" s="1"/>
  <c r="AM457" i="27" s="1"/>
  <c r="AK458" i="27"/>
  <c r="AL458" i="27" s="1"/>
  <c r="AM458" i="27" s="1"/>
  <c r="AK459" i="27"/>
  <c r="AL459" i="27" s="1"/>
  <c r="AM459" i="27" s="1"/>
  <c r="AK460" i="27"/>
  <c r="AL460" i="27" s="1"/>
  <c r="AM460" i="27" s="1"/>
  <c r="AK461" i="27"/>
  <c r="AL461" i="27" s="1"/>
  <c r="AM461" i="27" s="1"/>
  <c r="AK462" i="27"/>
  <c r="AL462" i="27" s="1"/>
  <c r="AM462" i="27" s="1"/>
  <c r="AK463" i="27"/>
  <c r="AL463" i="27" s="1"/>
  <c r="AM463" i="27" s="1"/>
  <c r="AK464" i="27"/>
  <c r="AL464" i="27" s="1"/>
  <c r="AM464" i="27" s="1"/>
  <c r="AK465" i="27"/>
  <c r="AL465" i="27" s="1"/>
  <c r="AM465" i="27" s="1"/>
  <c r="AK466" i="27"/>
  <c r="AL466" i="27" s="1"/>
  <c r="AM466" i="27" s="1"/>
  <c r="AK467" i="27"/>
  <c r="AL467" i="27" s="1"/>
  <c r="AM467" i="27" s="1"/>
  <c r="AK468" i="27"/>
  <c r="AL468" i="27" s="1"/>
  <c r="AM468" i="27" s="1"/>
  <c r="AK469" i="27"/>
  <c r="AL469" i="27" s="1"/>
  <c r="AM469" i="27" s="1"/>
  <c r="AK470" i="27"/>
  <c r="AL470" i="27" s="1"/>
  <c r="AM470" i="27" s="1"/>
  <c r="AK471" i="27"/>
  <c r="AL471" i="27" s="1"/>
  <c r="AM471" i="27" s="1"/>
  <c r="AK472" i="27"/>
  <c r="AL472" i="27" s="1"/>
  <c r="AM472" i="27" s="1"/>
  <c r="AK473" i="27"/>
  <c r="AL473" i="27" s="1"/>
  <c r="AM473" i="27" s="1"/>
  <c r="AK474" i="27"/>
  <c r="AL474" i="27" s="1"/>
  <c r="AM474" i="27" s="1"/>
  <c r="AK475" i="27"/>
  <c r="AL475" i="27" s="1"/>
  <c r="AM475" i="27" s="1"/>
  <c r="AK476" i="27"/>
  <c r="AL476" i="27" s="1"/>
  <c r="AM476" i="27" s="1"/>
  <c r="AK477" i="27"/>
  <c r="AL477" i="27" s="1"/>
  <c r="AM477" i="27" s="1"/>
  <c r="AK478" i="27"/>
  <c r="AL478" i="27" s="1"/>
  <c r="AM478" i="27" s="1"/>
  <c r="AK479" i="27"/>
  <c r="AL479" i="27" s="1"/>
  <c r="AM479" i="27" s="1"/>
  <c r="AK480" i="27"/>
  <c r="AL480" i="27" s="1"/>
  <c r="AM480" i="27" s="1"/>
  <c r="AK481" i="27"/>
  <c r="AL481" i="27" s="1"/>
  <c r="AM481" i="27" s="1"/>
  <c r="AK482" i="27"/>
  <c r="AL482" i="27" s="1"/>
  <c r="AM482" i="27" s="1"/>
  <c r="AK483" i="27"/>
  <c r="AL483" i="27" s="1"/>
  <c r="AM483" i="27" s="1"/>
  <c r="AK484" i="27"/>
  <c r="AL484" i="27" s="1"/>
  <c r="AM484" i="27" s="1"/>
  <c r="AK485" i="27"/>
  <c r="AL485" i="27" s="1"/>
  <c r="AM485" i="27" s="1"/>
  <c r="AK486" i="27"/>
  <c r="AL486" i="27" s="1"/>
  <c r="AM486" i="27" s="1"/>
  <c r="AK487" i="27"/>
  <c r="AL487" i="27" s="1"/>
  <c r="AM487" i="27" s="1"/>
  <c r="AK488" i="27"/>
  <c r="AL488" i="27" s="1"/>
  <c r="AM488" i="27" s="1"/>
  <c r="AK489" i="27"/>
  <c r="AL489" i="27" s="1"/>
  <c r="AM489" i="27" s="1"/>
  <c r="AK490" i="27"/>
  <c r="AL490" i="27" s="1"/>
  <c r="AM490" i="27" s="1"/>
  <c r="AK491" i="27"/>
  <c r="AL491" i="27" s="1"/>
  <c r="AM491" i="27" s="1"/>
  <c r="AK492" i="27"/>
  <c r="AL492" i="27" s="1"/>
  <c r="AM492" i="27" s="1"/>
  <c r="AK2" i="27"/>
  <c r="AL2" i="27" s="1"/>
  <c r="AM2" i="27" s="1"/>
  <c r="AL292" i="27" l="1"/>
  <c r="AM292" i="27" s="1"/>
  <c r="BN292" i="27" s="1"/>
  <c r="AL293" i="27"/>
  <c r="AM293" i="27" s="1"/>
  <c r="BN293" i="27" s="1"/>
  <c r="BN492" i="27"/>
  <c r="BM492" i="27"/>
  <c r="BF492" i="27"/>
  <c r="BE492" i="27"/>
  <c r="BD492" i="27"/>
  <c r="BC492" i="27"/>
  <c r="BA492" i="27"/>
  <c r="AZ492" i="27"/>
  <c r="AY492" i="27"/>
  <c r="AX492" i="27"/>
  <c r="AV492" i="27"/>
  <c r="AU492" i="27"/>
  <c r="AT492" i="27"/>
  <c r="AS492" i="27"/>
  <c r="AQ492" i="27"/>
  <c r="AP492" i="27"/>
  <c r="AO492" i="27"/>
  <c r="AN492" i="27"/>
  <c r="A492" i="27"/>
  <c r="BN491" i="27"/>
  <c r="BM491" i="27"/>
  <c r="BF491" i="27"/>
  <c r="BE491" i="27"/>
  <c r="BD491" i="27"/>
  <c r="BC491" i="27"/>
  <c r="BA491" i="27"/>
  <c r="AZ491" i="27"/>
  <c r="AY491" i="27"/>
  <c r="AX491" i="27"/>
  <c r="AV491" i="27"/>
  <c r="AU491" i="27"/>
  <c r="AT491" i="27"/>
  <c r="AS491" i="27"/>
  <c r="AQ491" i="27"/>
  <c r="AP491" i="27"/>
  <c r="AO491" i="27"/>
  <c r="AN491" i="27"/>
  <c r="A491" i="27"/>
  <c r="BN490" i="27"/>
  <c r="BM490" i="27"/>
  <c r="BF490" i="27"/>
  <c r="BE490" i="27"/>
  <c r="BD490" i="27"/>
  <c r="BC490" i="27"/>
  <c r="BA490" i="27"/>
  <c r="AZ490" i="27"/>
  <c r="AY490" i="27"/>
  <c r="AX490" i="27"/>
  <c r="AV490" i="27"/>
  <c r="AU490" i="27"/>
  <c r="AT490" i="27"/>
  <c r="AS490" i="27"/>
  <c r="AQ490" i="27"/>
  <c r="AP490" i="27"/>
  <c r="AO490" i="27"/>
  <c r="AN490" i="27"/>
  <c r="A490" i="27"/>
  <c r="BN489" i="27"/>
  <c r="BM489" i="27"/>
  <c r="BF489" i="27"/>
  <c r="BE489" i="27"/>
  <c r="BD489" i="27"/>
  <c r="BC489" i="27"/>
  <c r="BA489" i="27"/>
  <c r="AZ489" i="27"/>
  <c r="AY489" i="27"/>
  <c r="AX489" i="27"/>
  <c r="AV489" i="27"/>
  <c r="AU489" i="27"/>
  <c r="AT489" i="27"/>
  <c r="AS489" i="27"/>
  <c r="AQ489" i="27"/>
  <c r="AP489" i="27"/>
  <c r="AO489" i="27"/>
  <c r="AN489" i="27"/>
  <c r="A489" i="27"/>
  <c r="BN488" i="27"/>
  <c r="BM488" i="27"/>
  <c r="BF488" i="27"/>
  <c r="BE488" i="27"/>
  <c r="BD488" i="27"/>
  <c r="BC488" i="27"/>
  <c r="BA488" i="27"/>
  <c r="AZ488" i="27"/>
  <c r="AY488" i="27"/>
  <c r="AX488" i="27"/>
  <c r="AV488" i="27"/>
  <c r="AU488" i="27"/>
  <c r="AT488" i="27"/>
  <c r="AS488" i="27"/>
  <c r="AQ488" i="27"/>
  <c r="AP488" i="27"/>
  <c r="AO488" i="27"/>
  <c r="AN488" i="27"/>
  <c r="A488" i="27"/>
  <c r="BN487" i="27"/>
  <c r="BM487" i="27"/>
  <c r="BF487" i="27"/>
  <c r="BE487" i="27"/>
  <c r="BD487" i="27"/>
  <c r="BC487" i="27"/>
  <c r="BA487" i="27"/>
  <c r="AZ487" i="27"/>
  <c r="AY487" i="27"/>
  <c r="AX487" i="27"/>
  <c r="AV487" i="27"/>
  <c r="AU487" i="27"/>
  <c r="AT487" i="27"/>
  <c r="AS487" i="27"/>
  <c r="AQ487" i="27"/>
  <c r="AP487" i="27"/>
  <c r="AO487" i="27"/>
  <c r="AN487" i="27"/>
  <c r="A487" i="27"/>
  <c r="BN486" i="27"/>
  <c r="BM486" i="27"/>
  <c r="BF486" i="27"/>
  <c r="BE486" i="27"/>
  <c r="BD486" i="27"/>
  <c r="BC486" i="27"/>
  <c r="BA486" i="27"/>
  <c r="AZ486" i="27"/>
  <c r="AY486" i="27"/>
  <c r="AX486" i="27"/>
  <c r="AV486" i="27"/>
  <c r="AU486" i="27"/>
  <c r="AT486" i="27"/>
  <c r="AS486" i="27"/>
  <c r="AQ486" i="27"/>
  <c r="AP486" i="27"/>
  <c r="AO486" i="27"/>
  <c r="AN486" i="27"/>
  <c r="A486" i="27"/>
  <c r="BN485" i="27"/>
  <c r="BM485" i="27"/>
  <c r="BF485" i="27"/>
  <c r="BE485" i="27"/>
  <c r="BD485" i="27"/>
  <c r="BC485" i="27"/>
  <c r="BA485" i="27"/>
  <c r="AZ485" i="27"/>
  <c r="AY485" i="27"/>
  <c r="AX485" i="27"/>
  <c r="AV485" i="27"/>
  <c r="AU485" i="27"/>
  <c r="AT485" i="27"/>
  <c r="AS485" i="27"/>
  <c r="AQ485" i="27"/>
  <c r="AP485" i="27"/>
  <c r="AO485" i="27"/>
  <c r="AN485" i="27"/>
  <c r="A485" i="27"/>
  <c r="BN484" i="27"/>
  <c r="BM484" i="27"/>
  <c r="BF484" i="27"/>
  <c r="BE484" i="27"/>
  <c r="BD484" i="27"/>
  <c r="BC484" i="27"/>
  <c r="BA484" i="27"/>
  <c r="AZ484" i="27"/>
  <c r="AY484" i="27"/>
  <c r="AX484" i="27"/>
  <c r="AV484" i="27"/>
  <c r="AU484" i="27"/>
  <c r="AT484" i="27"/>
  <c r="AS484" i="27"/>
  <c r="AQ484" i="27"/>
  <c r="AP484" i="27"/>
  <c r="AO484" i="27"/>
  <c r="AN484" i="27"/>
  <c r="A484" i="27"/>
  <c r="BN483" i="27"/>
  <c r="BM483" i="27"/>
  <c r="BF483" i="27"/>
  <c r="BE483" i="27"/>
  <c r="BD483" i="27"/>
  <c r="BC483" i="27"/>
  <c r="BA483" i="27"/>
  <c r="AZ483" i="27"/>
  <c r="AY483" i="27"/>
  <c r="AX483" i="27"/>
  <c r="AV483" i="27"/>
  <c r="AU483" i="27"/>
  <c r="AT483" i="27"/>
  <c r="AS483" i="27"/>
  <c r="AQ483" i="27"/>
  <c r="AP483" i="27"/>
  <c r="AO483" i="27"/>
  <c r="AN483" i="27"/>
  <c r="A483" i="27"/>
  <c r="BN482" i="27"/>
  <c r="BM482" i="27"/>
  <c r="BF482" i="27"/>
  <c r="BE482" i="27"/>
  <c r="BD482" i="27"/>
  <c r="BC482" i="27"/>
  <c r="BA482" i="27"/>
  <c r="AZ482" i="27"/>
  <c r="AY482" i="27"/>
  <c r="AX482" i="27"/>
  <c r="AV482" i="27"/>
  <c r="AU482" i="27"/>
  <c r="AT482" i="27"/>
  <c r="AS482" i="27"/>
  <c r="AQ482" i="27"/>
  <c r="AP482" i="27"/>
  <c r="AO482" i="27"/>
  <c r="AN482" i="27"/>
  <c r="A482" i="27"/>
  <c r="BN481" i="27"/>
  <c r="BM481" i="27"/>
  <c r="BF481" i="27"/>
  <c r="BE481" i="27"/>
  <c r="BD481" i="27"/>
  <c r="BC481" i="27"/>
  <c r="BA481" i="27"/>
  <c r="AZ481" i="27"/>
  <c r="AY481" i="27"/>
  <c r="AX481" i="27"/>
  <c r="AV481" i="27"/>
  <c r="AU481" i="27"/>
  <c r="AT481" i="27"/>
  <c r="AS481" i="27"/>
  <c r="AQ481" i="27"/>
  <c r="AP481" i="27"/>
  <c r="AO481" i="27"/>
  <c r="AN481" i="27"/>
  <c r="A481" i="27"/>
  <c r="BN480" i="27"/>
  <c r="BM480" i="27"/>
  <c r="BF480" i="27"/>
  <c r="BE480" i="27"/>
  <c r="BD480" i="27"/>
  <c r="BC480" i="27"/>
  <c r="BA480" i="27"/>
  <c r="AZ480" i="27"/>
  <c r="AY480" i="27"/>
  <c r="AX480" i="27"/>
  <c r="AV480" i="27"/>
  <c r="AU480" i="27"/>
  <c r="AT480" i="27"/>
  <c r="AS480" i="27"/>
  <c r="AQ480" i="27"/>
  <c r="AP480" i="27"/>
  <c r="AO480" i="27"/>
  <c r="AN480" i="27"/>
  <c r="A480" i="27"/>
  <c r="BN479" i="27"/>
  <c r="BM479" i="27"/>
  <c r="BF479" i="27"/>
  <c r="BE479" i="27"/>
  <c r="BD479" i="27"/>
  <c r="BC479" i="27"/>
  <c r="BA479" i="27"/>
  <c r="AZ479" i="27"/>
  <c r="AY479" i="27"/>
  <c r="AX479" i="27"/>
  <c r="AV479" i="27"/>
  <c r="AU479" i="27"/>
  <c r="AT479" i="27"/>
  <c r="AS479" i="27"/>
  <c r="AQ479" i="27"/>
  <c r="AP479" i="27"/>
  <c r="AO479" i="27"/>
  <c r="AN479" i="27"/>
  <c r="A479" i="27"/>
  <c r="BN478" i="27"/>
  <c r="BM478" i="27"/>
  <c r="BF478" i="27"/>
  <c r="BE478" i="27"/>
  <c r="BD478" i="27"/>
  <c r="BC478" i="27"/>
  <c r="BA478" i="27"/>
  <c r="AZ478" i="27"/>
  <c r="AY478" i="27"/>
  <c r="AX478" i="27"/>
  <c r="AV478" i="27"/>
  <c r="AU478" i="27"/>
  <c r="AT478" i="27"/>
  <c r="AS478" i="27"/>
  <c r="AQ478" i="27"/>
  <c r="AP478" i="27"/>
  <c r="AO478" i="27"/>
  <c r="AN478" i="27"/>
  <c r="A478" i="27"/>
  <c r="BN477" i="27"/>
  <c r="BM477" i="27"/>
  <c r="BF477" i="27"/>
  <c r="BE477" i="27"/>
  <c r="BD477" i="27"/>
  <c r="BC477" i="27"/>
  <c r="BA477" i="27"/>
  <c r="AZ477" i="27"/>
  <c r="AY477" i="27"/>
  <c r="AX477" i="27"/>
  <c r="AV477" i="27"/>
  <c r="AU477" i="27"/>
  <c r="AT477" i="27"/>
  <c r="AS477" i="27"/>
  <c r="AQ477" i="27"/>
  <c r="AP477" i="27"/>
  <c r="AO477" i="27"/>
  <c r="AN477" i="27"/>
  <c r="A477" i="27"/>
  <c r="BN476" i="27"/>
  <c r="BM476" i="27"/>
  <c r="BF476" i="27"/>
  <c r="BE476" i="27"/>
  <c r="BD476" i="27"/>
  <c r="BC476" i="27"/>
  <c r="BA476" i="27"/>
  <c r="AZ476" i="27"/>
  <c r="AY476" i="27"/>
  <c r="AX476" i="27"/>
  <c r="AV476" i="27"/>
  <c r="AU476" i="27"/>
  <c r="AT476" i="27"/>
  <c r="AS476" i="27"/>
  <c r="AQ476" i="27"/>
  <c r="AP476" i="27"/>
  <c r="AO476" i="27"/>
  <c r="AN476" i="27"/>
  <c r="A476" i="27"/>
  <c r="BN475" i="27"/>
  <c r="BM475" i="27"/>
  <c r="BF475" i="27"/>
  <c r="BE475" i="27"/>
  <c r="BD475" i="27"/>
  <c r="BC475" i="27"/>
  <c r="BA475" i="27"/>
  <c r="AZ475" i="27"/>
  <c r="AY475" i="27"/>
  <c r="AX475" i="27"/>
  <c r="AV475" i="27"/>
  <c r="AU475" i="27"/>
  <c r="AT475" i="27"/>
  <c r="AS475" i="27"/>
  <c r="AQ475" i="27"/>
  <c r="AP475" i="27"/>
  <c r="AO475" i="27"/>
  <c r="AN475" i="27"/>
  <c r="A475" i="27"/>
  <c r="BN474" i="27"/>
  <c r="BM474" i="27"/>
  <c r="BF474" i="27"/>
  <c r="BE474" i="27"/>
  <c r="BD474" i="27"/>
  <c r="BC474" i="27"/>
  <c r="BA474" i="27"/>
  <c r="AZ474" i="27"/>
  <c r="AY474" i="27"/>
  <c r="AX474" i="27"/>
  <c r="AV474" i="27"/>
  <c r="AU474" i="27"/>
  <c r="AT474" i="27"/>
  <c r="AS474" i="27"/>
  <c r="AQ474" i="27"/>
  <c r="AP474" i="27"/>
  <c r="AO474" i="27"/>
  <c r="AN474" i="27"/>
  <c r="A474" i="27"/>
  <c r="BN473" i="27"/>
  <c r="BM473" i="27"/>
  <c r="BF473" i="27"/>
  <c r="BE473" i="27"/>
  <c r="BD473" i="27"/>
  <c r="BC473" i="27"/>
  <c r="BA473" i="27"/>
  <c r="AZ473" i="27"/>
  <c r="AY473" i="27"/>
  <c r="AX473" i="27"/>
  <c r="AV473" i="27"/>
  <c r="AU473" i="27"/>
  <c r="AT473" i="27"/>
  <c r="AS473" i="27"/>
  <c r="AQ473" i="27"/>
  <c r="AP473" i="27"/>
  <c r="AO473" i="27"/>
  <c r="AN473" i="27"/>
  <c r="A473" i="27"/>
  <c r="BN472" i="27"/>
  <c r="BM472" i="27"/>
  <c r="BF472" i="27"/>
  <c r="BE472" i="27"/>
  <c r="BD472" i="27"/>
  <c r="BC472" i="27"/>
  <c r="BA472" i="27"/>
  <c r="AZ472" i="27"/>
  <c r="AY472" i="27"/>
  <c r="AX472" i="27"/>
  <c r="AV472" i="27"/>
  <c r="AU472" i="27"/>
  <c r="AT472" i="27"/>
  <c r="AS472" i="27"/>
  <c r="AQ472" i="27"/>
  <c r="AP472" i="27"/>
  <c r="AO472" i="27"/>
  <c r="AN472" i="27"/>
  <c r="A472" i="27"/>
  <c r="BN471" i="27"/>
  <c r="BM471" i="27"/>
  <c r="BF471" i="27"/>
  <c r="BE471" i="27"/>
  <c r="BD471" i="27"/>
  <c r="BC471" i="27"/>
  <c r="BA471" i="27"/>
  <c r="AZ471" i="27"/>
  <c r="AY471" i="27"/>
  <c r="AX471" i="27"/>
  <c r="AV471" i="27"/>
  <c r="AU471" i="27"/>
  <c r="AT471" i="27"/>
  <c r="AS471" i="27"/>
  <c r="AQ471" i="27"/>
  <c r="AP471" i="27"/>
  <c r="AO471" i="27"/>
  <c r="AN471" i="27"/>
  <c r="A471" i="27"/>
  <c r="BN470" i="27"/>
  <c r="BM470" i="27"/>
  <c r="BF470" i="27"/>
  <c r="BE470" i="27"/>
  <c r="BD470" i="27"/>
  <c r="BC470" i="27"/>
  <c r="BA470" i="27"/>
  <c r="AZ470" i="27"/>
  <c r="AY470" i="27"/>
  <c r="AX470" i="27"/>
  <c r="AV470" i="27"/>
  <c r="AU470" i="27"/>
  <c r="AT470" i="27"/>
  <c r="AS470" i="27"/>
  <c r="AQ470" i="27"/>
  <c r="AP470" i="27"/>
  <c r="AO470" i="27"/>
  <c r="AN470" i="27"/>
  <c r="A470" i="27"/>
  <c r="BN469" i="27"/>
  <c r="BM469" i="27"/>
  <c r="BF469" i="27"/>
  <c r="BE469" i="27"/>
  <c r="BD469" i="27"/>
  <c r="BC469" i="27"/>
  <c r="BA469" i="27"/>
  <c r="AZ469" i="27"/>
  <c r="AY469" i="27"/>
  <c r="AX469" i="27"/>
  <c r="AV469" i="27"/>
  <c r="AU469" i="27"/>
  <c r="AT469" i="27"/>
  <c r="AS469" i="27"/>
  <c r="AQ469" i="27"/>
  <c r="AP469" i="27"/>
  <c r="AO469" i="27"/>
  <c r="AN469" i="27"/>
  <c r="A469" i="27"/>
  <c r="BN468" i="27"/>
  <c r="BM468" i="27"/>
  <c r="BF468" i="27"/>
  <c r="BE468" i="27"/>
  <c r="BD468" i="27"/>
  <c r="BC468" i="27"/>
  <c r="BA468" i="27"/>
  <c r="AZ468" i="27"/>
  <c r="AY468" i="27"/>
  <c r="AX468" i="27"/>
  <c r="AV468" i="27"/>
  <c r="AU468" i="27"/>
  <c r="AT468" i="27"/>
  <c r="AS468" i="27"/>
  <c r="AQ468" i="27"/>
  <c r="AP468" i="27"/>
  <c r="AO468" i="27"/>
  <c r="AN468" i="27"/>
  <c r="A468" i="27"/>
  <c r="BN467" i="27"/>
  <c r="BM467" i="27"/>
  <c r="BF467" i="27"/>
  <c r="BE467" i="27"/>
  <c r="BD467" i="27"/>
  <c r="BC467" i="27"/>
  <c r="BA467" i="27"/>
  <c r="AZ467" i="27"/>
  <c r="AY467" i="27"/>
  <c r="AX467" i="27"/>
  <c r="AV467" i="27"/>
  <c r="AU467" i="27"/>
  <c r="AT467" i="27"/>
  <c r="AS467" i="27"/>
  <c r="AQ467" i="27"/>
  <c r="AP467" i="27"/>
  <c r="AO467" i="27"/>
  <c r="AN467" i="27"/>
  <c r="A467" i="27"/>
  <c r="BN466" i="27"/>
  <c r="BM466" i="27"/>
  <c r="BF466" i="27"/>
  <c r="BE466" i="27"/>
  <c r="BD466" i="27"/>
  <c r="BC466" i="27"/>
  <c r="BA466" i="27"/>
  <c r="AZ466" i="27"/>
  <c r="AY466" i="27"/>
  <c r="AX466" i="27"/>
  <c r="AV466" i="27"/>
  <c r="AU466" i="27"/>
  <c r="AT466" i="27"/>
  <c r="AS466" i="27"/>
  <c r="AQ466" i="27"/>
  <c r="AP466" i="27"/>
  <c r="AO466" i="27"/>
  <c r="AN466" i="27"/>
  <c r="A466" i="27"/>
  <c r="BN465" i="27"/>
  <c r="BM465" i="27"/>
  <c r="BF465" i="27"/>
  <c r="BE465" i="27"/>
  <c r="BD465" i="27"/>
  <c r="BC465" i="27"/>
  <c r="BA465" i="27"/>
  <c r="AZ465" i="27"/>
  <c r="AY465" i="27"/>
  <c r="AX465" i="27"/>
  <c r="AV465" i="27"/>
  <c r="AU465" i="27"/>
  <c r="AT465" i="27"/>
  <c r="AS465" i="27"/>
  <c r="AQ465" i="27"/>
  <c r="AP465" i="27"/>
  <c r="AO465" i="27"/>
  <c r="AN465" i="27"/>
  <c r="A465" i="27"/>
  <c r="BN464" i="27"/>
  <c r="BM464" i="27"/>
  <c r="BF464" i="27"/>
  <c r="BE464" i="27"/>
  <c r="BD464" i="27"/>
  <c r="BC464" i="27"/>
  <c r="BA464" i="27"/>
  <c r="AZ464" i="27"/>
  <c r="AY464" i="27"/>
  <c r="AX464" i="27"/>
  <c r="AV464" i="27"/>
  <c r="AU464" i="27"/>
  <c r="AT464" i="27"/>
  <c r="AS464" i="27"/>
  <c r="AQ464" i="27"/>
  <c r="AP464" i="27"/>
  <c r="AO464" i="27"/>
  <c r="AN464" i="27"/>
  <c r="A464" i="27"/>
  <c r="BN463" i="27"/>
  <c r="BM463" i="27"/>
  <c r="BF463" i="27"/>
  <c r="BE463" i="27"/>
  <c r="BD463" i="27"/>
  <c r="BC463" i="27"/>
  <c r="BA463" i="27"/>
  <c r="AZ463" i="27"/>
  <c r="AY463" i="27"/>
  <c r="AX463" i="27"/>
  <c r="AV463" i="27"/>
  <c r="AU463" i="27"/>
  <c r="AT463" i="27"/>
  <c r="AS463" i="27"/>
  <c r="AQ463" i="27"/>
  <c r="AP463" i="27"/>
  <c r="AO463" i="27"/>
  <c r="AN463" i="27"/>
  <c r="A463" i="27"/>
  <c r="BN462" i="27"/>
  <c r="BM462" i="27"/>
  <c r="BF462" i="27"/>
  <c r="BE462" i="27"/>
  <c r="BD462" i="27"/>
  <c r="BC462" i="27"/>
  <c r="BA462" i="27"/>
  <c r="AZ462" i="27"/>
  <c r="AY462" i="27"/>
  <c r="AX462" i="27"/>
  <c r="AV462" i="27"/>
  <c r="AU462" i="27"/>
  <c r="AT462" i="27"/>
  <c r="AS462" i="27"/>
  <c r="AQ462" i="27"/>
  <c r="AP462" i="27"/>
  <c r="AO462" i="27"/>
  <c r="AN462" i="27"/>
  <c r="A462" i="27"/>
  <c r="BN461" i="27"/>
  <c r="BM461" i="27"/>
  <c r="BF461" i="27"/>
  <c r="BE461" i="27"/>
  <c r="BD461" i="27"/>
  <c r="BC461" i="27"/>
  <c r="BA461" i="27"/>
  <c r="AZ461" i="27"/>
  <c r="AY461" i="27"/>
  <c r="AX461" i="27"/>
  <c r="AV461" i="27"/>
  <c r="AU461" i="27"/>
  <c r="AT461" i="27"/>
  <c r="AS461" i="27"/>
  <c r="AQ461" i="27"/>
  <c r="AP461" i="27"/>
  <c r="AO461" i="27"/>
  <c r="AN461" i="27"/>
  <c r="A461" i="27"/>
  <c r="BN460" i="27"/>
  <c r="BM460" i="27"/>
  <c r="BF460" i="27"/>
  <c r="BE460" i="27"/>
  <c r="BD460" i="27"/>
  <c r="BC460" i="27"/>
  <c r="BA460" i="27"/>
  <c r="AZ460" i="27"/>
  <c r="AY460" i="27"/>
  <c r="AX460" i="27"/>
  <c r="AV460" i="27"/>
  <c r="AU460" i="27"/>
  <c r="AT460" i="27"/>
  <c r="AS460" i="27"/>
  <c r="AQ460" i="27"/>
  <c r="AP460" i="27"/>
  <c r="AO460" i="27"/>
  <c r="AN460" i="27"/>
  <c r="A460" i="27"/>
  <c r="BN459" i="27"/>
  <c r="BM459" i="27"/>
  <c r="BF459" i="27"/>
  <c r="BE459" i="27"/>
  <c r="BD459" i="27"/>
  <c r="BC459" i="27"/>
  <c r="BA459" i="27"/>
  <c r="AZ459" i="27"/>
  <c r="AY459" i="27"/>
  <c r="AX459" i="27"/>
  <c r="AV459" i="27"/>
  <c r="AU459" i="27"/>
  <c r="AT459" i="27"/>
  <c r="AS459" i="27"/>
  <c r="AQ459" i="27"/>
  <c r="AP459" i="27"/>
  <c r="AO459" i="27"/>
  <c r="AN459" i="27"/>
  <c r="A459" i="27"/>
  <c r="BN458" i="27"/>
  <c r="BM458" i="27"/>
  <c r="BF458" i="27"/>
  <c r="BE458" i="27"/>
  <c r="BD458" i="27"/>
  <c r="BC458" i="27"/>
  <c r="BA458" i="27"/>
  <c r="AZ458" i="27"/>
  <c r="AY458" i="27"/>
  <c r="AX458" i="27"/>
  <c r="AV458" i="27"/>
  <c r="AU458" i="27"/>
  <c r="AT458" i="27"/>
  <c r="AS458" i="27"/>
  <c r="AQ458" i="27"/>
  <c r="AP458" i="27"/>
  <c r="AO458" i="27"/>
  <c r="AN458" i="27"/>
  <c r="A458" i="27"/>
  <c r="BN457" i="27"/>
  <c r="BM457" i="27"/>
  <c r="BF457" i="27"/>
  <c r="BE457" i="27"/>
  <c r="BD457" i="27"/>
  <c r="BC457" i="27"/>
  <c r="BA457" i="27"/>
  <c r="AZ457" i="27"/>
  <c r="AY457" i="27"/>
  <c r="AX457" i="27"/>
  <c r="AV457" i="27"/>
  <c r="AU457" i="27"/>
  <c r="AT457" i="27"/>
  <c r="AS457" i="27"/>
  <c r="AQ457" i="27"/>
  <c r="AP457" i="27"/>
  <c r="AO457" i="27"/>
  <c r="AN457" i="27"/>
  <c r="A457" i="27"/>
  <c r="BN456" i="27"/>
  <c r="BM456" i="27"/>
  <c r="BF456" i="27"/>
  <c r="BE456" i="27"/>
  <c r="BD456" i="27"/>
  <c r="BC456" i="27"/>
  <c r="BA456" i="27"/>
  <c r="AZ456" i="27"/>
  <c r="AY456" i="27"/>
  <c r="AX456" i="27"/>
  <c r="AV456" i="27"/>
  <c r="AU456" i="27"/>
  <c r="AT456" i="27"/>
  <c r="AS456" i="27"/>
  <c r="AQ456" i="27"/>
  <c r="AP456" i="27"/>
  <c r="AO456" i="27"/>
  <c r="AN456" i="27"/>
  <c r="A456" i="27"/>
  <c r="BN455" i="27"/>
  <c r="BM455" i="27"/>
  <c r="BF455" i="27"/>
  <c r="BE455" i="27"/>
  <c r="BD455" i="27"/>
  <c r="BC455" i="27"/>
  <c r="BA455" i="27"/>
  <c r="AZ455" i="27"/>
  <c r="AY455" i="27"/>
  <c r="AX455" i="27"/>
  <c r="AV455" i="27"/>
  <c r="AU455" i="27"/>
  <c r="AT455" i="27"/>
  <c r="AS455" i="27"/>
  <c r="AQ455" i="27"/>
  <c r="AP455" i="27"/>
  <c r="AO455" i="27"/>
  <c r="AN455" i="27"/>
  <c r="A455" i="27"/>
  <c r="BN454" i="27"/>
  <c r="BM454" i="27"/>
  <c r="BF454" i="27"/>
  <c r="BE454" i="27"/>
  <c r="BD454" i="27"/>
  <c r="BC454" i="27"/>
  <c r="BA454" i="27"/>
  <c r="AZ454" i="27"/>
  <c r="AY454" i="27"/>
  <c r="AX454" i="27"/>
  <c r="AV454" i="27"/>
  <c r="AU454" i="27"/>
  <c r="AT454" i="27"/>
  <c r="AS454" i="27"/>
  <c r="AQ454" i="27"/>
  <c r="AP454" i="27"/>
  <c r="AO454" i="27"/>
  <c r="AN454" i="27"/>
  <c r="A454" i="27"/>
  <c r="BN453" i="27"/>
  <c r="BM453" i="27"/>
  <c r="BF453" i="27"/>
  <c r="BE453" i="27"/>
  <c r="BD453" i="27"/>
  <c r="BC453" i="27"/>
  <c r="BA453" i="27"/>
  <c r="AZ453" i="27"/>
  <c r="AY453" i="27"/>
  <c r="AX453" i="27"/>
  <c r="AV453" i="27"/>
  <c r="AU453" i="27"/>
  <c r="AT453" i="27"/>
  <c r="AS453" i="27"/>
  <c r="AQ453" i="27"/>
  <c r="AP453" i="27"/>
  <c r="AO453" i="27"/>
  <c r="AN453" i="27"/>
  <c r="A453" i="27"/>
  <c r="BN452" i="27"/>
  <c r="BM452" i="27"/>
  <c r="BF452" i="27"/>
  <c r="BE452" i="27"/>
  <c r="BD452" i="27"/>
  <c r="BC452" i="27"/>
  <c r="BA452" i="27"/>
  <c r="AZ452" i="27"/>
  <c r="AY452" i="27"/>
  <c r="AX452" i="27"/>
  <c r="AV452" i="27"/>
  <c r="AU452" i="27"/>
  <c r="AT452" i="27"/>
  <c r="AS452" i="27"/>
  <c r="AQ452" i="27"/>
  <c r="AP452" i="27"/>
  <c r="AO452" i="27"/>
  <c r="AN452" i="27"/>
  <c r="A452" i="27"/>
  <c r="BN451" i="27"/>
  <c r="BM451" i="27"/>
  <c r="BF451" i="27"/>
  <c r="BE451" i="27"/>
  <c r="BD451" i="27"/>
  <c r="BC451" i="27"/>
  <c r="BA451" i="27"/>
  <c r="AZ451" i="27"/>
  <c r="AY451" i="27"/>
  <c r="AX451" i="27"/>
  <c r="AV451" i="27"/>
  <c r="AU451" i="27"/>
  <c r="AT451" i="27"/>
  <c r="AS451" i="27"/>
  <c r="AQ451" i="27"/>
  <c r="AP451" i="27"/>
  <c r="AO451" i="27"/>
  <c r="AN451" i="27"/>
  <c r="A451" i="27"/>
  <c r="BN450" i="27"/>
  <c r="BM450" i="27"/>
  <c r="BF450" i="27"/>
  <c r="BE450" i="27"/>
  <c r="BD450" i="27"/>
  <c r="BC450" i="27"/>
  <c r="BA450" i="27"/>
  <c r="AZ450" i="27"/>
  <c r="AY450" i="27"/>
  <c r="AX450" i="27"/>
  <c r="AV450" i="27"/>
  <c r="AU450" i="27"/>
  <c r="AT450" i="27"/>
  <c r="AS450" i="27"/>
  <c r="AQ450" i="27"/>
  <c r="AP450" i="27"/>
  <c r="AO450" i="27"/>
  <c r="AN450" i="27"/>
  <c r="A450" i="27"/>
  <c r="BN449" i="27"/>
  <c r="BM449" i="27"/>
  <c r="BF449" i="27"/>
  <c r="BE449" i="27"/>
  <c r="BD449" i="27"/>
  <c r="BC449" i="27"/>
  <c r="BA449" i="27"/>
  <c r="AZ449" i="27"/>
  <c r="AY449" i="27"/>
  <c r="AX449" i="27"/>
  <c r="AV449" i="27"/>
  <c r="AU449" i="27"/>
  <c r="AT449" i="27"/>
  <c r="AS449" i="27"/>
  <c r="AQ449" i="27"/>
  <c r="AP449" i="27"/>
  <c r="AO449" i="27"/>
  <c r="AN449" i="27"/>
  <c r="A449" i="27"/>
  <c r="BN448" i="27"/>
  <c r="BM448" i="27"/>
  <c r="BF448" i="27"/>
  <c r="BE448" i="27"/>
  <c r="BD448" i="27"/>
  <c r="BC448" i="27"/>
  <c r="BA448" i="27"/>
  <c r="AZ448" i="27"/>
  <c r="AY448" i="27"/>
  <c r="AX448" i="27"/>
  <c r="AV448" i="27"/>
  <c r="AU448" i="27"/>
  <c r="AT448" i="27"/>
  <c r="AS448" i="27"/>
  <c r="AQ448" i="27"/>
  <c r="AP448" i="27"/>
  <c r="AO448" i="27"/>
  <c r="AN448" i="27"/>
  <c r="A448" i="27"/>
  <c r="BN447" i="27"/>
  <c r="BM447" i="27"/>
  <c r="BF447" i="27"/>
  <c r="BE447" i="27"/>
  <c r="BD447" i="27"/>
  <c r="BC447" i="27"/>
  <c r="BA447" i="27"/>
  <c r="AZ447" i="27"/>
  <c r="AY447" i="27"/>
  <c r="AX447" i="27"/>
  <c r="AV447" i="27"/>
  <c r="AU447" i="27"/>
  <c r="AT447" i="27"/>
  <c r="AS447" i="27"/>
  <c r="AQ447" i="27"/>
  <c r="AP447" i="27"/>
  <c r="AO447" i="27"/>
  <c r="AN447" i="27"/>
  <c r="A447" i="27"/>
  <c r="BN446" i="27"/>
  <c r="BM446" i="27"/>
  <c r="BF446" i="27"/>
  <c r="BE446" i="27"/>
  <c r="BD446" i="27"/>
  <c r="BC446" i="27"/>
  <c r="BA446" i="27"/>
  <c r="AZ446" i="27"/>
  <c r="AY446" i="27"/>
  <c r="AX446" i="27"/>
  <c r="AV446" i="27"/>
  <c r="AU446" i="27"/>
  <c r="AT446" i="27"/>
  <c r="AS446" i="27"/>
  <c r="AQ446" i="27"/>
  <c r="AP446" i="27"/>
  <c r="AO446" i="27"/>
  <c r="AN446" i="27"/>
  <c r="A446" i="27"/>
  <c r="BN445" i="27"/>
  <c r="BM445" i="27"/>
  <c r="BF445" i="27"/>
  <c r="BE445" i="27"/>
  <c r="BD445" i="27"/>
  <c r="BC445" i="27"/>
  <c r="BA445" i="27"/>
  <c r="AZ445" i="27"/>
  <c r="AY445" i="27"/>
  <c r="AX445" i="27"/>
  <c r="AV445" i="27"/>
  <c r="AU445" i="27"/>
  <c r="AT445" i="27"/>
  <c r="AS445" i="27"/>
  <c r="AQ445" i="27"/>
  <c r="AP445" i="27"/>
  <c r="AO445" i="27"/>
  <c r="AN445" i="27"/>
  <c r="A445" i="27"/>
  <c r="BN444" i="27"/>
  <c r="BM444" i="27"/>
  <c r="BF444" i="27"/>
  <c r="BE444" i="27"/>
  <c r="BD444" i="27"/>
  <c r="BC444" i="27"/>
  <c r="BA444" i="27"/>
  <c r="AZ444" i="27"/>
  <c r="AY444" i="27"/>
  <c r="AX444" i="27"/>
  <c r="AV444" i="27"/>
  <c r="AU444" i="27"/>
  <c r="AT444" i="27"/>
  <c r="AS444" i="27"/>
  <c r="AQ444" i="27"/>
  <c r="AP444" i="27"/>
  <c r="AO444" i="27"/>
  <c r="AN444" i="27"/>
  <c r="A444" i="27"/>
  <c r="BN443" i="27"/>
  <c r="BM443" i="27"/>
  <c r="BF443" i="27"/>
  <c r="BE443" i="27"/>
  <c r="BD443" i="27"/>
  <c r="BC443" i="27"/>
  <c r="BA443" i="27"/>
  <c r="AZ443" i="27"/>
  <c r="AY443" i="27"/>
  <c r="AX443" i="27"/>
  <c r="AV443" i="27"/>
  <c r="AU443" i="27"/>
  <c r="AT443" i="27"/>
  <c r="AS443" i="27"/>
  <c r="AQ443" i="27"/>
  <c r="AP443" i="27"/>
  <c r="AO443" i="27"/>
  <c r="AN443" i="27"/>
  <c r="A443" i="27"/>
  <c r="BN442" i="27"/>
  <c r="BM442" i="27"/>
  <c r="BF442" i="27"/>
  <c r="BE442" i="27"/>
  <c r="BD442" i="27"/>
  <c r="BC442" i="27"/>
  <c r="BA442" i="27"/>
  <c r="AZ442" i="27"/>
  <c r="AY442" i="27"/>
  <c r="AX442" i="27"/>
  <c r="AV442" i="27"/>
  <c r="AU442" i="27"/>
  <c r="AT442" i="27"/>
  <c r="AS442" i="27"/>
  <c r="AQ442" i="27"/>
  <c r="AP442" i="27"/>
  <c r="AO442" i="27"/>
  <c r="AN442" i="27"/>
  <c r="A442" i="27"/>
  <c r="BN441" i="27"/>
  <c r="BM441" i="27"/>
  <c r="BF441" i="27"/>
  <c r="BE441" i="27"/>
  <c r="BD441" i="27"/>
  <c r="BC441" i="27"/>
  <c r="BA441" i="27"/>
  <c r="AZ441" i="27"/>
  <c r="AY441" i="27"/>
  <c r="AX441" i="27"/>
  <c r="AV441" i="27"/>
  <c r="AU441" i="27"/>
  <c r="AT441" i="27"/>
  <c r="AS441" i="27"/>
  <c r="AQ441" i="27"/>
  <c r="AP441" i="27"/>
  <c r="AO441" i="27"/>
  <c r="AN441" i="27"/>
  <c r="A441" i="27"/>
  <c r="BN440" i="27"/>
  <c r="BM440" i="27"/>
  <c r="BF440" i="27"/>
  <c r="BE440" i="27"/>
  <c r="BD440" i="27"/>
  <c r="BC440" i="27"/>
  <c r="BA440" i="27"/>
  <c r="AZ440" i="27"/>
  <c r="AY440" i="27"/>
  <c r="AX440" i="27"/>
  <c r="AV440" i="27"/>
  <c r="AU440" i="27"/>
  <c r="AT440" i="27"/>
  <c r="AS440" i="27"/>
  <c r="AQ440" i="27"/>
  <c r="AP440" i="27"/>
  <c r="AO440" i="27"/>
  <c r="AN440" i="27"/>
  <c r="A440" i="27"/>
  <c r="BN439" i="27"/>
  <c r="BM439" i="27"/>
  <c r="BF439" i="27"/>
  <c r="BE439" i="27"/>
  <c r="BD439" i="27"/>
  <c r="BC439" i="27"/>
  <c r="BA439" i="27"/>
  <c r="AZ439" i="27"/>
  <c r="AY439" i="27"/>
  <c r="AX439" i="27"/>
  <c r="AV439" i="27"/>
  <c r="AU439" i="27"/>
  <c r="AT439" i="27"/>
  <c r="AS439" i="27"/>
  <c r="AQ439" i="27"/>
  <c r="AP439" i="27"/>
  <c r="AO439" i="27"/>
  <c r="AN439" i="27"/>
  <c r="A439" i="27"/>
  <c r="BN438" i="27"/>
  <c r="BM438" i="27"/>
  <c r="BF438" i="27"/>
  <c r="BE438" i="27"/>
  <c r="BD438" i="27"/>
  <c r="BC438" i="27"/>
  <c r="BA438" i="27"/>
  <c r="AZ438" i="27"/>
  <c r="AY438" i="27"/>
  <c r="AX438" i="27"/>
  <c r="AV438" i="27"/>
  <c r="AU438" i="27"/>
  <c r="AT438" i="27"/>
  <c r="AS438" i="27"/>
  <c r="AQ438" i="27"/>
  <c r="AP438" i="27"/>
  <c r="AO438" i="27"/>
  <c r="AN438" i="27"/>
  <c r="A438" i="27"/>
  <c r="BN437" i="27"/>
  <c r="BM437" i="27"/>
  <c r="BF437" i="27"/>
  <c r="BE437" i="27"/>
  <c r="BD437" i="27"/>
  <c r="BC437" i="27"/>
  <c r="BA437" i="27"/>
  <c r="AZ437" i="27"/>
  <c r="AY437" i="27"/>
  <c r="AX437" i="27"/>
  <c r="AV437" i="27"/>
  <c r="AU437" i="27"/>
  <c r="AT437" i="27"/>
  <c r="AS437" i="27"/>
  <c r="AQ437" i="27"/>
  <c r="AP437" i="27"/>
  <c r="AO437" i="27"/>
  <c r="AN437" i="27"/>
  <c r="A437" i="27"/>
  <c r="BN436" i="27"/>
  <c r="BM436" i="27"/>
  <c r="BF436" i="27"/>
  <c r="BE436" i="27"/>
  <c r="BD436" i="27"/>
  <c r="BC436" i="27"/>
  <c r="BA436" i="27"/>
  <c r="AZ436" i="27"/>
  <c r="AY436" i="27"/>
  <c r="AX436" i="27"/>
  <c r="AV436" i="27"/>
  <c r="AU436" i="27"/>
  <c r="AT436" i="27"/>
  <c r="AS436" i="27"/>
  <c r="AQ436" i="27"/>
  <c r="AP436" i="27"/>
  <c r="AO436" i="27"/>
  <c r="AN436" i="27"/>
  <c r="A436" i="27"/>
  <c r="BN435" i="27"/>
  <c r="BM435" i="27"/>
  <c r="BF435" i="27"/>
  <c r="BE435" i="27"/>
  <c r="BD435" i="27"/>
  <c r="BC435" i="27"/>
  <c r="BA435" i="27"/>
  <c r="AZ435" i="27"/>
  <c r="AY435" i="27"/>
  <c r="AX435" i="27"/>
  <c r="AV435" i="27"/>
  <c r="AU435" i="27"/>
  <c r="AT435" i="27"/>
  <c r="AS435" i="27"/>
  <c r="AQ435" i="27"/>
  <c r="AP435" i="27"/>
  <c r="AO435" i="27"/>
  <c r="AN435" i="27"/>
  <c r="A435" i="27"/>
  <c r="BN434" i="27"/>
  <c r="BM434" i="27"/>
  <c r="BF434" i="27"/>
  <c r="BE434" i="27"/>
  <c r="BD434" i="27"/>
  <c r="BC434" i="27"/>
  <c r="BA434" i="27"/>
  <c r="AZ434" i="27"/>
  <c r="AY434" i="27"/>
  <c r="AX434" i="27"/>
  <c r="AV434" i="27"/>
  <c r="AU434" i="27"/>
  <c r="AT434" i="27"/>
  <c r="AS434" i="27"/>
  <c r="AQ434" i="27"/>
  <c r="AP434" i="27"/>
  <c r="AO434" i="27"/>
  <c r="AN434" i="27"/>
  <c r="A434" i="27"/>
  <c r="BN433" i="27"/>
  <c r="BM433" i="27"/>
  <c r="BF433" i="27"/>
  <c r="BE433" i="27"/>
  <c r="BD433" i="27"/>
  <c r="BC433" i="27"/>
  <c r="BA433" i="27"/>
  <c r="AZ433" i="27"/>
  <c r="AY433" i="27"/>
  <c r="AX433" i="27"/>
  <c r="AV433" i="27"/>
  <c r="AU433" i="27"/>
  <c r="AT433" i="27"/>
  <c r="AS433" i="27"/>
  <c r="AQ433" i="27"/>
  <c r="AP433" i="27"/>
  <c r="AO433" i="27"/>
  <c r="AN433" i="27"/>
  <c r="A433" i="27"/>
  <c r="BN432" i="27"/>
  <c r="BM432" i="27"/>
  <c r="BF432" i="27"/>
  <c r="BE432" i="27"/>
  <c r="BD432" i="27"/>
  <c r="BC432" i="27"/>
  <c r="BA432" i="27"/>
  <c r="AZ432" i="27"/>
  <c r="AY432" i="27"/>
  <c r="AX432" i="27"/>
  <c r="AV432" i="27"/>
  <c r="AU432" i="27"/>
  <c r="AT432" i="27"/>
  <c r="AS432" i="27"/>
  <c r="AQ432" i="27"/>
  <c r="AP432" i="27"/>
  <c r="AO432" i="27"/>
  <c r="AN432" i="27"/>
  <c r="A432" i="27"/>
  <c r="BN431" i="27"/>
  <c r="BM431" i="27"/>
  <c r="BF431" i="27"/>
  <c r="BE431" i="27"/>
  <c r="BD431" i="27"/>
  <c r="BC431" i="27"/>
  <c r="BA431" i="27"/>
  <c r="AZ431" i="27"/>
  <c r="AY431" i="27"/>
  <c r="AX431" i="27"/>
  <c r="AV431" i="27"/>
  <c r="AU431" i="27"/>
  <c r="AT431" i="27"/>
  <c r="AS431" i="27"/>
  <c r="AQ431" i="27"/>
  <c r="AP431" i="27"/>
  <c r="AO431" i="27"/>
  <c r="AN431" i="27"/>
  <c r="A431" i="27"/>
  <c r="BN430" i="27"/>
  <c r="BM430" i="27"/>
  <c r="BF430" i="27"/>
  <c r="BE430" i="27"/>
  <c r="BD430" i="27"/>
  <c r="BC430" i="27"/>
  <c r="BA430" i="27"/>
  <c r="AZ430" i="27"/>
  <c r="AY430" i="27"/>
  <c r="AX430" i="27"/>
  <c r="AV430" i="27"/>
  <c r="AU430" i="27"/>
  <c r="AT430" i="27"/>
  <c r="AS430" i="27"/>
  <c r="AQ430" i="27"/>
  <c r="AP430" i="27"/>
  <c r="AO430" i="27"/>
  <c r="AN430" i="27"/>
  <c r="A430" i="27"/>
  <c r="BN429" i="27"/>
  <c r="BM429" i="27"/>
  <c r="BF429" i="27"/>
  <c r="BE429" i="27"/>
  <c r="BD429" i="27"/>
  <c r="BC429" i="27"/>
  <c r="BA429" i="27"/>
  <c r="AZ429" i="27"/>
  <c r="AY429" i="27"/>
  <c r="AX429" i="27"/>
  <c r="AV429" i="27"/>
  <c r="AU429" i="27"/>
  <c r="AT429" i="27"/>
  <c r="AS429" i="27"/>
  <c r="AQ429" i="27"/>
  <c r="AP429" i="27"/>
  <c r="AO429" i="27"/>
  <c r="AN429" i="27"/>
  <c r="A429" i="27"/>
  <c r="BN428" i="27"/>
  <c r="BM428" i="27"/>
  <c r="BF428" i="27"/>
  <c r="BE428" i="27"/>
  <c r="BD428" i="27"/>
  <c r="BC428" i="27"/>
  <c r="BA428" i="27"/>
  <c r="AZ428" i="27"/>
  <c r="AY428" i="27"/>
  <c r="AX428" i="27"/>
  <c r="AV428" i="27"/>
  <c r="AU428" i="27"/>
  <c r="AT428" i="27"/>
  <c r="AS428" i="27"/>
  <c r="AQ428" i="27"/>
  <c r="AP428" i="27"/>
  <c r="AO428" i="27"/>
  <c r="AN428" i="27"/>
  <c r="A428" i="27"/>
  <c r="BN427" i="27"/>
  <c r="BM427" i="27"/>
  <c r="BF427" i="27"/>
  <c r="BE427" i="27"/>
  <c r="BD427" i="27"/>
  <c r="BC427" i="27"/>
  <c r="BA427" i="27"/>
  <c r="AZ427" i="27"/>
  <c r="AY427" i="27"/>
  <c r="AX427" i="27"/>
  <c r="AV427" i="27"/>
  <c r="AU427" i="27"/>
  <c r="AT427" i="27"/>
  <c r="AS427" i="27"/>
  <c r="AQ427" i="27"/>
  <c r="AP427" i="27"/>
  <c r="AO427" i="27"/>
  <c r="AN427" i="27"/>
  <c r="A427" i="27"/>
  <c r="BN426" i="27"/>
  <c r="BM426" i="27"/>
  <c r="BF426" i="27"/>
  <c r="BE426" i="27"/>
  <c r="BD426" i="27"/>
  <c r="BC426" i="27"/>
  <c r="BA426" i="27"/>
  <c r="AZ426" i="27"/>
  <c r="AY426" i="27"/>
  <c r="AX426" i="27"/>
  <c r="AV426" i="27"/>
  <c r="AU426" i="27"/>
  <c r="AT426" i="27"/>
  <c r="AS426" i="27"/>
  <c r="AQ426" i="27"/>
  <c r="AP426" i="27"/>
  <c r="AO426" i="27"/>
  <c r="AN426" i="27"/>
  <c r="A426" i="27"/>
  <c r="BN425" i="27"/>
  <c r="BM425" i="27"/>
  <c r="BF425" i="27"/>
  <c r="BE425" i="27"/>
  <c r="BD425" i="27"/>
  <c r="BC425" i="27"/>
  <c r="BA425" i="27"/>
  <c r="AZ425" i="27"/>
  <c r="AY425" i="27"/>
  <c r="AX425" i="27"/>
  <c r="AV425" i="27"/>
  <c r="AU425" i="27"/>
  <c r="AT425" i="27"/>
  <c r="AS425" i="27"/>
  <c r="AQ425" i="27"/>
  <c r="AP425" i="27"/>
  <c r="AO425" i="27"/>
  <c r="AN425" i="27"/>
  <c r="A425" i="27"/>
  <c r="BN424" i="27"/>
  <c r="BM424" i="27"/>
  <c r="BF424" i="27"/>
  <c r="BE424" i="27"/>
  <c r="BD424" i="27"/>
  <c r="BC424" i="27"/>
  <c r="BA424" i="27"/>
  <c r="AZ424" i="27"/>
  <c r="AY424" i="27"/>
  <c r="AX424" i="27"/>
  <c r="AV424" i="27"/>
  <c r="AU424" i="27"/>
  <c r="AT424" i="27"/>
  <c r="AS424" i="27"/>
  <c r="AQ424" i="27"/>
  <c r="AP424" i="27"/>
  <c r="AO424" i="27"/>
  <c r="AN424" i="27"/>
  <c r="A424" i="27"/>
  <c r="BN423" i="27"/>
  <c r="BM423" i="27"/>
  <c r="BF423" i="27"/>
  <c r="BE423" i="27"/>
  <c r="BD423" i="27"/>
  <c r="BC423" i="27"/>
  <c r="BA423" i="27"/>
  <c r="AZ423" i="27"/>
  <c r="AY423" i="27"/>
  <c r="AX423" i="27"/>
  <c r="AV423" i="27"/>
  <c r="AU423" i="27"/>
  <c r="AT423" i="27"/>
  <c r="AS423" i="27"/>
  <c r="AQ423" i="27"/>
  <c r="AP423" i="27"/>
  <c r="AO423" i="27"/>
  <c r="AN423" i="27"/>
  <c r="A423" i="27"/>
  <c r="BN422" i="27"/>
  <c r="BM422" i="27"/>
  <c r="BF422" i="27"/>
  <c r="BE422" i="27"/>
  <c r="BD422" i="27"/>
  <c r="BC422" i="27"/>
  <c r="BA422" i="27"/>
  <c r="AZ422" i="27"/>
  <c r="AY422" i="27"/>
  <c r="AX422" i="27"/>
  <c r="AV422" i="27"/>
  <c r="AU422" i="27"/>
  <c r="AT422" i="27"/>
  <c r="AS422" i="27"/>
  <c r="AQ422" i="27"/>
  <c r="AP422" i="27"/>
  <c r="AO422" i="27"/>
  <c r="AN422" i="27"/>
  <c r="A422" i="27"/>
  <c r="BN421" i="27"/>
  <c r="BM421" i="27"/>
  <c r="BF421" i="27"/>
  <c r="BE421" i="27"/>
  <c r="BD421" i="27"/>
  <c r="BC421" i="27"/>
  <c r="BA421" i="27"/>
  <c r="AZ421" i="27"/>
  <c r="AY421" i="27"/>
  <c r="AX421" i="27"/>
  <c r="AV421" i="27"/>
  <c r="AU421" i="27"/>
  <c r="AT421" i="27"/>
  <c r="AS421" i="27"/>
  <c r="AQ421" i="27"/>
  <c r="AP421" i="27"/>
  <c r="AO421" i="27"/>
  <c r="AN421" i="27"/>
  <c r="A421" i="27"/>
  <c r="BN420" i="27"/>
  <c r="BM420" i="27"/>
  <c r="BF420" i="27"/>
  <c r="BE420" i="27"/>
  <c r="BD420" i="27"/>
  <c r="BC420" i="27"/>
  <c r="BA420" i="27"/>
  <c r="AZ420" i="27"/>
  <c r="AY420" i="27"/>
  <c r="AX420" i="27"/>
  <c r="AV420" i="27"/>
  <c r="AU420" i="27"/>
  <c r="AT420" i="27"/>
  <c r="AS420" i="27"/>
  <c r="AQ420" i="27"/>
  <c r="AP420" i="27"/>
  <c r="AO420" i="27"/>
  <c r="AN420" i="27"/>
  <c r="A420" i="27"/>
  <c r="BN419" i="27"/>
  <c r="BM419" i="27"/>
  <c r="BF419" i="27"/>
  <c r="BE419" i="27"/>
  <c r="BD419" i="27"/>
  <c r="BC419" i="27"/>
  <c r="BA419" i="27"/>
  <c r="AZ419" i="27"/>
  <c r="AY419" i="27"/>
  <c r="AX419" i="27"/>
  <c r="AV419" i="27"/>
  <c r="AU419" i="27"/>
  <c r="AT419" i="27"/>
  <c r="AS419" i="27"/>
  <c r="AQ419" i="27"/>
  <c r="AP419" i="27"/>
  <c r="AO419" i="27"/>
  <c r="AN419" i="27"/>
  <c r="A419" i="27"/>
  <c r="BN418" i="27"/>
  <c r="BM418" i="27"/>
  <c r="BF418" i="27"/>
  <c r="BE418" i="27"/>
  <c r="BD418" i="27"/>
  <c r="BC418" i="27"/>
  <c r="BA418" i="27"/>
  <c r="AZ418" i="27"/>
  <c r="AY418" i="27"/>
  <c r="AX418" i="27"/>
  <c r="AV418" i="27"/>
  <c r="AU418" i="27"/>
  <c r="AT418" i="27"/>
  <c r="AS418" i="27"/>
  <c r="AQ418" i="27"/>
  <c r="AP418" i="27"/>
  <c r="AO418" i="27"/>
  <c r="AN418" i="27"/>
  <c r="A418" i="27"/>
  <c r="BN417" i="27"/>
  <c r="BM417" i="27"/>
  <c r="BF417" i="27"/>
  <c r="BE417" i="27"/>
  <c r="BD417" i="27"/>
  <c r="BC417" i="27"/>
  <c r="BA417" i="27"/>
  <c r="AZ417" i="27"/>
  <c r="AY417" i="27"/>
  <c r="AX417" i="27"/>
  <c r="AV417" i="27"/>
  <c r="AU417" i="27"/>
  <c r="AT417" i="27"/>
  <c r="AS417" i="27"/>
  <c r="AQ417" i="27"/>
  <c r="AP417" i="27"/>
  <c r="AO417" i="27"/>
  <c r="AN417" i="27"/>
  <c r="A417" i="27"/>
  <c r="BN416" i="27"/>
  <c r="BM416" i="27"/>
  <c r="BF416" i="27"/>
  <c r="BE416" i="27"/>
  <c r="BD416" i="27"/>
  <c r="BC416" i="27"/>
  <c r="BA416" i="27"/>
  <c r="AZ416" i="27"/>
  <c r="AY416" i="27"/>
  <c r="AX416" i="27"/>
  <c r="AV416" i="27"/>
  <c r="AU416" i="27"/>
  <c r="AT416" i="27"/>
  <c r="AS416" i="27"/>
  <c r="AQ416" i="27"/>
  <c r="AP416" i="27"/>
  <c r="AO416" i="27"/>
  <c r="AN416" i="27"/>
  <c r="A416" i="27"/>
  <c r="BN415" i="27"/>
  <c r="BM415" i="27"/>
  <c r="BF415" i="27"/>
  <c r="BE415" i="27"/>
  <c r="BD415" i="27"/>
  <c r="BC415" i="27"/>
  <c r="BA415" i="27"/>
  <c r="AZ415" i="27"/>
  <c r="AY415" i="27"/>
  <c r="AX415" i="27"/>
  <c r="AV415" i="27"/>
  <c r="AU415" i="27"/>
  <c r="AT415" i="27"/>
  <c r="AS415" i="27"/>
  <c r="AQ415" i="27"/>
  <c r="AP415" i="27"/>
  <c r="AO415" i="27"/>
  <c r="AN415" i="27"/>
  <c r="A415" i="27"/>
  <c r="BN414" i="27"/>
  <c r="BM414" i="27"/>
  <c r="BF414" i="27"/>
  <c r="BE414" i="27"/>
  <c r="BD414" i="27"/>
  <c r="BC414" i="27"/>
  <c r="BA414" i="27"/>
  <c r="AZ414" i="27"/>
  <c r="AY414" i="27"/>
  <c r="AX414" i="27"/>
  <c r="AV414" i="27"/>
  <c r="AU414" i="27"/>
  <c r="AT414" i="27"/>
  <c r="AS414" i="27"/>
  <c r="AQ414" i="27"/>
  <c r="AP414" i="27"/>
  <c r="AO414" i="27"/>
  <c r="AN414" i="27"/>
  <c r="A414" i="27"/>
  <c r="BN413" i="27"/>
  <c r="BM413" i="27"/>
  <c r="BF413" i="27"/>
  <c r="BE413" i="27"/>
  <c r="BD413" i="27"/>
  <c r="BC413" i="27"/>
  <c r="BA413" i="27"/>
  <c r="AZ413" i="27"/>
  <c r="AY413" i="27"/>
  <c r="AX413" i="27"/>
  <c r="AV413" i="27"/>
  <c r="AU413" i="27"/>
  <c r="AT413" i="27"/>
  <c r="AS413" i="27"/>
  <c r="AQ413" i="27"/>
  <c r="AP413" i="27"/>
  <c r="AO413" i="27"/>
  <c r="AN413" i="27"/>
  <c r="A413" i="27"/>
  <c r="BN412" i="27"/>
  <c r="BM412" i="27"/>
  <c r="BF412" i="27"/>
  <c r="BE412" i="27"/>
  <c r="BD412" i="27"/>
  <c r="BC412" i="27"/>
  <c r="BA412" i="27"/>
  <c r="AZ412" i="27"/>
  <c r="AY412" i="27"/>
  <c r="AX412" i="27"/>
  <c r="AV412" i="27"/>
  <c r="AU412" i="27"/>
  <c r="AT412" i="27"/>
  <c r="AS412" i="27"/>
  <c r="AQ412" i="27"/>
  <c r="AP412" i="27"/>
  <c r="AO412" i="27"/>
  <c r="AN412" i="27"/>
  <c r="A412" i="27"/>
  <c r="BN411" i="27"/>
  <c r="BM411" i="27"/>
  <c r="BF411" i="27"/>
  <c r="BE411" i="27"/>
  <c r="BD411" i="27"/>
  <c r="BC411" i="27"/>
  <c r="BA411" i="27"/>
  <c r="AZ411" i="27"/>
  <c r="AY411" i="27"/>
  <c r="AX411" i="27"/>
  <c r="AV411" i="27"/>
  <c r="AU411" i="27"/>
  <c r="AT411" i="27"/>
  <c r="AS411" i="27"/>
  <c r="AQ411" i="27"/>
  <c r="AP411" i="27"/>
  <c r="AO411" i="27"/>
  <c r="AN411" i="27"/>
  <c r="A411" i="27"/>
  <c r="BN410" i="27"/>
  <c r="BM410" i="27"/>
  <c r="BF410" i="27"/>
  <c r="BE410" i="27"/>
  <c r="BD410" i="27"/>
  <c r="BC410" i="27"/>
  <c r="BA410" i="27"/>
  <c r="AZ410" i="27"/>
  <c r="AY410" i="27"/>
  <c r="AX410" i="27"/>
  <c r="AV410" i="27"/>
  <c r="AU410" i="27"/>
  <c r="AT410" i="27"/>
  <c r="AS410" i="27"/>
  <c r="AQ410" i="27"/>
  <c r="AP410" i="27"/>
  <c r="AO410" i="27"/>
  <c r="AN410" i="27"/>
  <c r="A410" i="27"/>
  <c r="BN409" i="27"/>
  <c r="BM409" i="27"/>
  <c r="BF409" i="27"/>
  <c r="BE409" i="27"/>
  <c r="BD409" i="27"/>
  <c r="BC409" i="27"/>
  <c r="BA409" i="27"/>
  <c r="AZ409" i="27"/>
  <c r="AY409" i="27"/>
  <c r="AX409" i="27"/>
  <c r="AV409" i="27"/>
  <c r="AU409" i="27"/>
  <c r="AT409" i="27"/>
  <c r="AS409" i="27"/>
  <c r="AQ409" i="27"/>
  <c r="AP409" i="27"/>
  <c r="AO409" i="27"/>
  <c r="AN409" i="27"/>
  <c r="A409" i="27"/>
  <c r="BN408" i="27"/>
  <c r="BM408" i="27"/>
  <c r="BF408" i="27"/>
  <c r="BE408" i="27"/>
  <c r="BD408" i="27"/>
  <c r="BC408" i="27"/>
  <c r="BA408" i="27"/>
  <c r="AZ408" i="27"/>
  <c r="AY408" i="27"/>
  <c r="AX408" i="27"/>
  <c r="AV408" i="27"/>
  <c r="AU408" i="27"/>
  <c r="AT408" i="27"/>
  <c r="AS408" i="27"/>
  <c r="AQ408" i="27"/>
  <c r="AP408" i="27"/>
  <c r="AO408" i="27"/>
  <c r="AN408" i="27"/>
  <c r="A408" i="27"/>
  <c r="BN407" i="27"/>
  <c r="BM407" i="27"/>
  <c r="BF407" i="27"/>
  <c r="BE407" i="27"/>
  <c r="BD407" i="27"/>
  <c r="BC407" i="27"/>
  <c r="BA407" i="27"/>
  <c r="AZ407" i="27"/>
  <c r="AY407" i="27"/>
  <c r="AX407" i="27"/>
  <c r="AV407" i="27"/>
  <c r="AU407" i="27"/>
  <c r="AT407" i="27"/>
  <c r="AS407" i="27"/>
  <c r="AQ407" i="27"/>
  <c r="AP407" i="27"/>
  <c r="AO407" i="27"/>
  <c r="AN407" i="27"/>
  <c r="A407" i="27"/>
  <c r="BN406" i="27"/>
  <c r="BM406" i="27"/>
  <c r="BF406" i="27"/>
  <c r="BE406" i="27"/>
  <c r="BD406" i="27"/>
  <c r="BC406" i="27"/>
  <c r="BA406" i="27"/>
  <c r="AZ406" i="27"/>
  <c r="AY406" i="27"/>
  <c r="AX406" i="27"/>
  <c r="AV406" i="27"/>
  <c r="AU406" i="27"/>
  <c r="AT406" i="27"/>
  <c r="AS406" i="27"/>
  <c r="AQ406" i="27"/>
  <c r="AP406" i="27"/>
  <c r="AO406" i="27"/>
  <c r="AN406" i="27"/>
  <c r="A406" i="27"/>
  <c r="BN405" i="27"/>
  <c r="BM405" i="27"/>
  <c r="BF405" i="27"/>
  <c r="BE405" i="27"/>
  <c r="BD405" i="27"/>
  <c r="BC405" i="27"/>
  <c r="BA405" i="27"/>
  <c r="AZ405" i="27"/>
  <c r="AY405" i="27"/>
  <c r="AX405" i="27"/>
  <c r="AV405" i="27"/>
  <c r="AU405" i="27"/>
  <c r="AT405" i="27"/>
  <c r="AS405" i="27"/>
  <c r="AQ405" i="27"/>
  <c r="AP405" i="27"/>
  <c r="AO405" i="27"/>
  <c r="AN405" i="27"/>
  <c r="A405" i="27"/>
  <c r="BN404" i="27"/>
  <c r="BM404" i="27"/>
  <c r="BF404" i="27"/>
  <c r="BE404" i="27"/>
  <c r="BD404" i="27"/>
  <c r="BC404" i="27"/>
  <c r="BA404" i="27"/>
  <c r="AZ404" i="27"/>
  <c r="AY404" i="27"/>
  <c r="AX404" i="27"/>
  <c r="AV404" i="27"/>
  <c r="AU404" i="27"/>
  <c r="AT404" i="27"/>
  <c r="AS404" i="27"/>
  <c r="AQ404" i="27"/>
  <c r="AP404" i="27"/>
  <c r="AO404" i="27"/>
  <c r="AN404" i="27"/>
  <c r="A404" i="27"/>
  <c r="BN403" i="27"/>
  <c r="BM403" i="27"/>
  <c r="BF403" i="27"/>
  <c r="BE403" i="27"/>
  <c r="BD403" i="27"/>
  <c r="BC403" i="27"/>
  <c r="BA403" i="27"/>
  <c r="AZ403" i="27"/>
  <c r="AY403" i="27"/>
  <c r="AX403" i="27"/>
  <c r="AV403" i="27"/>
  <c r="AU403" i="27"/>
  <c r="AT403" i="27"/>
  <c r="AS403" i="27"/>
  <c r="AQ403" i="27"/>
  <c r="AP403" i="27"/>
  <c r="AO403" i="27"/>
  <c r="AN403" i="27"/>
  <c r="A403" i="27"/>
  <c r="BN402" i="27"/>
  <c r="BM402" i="27"/>
  <c r="BF402" i="27"/>
  <c r="BE402" i="27"/>
  <c r="BD402" i="27"/>
  <c r="BC402" i="27"/>
  <c r="BA402" i="27"/>
  <c r="AZ402" i="27"/>
  <c r="AY402" i="27"/>
  <c r="AX402" i="27"/>
  <c r="AV402" i="27"/>
  <c r="AU402" i="27"/>
  <c r="AT402" i="27"/>
  <c r="AS402" i="27"/>
  <c r="AQ402" i="27"/>
  <c r="AP402" i="27"/>
  <c r="AO402" i="27"/>
  <c r="AN402" i="27"/>
  <c r="A402" i="27"/>
  <c r="BN401" i="27"/>
  <c r="BM401" i="27"/>
  <c r="BF401" i="27"/>
  <c r="BE401" i="27"/>
  <c r="BD401" i="27"/>
  <c r="BC401" i="27"/>
  <c r="BA401" i="27"/>
  <c r="AZ401" i="27"/>
  <c r="AY401" i="27"/>
  <c r="AX401" i="27"/>
  <c r="AV401" i="27"/>
  <c r="AU401" i="27"/>
  <c r="AT401" i="27"/>
  <c r="AS401" i="27"/>
  <c r="AQ401" i="27"/>
  <c r="AP401" i="27"/>
  <c r="AO401" i="27"/>
  <c r="AN401" i="27"/>
  <c r="A401" i="27"/>
  <c r="BN400" i="27"/>
  <c r="BM400" i="27"/>
  <c r="BF400" i="27"/>
  <c r="BE400" i="27"/>
  <c r="BD400" i="27"/>
  <c r="BC400" i="27"/>
  <c r="BA400" i="27"/>
  <c r="AZ400" i="27"/>
  <c r="AY400" i="27"/>
  <c r="AX400" i="27"/>
  <c r="AV400" i="27"/>
  <c r="AU400" i="27"/>
  <c r="AT400" i="27"/>
  <c r="AS400" i="27"/>
  <c r="AQ400" i="27"/>
  <c r="AP400" i="27"/>
  <c r="AO400" i="27"/>
  <c r="AN400" i="27"/>
  <c r="A400" i="27"/>
  <c r="BN399" i="27"/>
  <c r="BM399" i="27"/>
  <c r="BF399" i="27"/>
  <c r="BE399" i="27"/>
  <c r="BD399" i="27"/>
  <c r="BC399" i="27"/>
  <c r="BA399" i="27"/>
  <c r="AZ399" i="27"/>
  <c r="AY399" i="27"/>
  <c r="AX399" i="27"/>
  <c r="AV399" i="27"/>
  <c r="AU399" i="27"/>
  <c r="AT399" i="27"/>
  <c r="AS399" i="27"/>
  <c r="AQ399" i="27"/>
  <c r="AP399" i="27"/>
  <c r="AO399" i="27"/>
  <c r="AN399" i="27"/>
  <c r="A399" i="27"/>
  <c r="BN398" i="27"/>
  <c r="BM398" i="27"/>
  <c r="BF398" i="27"/>
  <c r="BE398" i="27"/>
  <c r="BD398" i="27"/>
  <c r="BC398" i="27"/>
  <c r="BA398" i="27"/>
  <c r="AZ398" i="27"/>
  <c r="AY398" i="27"/>
  <c r="AX398" i="27"/>
  <c r="AV398" i="27"/>
  <c r="AU398" i="27"/>
  <c r="AT398" i="27"/>
  <c r="AS398" i="27"/>
  <c r="AQ398" i="27"/>
  <c r="AP398" i="27"/>
  <c r="AO398" i="27"/>
  <c r="AN398" i="27"/>
  <c r="A398" i="27"/>
  <c r="BN397" i="27"/>
  <c r="BM397" i="27"/>
  <c r="BF397" i="27"/>
  <c r="BE397" i="27"/>
  <c r="BD397" i="27"/>
  <c r="BC397" i="27"/>
  <c r="BA397" i="27"/>
  <c r="AZ397" i="27"/>
  <c r="AY397" i="27"/>
  <c r="AX397" i="27"/>
  <c r="AV397" i="27"/>
  <c r="AU397" i="27"/>
  <c r="AT397" i="27"/>
  <c r="AS397" i="27"/>
  <c r="AQ397" i="27"/>
  <c r="AP397" i="27"/>
  <c r="AO397" i="27"/>
  <c r="AN397" i="27"/>
  <c r="A397" i="27"/>
  <c r="BN396" i="27"/>
  <c r="BM396" i="27"/>
  <c r="BF396" i="27"/>
  <c r="BE396" i="27"/>
  <c r="BD396" i="27"/>
  <c r="BC396" i="27"/>
  <c r="BA396" i="27"/>
  <c r="AZ396" i="27"/>
  <c r="AY396" i="27"/>
  <c r="AX396" i="27"/>
  <c r="AV396" i="27"/>
  <c r="AU396" i="27"/>
  <c r="AT396" i="27"/>
  <c r="AS396" i="27"/>
  <c r="AQ396" i="27"/>
  <c r="AP396" i="27"/>
  <c r="AO396" i="27"/>
  <c r="AN396" i="27"/>
  <c r="A396" i="27"/>
  <c r="BN395" i="27"/>
  <c r="BM395" i="27"/>
  <c r="BF395" i="27"/>
  <c r="BE395" i="27"/>
  <c r="BD395" i="27"/>
  <c r="BC395" i="27"/>
  <c r="BA395" i="27"/>
  <c r="AZ395" i="27"/>
  <c r="AY395" i="27"/>
  <c r="AX395" i="27"/>
  <c r="AV395" i="27"/>
  <c r="AU395" i="27"/>
  <c r="AT395" i="27"/>
  <c r="AS395" i="27"/>
  <c r="AQ395" i="27"/>
  <c r="AP395" i="27"/>
  <c r="AO395" i="27"/>
  <c r="AN395" i="27"/>
  <c r="A395" i="27"/>
  <c r="BN394" i="27"/>
  <c r="BM394" i="27"/>
  <c r="BF394" i="27"/>
  <c r="BE394" i="27"/>
  <c r="BD394" i="27"/>
  <c r="BC394" i="27"/>
  <c r="BA394" i="27"/>
  <c r="AZ394" i="27"/>
  <c r="AY394" i="27"/>
  <c r="AX394" i="27"/>
  <c r="AV394" i="27"/>
  <c r="AU394" i="27"/>
  <c r="AT394" i="27"/>
  <c r="AS394" i="27"/>
  <c r="AQ394" i="27"/>
  <c r="AP394" i="27"/>
  <c r="AO394" i="27"/>
  <c r="AN394" i="27"/>
  <c r="A394" i="27"/>
  <c r="BN393" i="27"/>
  <c r="BM393" i="27"/>
  <c r="BF393" i="27"/>
  <c r="BE393" i="27"/>
  <c r="BD393" i="27"/>
  <c r="BC393" i="27"/>
  <c r="BA393" i="27"/>
  <c r="AZ393" i="27"/>
  <c r="AY393" i="27"/>
  <c r="AX393" i="27"/>
  <c r="AV393" i="27"/>
  <c r="AU393" i="27"/>
  <c r="AT393" i="27"/>
  <c r="AS393" i="27"/>
  <c r="AQ393" i="27"/>
  <c r="AP393" i="27"/>
  <c r="AO393" i="27"/>
  <c r="AN393" i="27"/>
  <c r="A393" i="27"/>
  <c r="BN392" i="27"/>
  <c r="BM392" i="27"/>
  <c r="BF392" i="27"/>
  <c r="BE392" i="27"/>
  <c r="BD392" i="27"/>
  <c r="BC392" i="27"/>
  <c r="BA392" i="27"/>
  <c r="AZ392" i="27"/>
  <c r="AY392" i="27"/>
  <c r="AX392" i="27"/>
  <c r="AV392" i="27"/>
  <c r="AU392" i="27"/>
  <c r="AT392" i="27"/>
  <c r="AS392" i="27"/>
  <c r="AQ392" i="27"/>
  <c r="AP392" i="27"/>
  <c r="AO392" i="27"/>
  <c r="AN392" i="27"/>
  <c r="A392" i="27"/>
  <c r="BN391" i="27"/>
  <c r="BM391" i="27"/>
  <c r="BF391" i="27"/>
  <c r="BE391" i="27"/>
  <c r="BD391" i="27"/>
  <c r="BC391" i="27"/>
  <c r="BA391" i="27"/>
  <c r="AZ391" i="27"/>
  <c r="AY391" i="27"/>
  <c r="AX391" i="27"/>
  <c r="AV391" i="27"/>
  <c r="AU391" i="27"/>
  <c r="AT391" i="27"/>
  <c r="AS391" i="27"/>
  <c r="AQ391" i="27"/>
  <c r="AP391" i="27"/>
  <c r="AO391" i="27"/>
  <c r="AN391" i="27"/>
  <c r="A391" i="27"/>
  <c r="BN390" i="27"/>
  <c r="BM390" i="27"/>
  <c r="BF390" i="27"/>
  <c r="BE390" i="27"/>
  <c r="BD390" i="27"/>
  <c r="BC390" i="27"/>
  <c r="BA390" i="27"/>
  <c r="AZ390" i="27"/>
  <c r="AY390" i="27"/>
  <c r="AX390" i="27"/>
  <c r="AV390" i="27"/>
  <c r="AU390" i="27"/>
  <c r="AT390" i="27"/>
  <c r="AS390" i="27"/>
  <c r="AQ390" i="27"/>
  <c r="AP390" i="27"/>
  <c r="AO390" i="27"/>
  <c r="AN390" i="27"/>
  <c r="A390" i="27"/>
  <c r="BN389" i="27"/>
  <c r="BM389" i="27"/>
  <c r="BF389" i="27"/>
  <c r="BE389" i="27"/>
  <c r="BD389" i="27"/>
  <c r="BC389" i="27"/>
  <c r="BA389" i="27"/>
  <c r="AZ389" i="27"/>
  <c r="AY389" i="27"/>
  <c r="AX389" i="27"/>
  <c r="AV389" i="27"/>
  <c r="AU389" i="27"/>
  <c r="AT389" i="27"/>
  <c r="AS389" i="27"/>
  <c r="AQ389" i="27"/>
  <c r="AP389" i="27"/>
  <c r="AO389" i="27"/>
  <c r="AN389" i="27"/>
  <c r="A389" i="27"/>
  <c r="BN388" i="27"/>
  <c r="BM388" i="27"/>
  <c r="BF388" i="27"/>
  <c r="BE388" i="27"/>
  <c r="BD388" i="27"/>
  <c r="BC388" i="27"/>
  <c r="BA388" i="27"/>
  <c r="AZ388" i="27"/>
  <c r="AY388" i="27"/>
  <c r="AX388" i="27"/>
  <c r="AV388" i="27"/>
  <c r="AU388" i="27"/>
  <c r="AT388" i="27"/>
  <c r="AS388" i="27"/>
  <c r="AQ388" i="27"/>
  <c r="AP388" i="27"/>
  <c r="AO388" i="27"/>
  <c r="AN388" i="27"/>
  <c r="A388" i="27"/>
  <c r="BN387" i="27"/>
  <c r="BM387" i="27"/>
  <c r="BF387" i="27"/>
  <c r="BE387" i="27"/>
  <c r="BD387" i="27"/>
  <c r="BC387" i="27"/>
  <c r="BA387" i="27"/>
  <c r="AZ387" i="27"/>
  <c r="AY387" i="27"/>
  <c r="AX387" i="27"/>
  <c r="AV387" i="27"/>
  <c r="AU387" i="27"/>
  <c r="AT387" i="27"/>
  <c r="AS387" i="27"/>
  <c r="AQ387" i="27"/>
  <c r="AP387" i="27"/>
  <c r="AO387" i="27"/>
  <c r="AN387" i="27"/>
  <c r="A387" i="27"/>
  <c r="BN386" i="27"/>
  <c r="BM386" i="27"/>
  <c r="BF386" i="27"/>
  <c r="BE386" i="27"/>
  <c r="BD386" i="27"/>
  <c r="BC386" i="27"/>
  <c r="BA386" i="27"/>
  <c r="AZ386" i="27"/>
  <c r="AY386" i="27"/>
  <c r="AX386" i="27"/>
  <c r="AV386" i="27"/>
  <c r="AU386" i="27"/>
  <c r="AT386" i="27"/>
  <c r="AS386" i="27"/>
  <c r="AQ386" i="27"/>
  <c r="AP386" i="27"/>
  <c r="AO386" i="27"/>
  <c r="AN386" i="27"/>
  <c r="A386" i="27"/>
  <c r="BN385" i="27"/>
  <c r="BM385" i="27"/>
  <c r="BF385" i="27"/>
  <c r="BE385" i="27"/>
  <c r="BD385" i="27"/>
  <c r="BC385" i="27"/>
  <c r="BA385" i="27"/>
  <c r="AZ385" i="27"/>
  <c r="AY385" i="27"/>
  <c r="AX385" i="27"/>
  <c r="AV385" i="27"/>
  <c r="AU385" i="27"/>
  <c r="AT385" i="27"/>
  <c r="AS385" i="27"/>
  <c r="AQ385" i="27"/>
  <c r="AP385" i="27"/>
  <c r="AO385" i="27"/>
  <c r="AN385" i="27"/>
  <c r="A385" i="27"/>
  <c r="BN384" i="27"/>
  <c r="BM384" i="27"/>
  <c r="BF384" i="27"/>
  <c r="BE384" i="27"/>
  <c r="BD384" i="27"/>
  <c r="BC384" i="27"/>
  <c r="BA384" i="27"/>
  <c r="AZ384" i="27"/>
  <c r="AY384" i="27"/>
  <c r="AX384" i="27"/>
  <c r="AV384" i="27"/>
  <c r="AU384" i="27"/>
  <c r="AT384" i="27"/>
  <c r="AS384" i="27"/>
  <c r="AQ384" i="27"/>
  <c r="AP384" i="27"/>
  <c r="AO384" i="27"/>
  <c r="AN384" i="27"/>
  <c r="A384" i="27"/>
  <c r="BN383" i="27"/>
  <c r="BM383" i="27"/>
  <c r="BF383" i="27"/>
  <c r="BE383" i="27"/>
  <c r="BD383" i="27"/>
  <c r="BC383" i="27"/>
  <c r="BA383" i="27"/>
  <c r="AZ383" i="27"/>
  <c r="AY383" i="27"/>
  <c r="AX383" i="27"/>
  <c r="AV383" i="27"/>
  <c r="AU383" i="27"/>
  <c r="AT383" i="27"/>
  <c r="AS383" i="27"/>
  <c r="AQ383" i="27"/>
  <c r="AP383" i="27"/>
  <c r="AO383" i="27"/>
  <c r="AN383" i="27"/>
  <c r="A383" i="27"/>
  <c r="BN382" i="27"/>
  <c r="BM382" i="27"/>
  <c r="BF382" i="27"/>
  <c r="BE382" i="27"/>
  <c r="BD382" i="27"/>
  <c r="BC382" i="27"/>
  <c r="BA382" i="27"/>
  <c r="AZ382" i="27"/>
  <c r="AY382" i="27"/>
  <c r="AX382" i="27"/>
  <c r="AV382" i="27"/>
  <c r="AU382" i="27"/>
  <c r="AT382" i="27"/>
  <c r="AS382" i="27"/>
  <c r="AQ382" i="27"/>
  <c r="AP382" i="27"/>
  <c r="AO382" i="27"/>
  <c r="AN382" i="27"/>
  <c r="A382" i="27"/>
  <c r="BN381" i="27"/>
  <c r="BM381" i="27"/>
  <c r="BF381" i="27"/>
  <c r="BE381" i="27"/>
  <c r="BD381" i="27"/>
  <c r="BC381" i="27"/>
  <c r="BA381" i="27"/>
  <c r="AZ381" i="27"/>
  <c r="AY381" i="27"/>
  <c r="AX381" i="27"/>
  <c r="AV381" i="27"/>
  <c r="AU381" i="27"/>
  <c r="AT381" i="27"/>
  <c r="AS381" i="27"/>
  <c r="AQ381" i="27"/>
  <c r="AP381" i="27"/>
  <c r="AO381" i="27"/>
  <c r="AN381" i="27"/>
  <c r="A381" i="27"/>
  <c r="BN380" i="27"/>
  <c r="BM380" i="27"/>
  <c r="BF380" i="27"/>
  <c r="BE380" i="27"/>
  <c r="BD380" i="27"/>
  <c r="BC380" i="27"/>
  <c r="BA380" i="27"/>
  <c r="AZ380" i="27"/>
  <c r="AY380" i="27"/>
  <c r="AX380" i="27"/>
  <c r="AV380" i="27"/>
  <c r="AU380" i="27"/>
  <c r="AT380" i="27"/>
  <c r="AS380" i="27"/>
  <c r="AQ380" i="27"/>
  <c r="AP380" i="27"/>
  <c r="AO380" i="27"/>
  <c r="AN380" i="27"/>
  <c r="A380" i="27"/>
  <c r="BN379" i="27"/>
  <c r="BM379" i="27"/>
  <c r="BF379" i="27"/>
  <c r="BE379" i="27"/>
  <c r="BD379" i="27"/>
  <c r="BC379" i="27"/>
  <c r="BA379" i="27"/>
  <c r="AZ379" i="27"/>
  <c r="AY379" i="27"/>
  <c r="AX379" i="27"/>
  <c r="AV379" i="27"/>
  <c r="AU379" i="27"/>
  <c r="AT379" i="27"/>
  <c r="AS379" i="27"/>
  <c r="AQ379" i="27"/>
  <c r="AP379" i="27"/>
  <c r="AO379" i="27"/>
  <c r="AN379" i="27"/>
  <c r="A379" i="27"/>
  <c r="BN378" i="27"/>
  <c r="BM378" i="27"/>
  <c r="BF378" i="27"/>
  <c r="BE378" i="27"/>
  <c r="BD378" i="27"/>
  <c r="BC378" i="27"/>
  <c r="BA378" i="27"/>
  <c r="AZ378" i="27"/>
  <c r="AY378" i="27"/>
  <c r="AX378" i="27"/>
  <c r="AV378" i="27"/>
  <c r="AU378" i="27"/>
  <c r="AT378" i="27"/>
  <c r="AS378" i="27"/>
  <c r="AQ378" i="27"/>
  <c r="AP378" i="27"/>
  <c r="AO378" i="27"/>
  <c r="AN378" i="27"/>
  <c r="A378" i="27"/>
  <c r="BN377" i="27"/>
  <c r="BM377" i="27"/>
  <c r="BF377" i="27"/>
  <c r="BE377" i="27"/>
  <c r="BD377" i="27"/>
  <c r="BC377" i="27"/>
  <c r="BA377" i="27"/>
  <c r="AZ377" i="27"/>
  <c r="AY377" i="27"/>
  <c r="AX377" i="27"/>
  <c r="AV377" i="27"/>
  <c r="AU377" i="27"/>
  <c r="AT377" i="27"/>
  <c r="AS377" i="27"/>
  <c r="AQ377" i="27"/>
  <c r="AP377" i="27"/>
  <c r="AO377" i="27"/>
  <c r="AN377" i="27"/>
  <c r="A377" i="27"/>
  <c r="BN376" i="27"/>
  <c r="BM376" i="27"/>
  <c r="BF376" i="27"/>
  <c r="BE376" i="27"/>
  <c r="BD376" i="27"/>
  <c r="BC376" i="27"/>
  <c r="BA376" i="27"/>
  <c r="AZ376" i="27"/>
  <c r="AY376" i="27"/>
  <c r="AX376" i="27"/>
  <c r="AV376" i="27"/>
  <c r="AU376" i="27"/>
  <c r="AT376" i="27"/>
  <c r="AS376" i="27"/>
  <c r="AQ376" i="27"/>
  <c r="AP376" i="27"/>
  <c r="AO376" i="27"/>
  <c r="AN376" i="27"/>
  <c r="A376" i="27"/>
  <c r="BN375" i="27"/>
  <c r="BM375" i="27"/>
  <c r="BF375" i="27"/>
  <c r="BE375" i="27"/>
  <c r="BD375" i="27"/>
  <c r="BC375" i="27"/>
  <c r="BA375" i="27"/>
  <c r="AZ375" i="27"/>
  <c r="AY375" i="27"/>
  <c r="AX375" i="27"/>
  <c r="AV375" i="27"/>
  <c r="AU375" i="27"/>
  <c r="AT375" i="27"/>
  <c r="AS375" i="27"/>
  <c r="AQ375" i="27"/>
  <c r="AP375" i="27"/>
  <c r="AO375" i="27"/>
  <c r="AN375" i="27"/>
  <c r="A375" i="27"/>
  <c r="BN374" i="27"/>
  <c r="BM374" i="27"/>
  <c r="BF374" i="27"/>
  <c r="BE374" i="27"/>
  <c r="BD374" i="27"/>
  <c r="BC374" i="27"/>
  <c r="BA374" i="27"/>
  <c r="AZ374" i="27"/>
  <c r="AY374" i="27"/>
  <c r="AX374" i="27"/>
  <c r="AV374" i="27"/>
  <c r="AU374" i="27"/>
  <c r="AT374" i="27"/>
  <c r="AS374" i="27"/>
  <c r="AQ374" i="27"/>
  <c r="AP374" i="27"/>
  <c r="AO374" i="27"/>
  <c r="AN374" i="27"/>
  <c r="A374" i="27"/>
  <c r="BN373" i="27"/>
  <c r="BM373" i="27"/>
  <c r="BF373" i="27"/>
  <c r="BE373" i="27"/>
  <c r="BD373" i="27"/>
  <c r="BC373" i="27"/>
  <c r="BA373" i="27"/>
  <c r="AZ373" i="27"/>
  <c r="AY373" i="27"/>
  <c r="AX373" i="27"/>
  <c r="AV373" i="27"/>
  <c r="AU373" i="27"/>
  <c r="AT373" i="27"/>
  <c r="AS373" i="27"/>
  <c r="AQ373" i="27"/>
  <c r="AP373" i="27"/>
  <c r="AO373" i="27"/>
  <c r="AN373" i="27"/>
  <c r="A373" i="27"/>
  <c r="BN372" i="27"/>
  <c r="BM372" i="27"/>
  <c r="BF372" i="27"/>
  <c r="BE372" i="27"/>
  <c r="BD372" i="27"/>
  <c r="BC372" i="27"/>
  <c r="BA372" i="27"/>
  <c r="AZ372" i="27"/>
  <c r="AY372" i="27"/>
  <c r="AX372" i="27"/>
  <c r="AV372" i="27"/>
  <c r="AU372" i="27"/>
  <c r="AT372" i="27"/>
  <c r="AS372" i="27"/>
  <c r="AQ372" i="27"/>
  <c r="AP372" i="27"/>
  <c r="AO372" i="27"/>
  <c r="AN372" i="27"/>
  <c r="A372" i="27"/>
  <c r="BN371" i="27"/>
  <c r="BM371" i="27"/>
  <c r="BF371" i="27"/>
  <c r="BE371" i="27"/>
  <c r="BD371" i="27"/>
  <c r="BC371" i="27"/>
  <c r="BA371" i="27"/>
  <c r="AZ371" i="27"/>
  <c r="AY371" i="27"/>
  <c r="AX371" i="27"/>
  <c r="AV371" i="27"/>
  <c r="AU371" i="27"/>
  <c r="AT371" i="27"/>
  <c r="AS371" i="27"/>
  <c r="AQ371" i="27"/>
  <c r="AP371" i="27"/>
  <c r="AO371" i="27"/>
  <c r="AN371" i="27"/>
  <c r="A371" i="27"/>
  <c r="BN370" i="27"/>
  <c r="BM370" i="27"/>
  <c r="BF370" i="27"/>
  <c r="BE370" i="27"/>
  <c r="BD370" i="27"/>
  <c r="BC370" i="27"/>
  <c r="BA370" i="27"/>
  <c r="AZ370" i="27"/>
  <c r="AY370" i="27"/>
  <c r="AX370" i="27"/>
  <c r="AV370" i="27"/>
  <c r="AU370" i="27"/>
  <c r="AT370" i="27"/>
  <c r="AS370" i="27"/>
  <c r="AQ370" i="27"/>
  <c r="AP370" i="27"/>
  <c r="AO370" i="27"/>
  <c r="AN370" i="27"/>
  <c r="A370" i="27"/>
  <c r="BN369" i="27"/>
  <c r="BM369" i="27"/>
  <c r="BF369" i="27"/>
  <c r="BE369" i="27"/>
  <c r="BD369" i="27"/>
  <c r="BC369" i="27"/>
  <c r="BA369" i="27"/>
  <c r="AZ369" i="27"/>
  <c r="AY369" i="27"/>
  <c r="AX369" i="27"/>
  <c r="AV369" i="27"/>
  <c r="AU369" i="27"/>
  <c r="AT369" i="27"/>
  <c r="AS369" i="27"/>
  <c r="AQ369" i="27"/>
  <c r="AP369" i="27"/>
  <c r="AO369" i="27"/>
  <c r="AN369" i="27"/>
  <c r="A369" i="27"/>
  <c r="BN368" i="27"/>
  <c r="BM368" i="27"/>
  <c r="BF368" i="27"/>
  <c r="BE368" i="27"/>
  <c r="BD368" i="27"/>
  <c r="BC368" i="27"/>
  <c r="BA368" i="27"/>
  <c r="AZ368" i="27"/>
  <c r="AY368" i="27"/>
  <c r="AX368" i="27"/>
  <c r="AV368" i="27"/>
  <c r="AU368" i="27"/>
  <c r="AT368" i="27"/>
  <c r="AS368" i="27"/>
  <c r="AQ368" i="27"/>
  <c r="AP368" i="27"/>
  <c r="AO368" i="27"/>
  <c r="AN368" i="27"/>
  <c r="A368" i="27"/>
  <c r="BN367" i="27"/>
  <c r="BM367" i="27"/>
  <c r="BF367" i="27"/>
  <c r="BE367" i="27"/>
  <c r="BD367" i="27"/>
  <c r="BC367" i="27"/>
  <c r="BA367" i="27"/>
  <c r="AZ367" i="27"/>
  <c r="AY367" i="27"/>
  <c r="AX367" i="27"/>
  <c r="AV367" i="27"/>
  <c r="AU367" i="27"/>
  <c r="AT367" i="27"/>
  <c r="AS367" i="27"/>
  <c r="AQ367" i="27"/>
  <c r="AP367" i="27"/>
  <c r="AO367" i="27"/>
  <c r="AN367" i="27"/>
  <c r="A367" i="27"/>
  <c r="BN366" i="27"/>
  <c r="BM366" i="27"/>
  <c r="BF366" i="27"/>
  <c r="BE366" i="27"/>
  <c r="BD366" i="27"/>
  <c r="BC366" i="27"/>
  <c r="BA366" i="27"/>
  <c r="AZ366" i="27"/>
  <c r="AY366" i="27"/>
  <c r="AX366" i="27"/>
  <c r="AV366" i="27"/>
  <c r="AU366" i="27"/>
  <c r="AT366" i="27"/>
  <c r="AS366" i="27"/>
  <c r="AQ366" i="27"/>
  <c r="AP366" i="27"/>
  <c r="AO366" i="27"/>
  <c r="AN366" i="27"/>
  <c r="A366" i="27"/>
  <c r="BN365" i="27"/>
  <c r="BM365" i="27"/>
  <c r="BF365" i="27"/>
  <c r="BE365" i="27"/>
  <c r="BD365" i="27"/>
  <c r="BC365" i="27"/>
  <c r="BA365" i="27"/>
  <c r="AZ365" i="27"/>
  <c r="AY365" i="27"/>
  <c r="AX365" i="27"/>
  <c r="AV365" i="27"/>
  <c r="AU365" i="27"/>
  <c r="AT365" i="27"/>
  <c r="AS365" i="27"/>
  <c r="AQ365" i="27"/>
  <c r="AP365" i="27"/>
  <c r="AO365" i="27"/>
  <c r="AN365" i="27"/>
  <c r="A365" i="27"/>
  <c r="BN364" i="27"/>
  <c r="BM364" i="27"/>
  <c r="BF364" i="27"/>
  <c r="BE364" i="27"/>
  <c r="BD364" i="27"/>
  <c r="BC364" i="27"/>
  <c r="BA364" i="27"/>
  <c r="AZ364" i="27"/>
  <c r="AY364" i="27"/>
  <c r="AX364" i="27"/>
  <c r="AV364" i="27"/>
  <c r="AU364" i="27"/>
  <c r="AT364" i="27"/>
  <c r="AS364" i="27"/>
  <c r="AQ364" i="27"/>
  <c r="AP364" i="27"/>
  <c r="AO364" i="27"/>
  <c r="AN364" i="27"/>
  <c r="A364" i="27"/>
  <c r="BN363" i="27"/>
  <c r="BM363" i="27"/>
  <c r="BF363" i="27"/>
  <c r="BE363" i="27"/>
  <c r="BD363" i="27"/>
  <c r="BC363" i="27"/>
  <c r="BA363" i="27"/>
  <c r="AZ363" i="27"/>
  <c r="AY363" i="27"/>
  <c r="AX363" i="27"/>
  <c r="AV363" i="27"/>
  <c r="AU363" i="27"/>
  <c r="AT363" i="27"/>
  <c r="AS363" i="27"/>
  <c r="AQ363" i="27"/>
  <c r="AP363" i="27"/>
  <c r="AO363" i="27"/>
  <c r="AN363" i="27"/>
  <c r="A363" i="27"/>
  <c r="BN362" i="27"/>
  <c r="BM362" i="27"/>
  <c r="BF362" i="27"/>
  <c r="BE362" i="27"/>
  <c r="BD362" i="27"/>
  <c r="BC362" i="27"/>
  <c r="BA362" i="27"/>
  <c r="AZ362" i="27"/>
  <c r="AY362" i="27"/>
  <c r="AX362" i="27"/>
  <c r="AV362" i="27"/>
  <c r="AU362" i="27"/>
  <c r="AT362" i="27"/>
  <c r="AS362" i="27"/>
  <c r="AQ362" i="27"/>
  <c r="AP362" i="27"/>
  <c r="AO362" i="27"/>
  <c r="AN362" i="27"/>
  <c r="A362" i="27"/>
  <c r="BN361" i="27"/>
  <c r="BM361" i="27"/>
  <c r="BF361" i="27"/>
  <c r="BE361" i="27"/>
  <c r="BD361" i="27"/>
  <c r="BC361" i="27"/>
  <c r="BA361" i="27"/>
  <c r="AZ361" i="27"/>
  <c r="AY361" i="27"/>
  <c r="AX361" i="27"/>
  <c r="AV361" i="27"/>
  <c r="AU361" i="27"/>
  <c r="AT361" i="27"/>
  <c r="AS361" i="27"/>
  <c r="AQ361" i="27"/>
  <c r="AP361" i="27"/>
  <c r="AO361" i="27"/>
  <c r="AN361" i="27"/>
  <c r="A361" i="27"/>
  <c r="BN360" i="27"/>
  <c r="BM360" i="27"/>
  <c r="BF360" i="27"/>
  <c r="BE360" i="27"/>
  <c r="BD360" i="27"/>
  <c r="BC360" i="27"/>
  <c r="BA360" i="27"/>
  <c r="AZ360" i="27"/>
  <c r="AY360" i="27"/>
  <c r="AX360" i="27"/>
  <c r="AV360" i="27"/>
  <c r="AU360" i="27"/>
  <c r="AT360" i="27"/>
  <c r="AS360" i="27"/>
  <c r="AQ360" i="27"/>
  <c r="AP360" i="27"/>
  <c r="AO360" i="27"/>
  <c r="AN360" i="27"/>
  <c r="A360" i="27"/>
  <c r="BN359" i="27"/>
  <c r="BM359" i="27"/>
  <c r="BF359" i="27"/>
  <c r="BE359" i="27"/>
  <c r="BD359" i="27"/>
  <c r="BC359" i="27"/>
  <c r="BA359" i="27"/>
  <c r="AZ359" i="27"/>
  <c r="AY359" i="27"/>
  <c r="AX359" i="27"/>
  <c r="AV359" i="27"/>
  <c r="AU359" i="27"/>
  <c r="AT359" i="27"/>
  <c r="AS359" i="27"/>
  <c r="AQ359" i="27"/>
  <c r="AP359" i="27"/>
  <c r="AO359" i="27"/>
  <c r="AN359" i="27"/>
  <c r="A359" i="27"/>
  <c r="BN358" i="27"/>
  <c r="BM358" i="27"/>
  <c r="BF358" i="27"/>
  <c r="BE358" i="27"/>
  <c r="BD358" i="27"/>
  <c r="BC358" i="27"/>
  <c r="BA358" i="27"/>
  <c r="AZ358" i="27"/>
  <c r="AY358" i="27"/>
  <c r="AX358" i="27"/>
  <c r="AV358" i="27"/>
  <c r="AU358" i="27"/>
  <c r="AT358" i="27"/>
  <c r="AS358" i="27"/>
  <c r="AQ358" i="27"/>
  <c r="AP358" i="27"/>
  <c r="AO358" i="27"/>
  <c r="AN358" i="27"/>
  <c r="A358" i="27"/>
  <c r="BN357" i="27"/>
  <c r="BM357" i="27"/>
  <c r="BF357" i="27"/>
  <c r="BE357" i="27"/>
  <c r="BD357" i="27"/>
  <c r="BC357" i="27"/>
  <c r="BA357" i="27"/>
  <c r="AZ357" i="27"/>
  <c r="AY357" i="27"/>
  <c r="AX357" i="27"/>
  <c r="AV357" i="27"/>
  <c r="AU357" i="27"/>
  <c r="AT357" i="27"/>
  <c r="AS357" i="27"/>
  <c r="AQ357" i="27"/>
  <c r="AP357" i="27"/>
  <c r="AO357" i="27"/>
  <c r="AN357" i="27"/>
  <c r="A357" i="27"/>
  <c r="BN356" i="27"/>
  <c r="BM356" i="27"/>
  <c r="BF356" i="27"/>
  <c r="BE356" i="27"/>
  <c r="BD356" i="27"/>
  <c r="BC356" i="27"/>
  <c r="BA356" i="27"/>
  <c r="AZ356" i="27"/>
  <c r="AY356" i="27"/>
  <c r="AX356" i="27"/>
  <c r="AV356" i="27"/>
  <c r="AU356" i="27"/>
  <c r="AT356" i="27"/>
  <c r="AS356" i="27"/>
  <c r="AQ356" i="27"/>
  <c r="AP356" i="27"/>
  <c r="AO356" i="27"/>
  <c r="AN356" i="27"/>
  <c r="A356" i="27"/>
  <c r="BN355" i="27"/>
  <c r="BM355" i="27"/>
  <c r="BF355" i="27"/>
  <c r="BE355" i="27"/>
  <c r="BD355" i="27"/>
  <c r="BC355" i="27"/>
  <c r="BA355" i="27"/>
  <c r="AZ355" i="27"/>
  <c r="AY355" i="27"/>
  <c r="AX355" i="27"/>
  <c r="AV355" i="27"/>
  <c r="AU355" i="27"/>
  <c r="AT355" i="27"/>
  <c r="AS355" i="27"/>
  <c r="AQ355" i="27"/>
  <c r="AP355" i="27"/>
  <c r="AO355" i="27"/>
  <c r="AN355" i="27"/>
  <c r="A355" i="27"/>
  <c r="BN354" i="27"/>
  <c r="BM354" i="27"/>
  <c r="BF354" i="27"/>
  <c r="BE354" i="27"/>
  <c r="BD354" i="27"/>
  <c r="BC354" i="27"/>
  <c r="BA354" i="27"/>
  <c r="AZ354" i="27"/>
  <c r="AY354" i="27"/>
  <c r="AX354" i="27"/>
  <c r="AV354" i="27"/>
  <c r="AU354" i="27"/>
  <c r="AT354" i="27"/>
  <c r="AS354" i="27"/>
  <c r="AQ354" i="27"/>
  <c r="AP354" i="27"/>
  <c r="AO354" i="27"/>
  <c r="AN354" i="27"/>
  <c r="A354" i="27"/>
  <c r="BN353" i="27"/>
  <c r="BM353" i="27"/>
  <c r="BF353" i="27"/>
  <c r="BE353" i="27"/>
  <c r="BD353" i="27"/>
  <c r="BC353" i="27"/>
  <c r="BA353" i="27"/>
  <c r="AZ353" i="27"/>
  <c r="AY353" i="27"/>
  <c r="AX353" i="27"/>
  <c r="AV353" i="27"/>
  <c r="AU353" i="27"/>
  <c r="AT353" i="27"/>
  <c r="AS353" i="27"/>
  <c r="AQ353" i="27"/>
  <c r="AP353" i="27"/>
  <c r="AO353" i="27"/>
  <c r="AN353" i="27"/>
  <c r="A353" i="27"/>
  <c r="BN352" i="27"/>
  <c r="BM352" i="27"/>
  <c r="BF352" i="27"/>
  <c r="BE352" i="27"/>
  <c r="BD352" i="27"/>
  <c r="BC352" i="27"/>
  <c r="BA352" i="27"/>
  <c r="AZ352" i="27"/>
  <c r="AY352" i="27"/>
  <c r="AX352" i="27"/>
  <c r="AV352" i="27"/>
  <c r="AU352" i="27"/>
  <c r="AT352" i="27"/>
  <c r="AS352" i="27"/>
  <c r="AQ352" i="27"/>
  <c r="AP352" i="27"/>
  <c r="AO352" i="27"/>
  <c r="AN352" i="27"/>
  <c r="A352" i="27"/>
  <c r="BN351" i="27"/>
  <c r="BM351" i="27"/>
  <c r="BF351" i="27"/>
  <c r="BE351" i="27"/>
  <c r="BD351" i="27"/>
  <c r="BC351" i="27"/>
  <c r="BA351" i="27"/>
  <c r="AZ351" i="27"/>
  <c r="AY351" i="27"/>
  <c r="AX351" i="27"/>
  <c r="AV351" i="27"/>
  <c r="AU351" i="27"/>
  <c r="AT351" i="27"/>
  <c r="AS351" i="27"/>
  <c r="AQ351" i="27"/>
  <c r="AP351" i="27"/>
  <c r="AO351" i="27"/>
  <c r="AN351" i="27"/>
  <c r="A351" i="27"/>
  <c r="BN350" i="27"/>
  <c r="BM350" i="27"/>
  <c r="BF350" i="27"/>
  <c r="BE350" i="27"/>
  <c r="BD350" i="27"/>
  <c r="BC350" i="27"/>
  <c r="BA350" i="27"/>
  <c r="AZ350" i="27"/>
  <c r="AY350" i="27"/>
  <c r="AX350" i="27"/>
  <c r="AV350" i="27"/>
  <c r="AU350" i="27"/>
  <c r="AT350" i="27"/>
  <c r="AS350" i="27"/>
  <c r="AQ350" i="27"/>
  <c r="AP350" i="27"/>
  <c r="AO350" i="27"/>
  <c r="AN350" i="27"/>
  <c r="A350" i="27"/>
  <c r="BN349" i="27"/>
  <c r="BM349" i="27"/>
  <c r="BF349" i="27"/>
  <c r="BE349" i="27"/>
  <c r="BD349" i="27"/>
  <c r="BC349" i="27"/>
  <c r="BA349" i="27"/>
  <c r="AZ349" i="27"/>
  <c r="AY349" i="27"/>
  <c r="AX349" i="27"/>
  <c r="AV349" i="27"/>
  <c r="AU349" i="27"/>
  <c r="AT349" i="27"/>
  <c r="AS349" i="27"/>
  <c r="AQ349" i="27"/>
  <c r="AP349" i="27"/>
  <c r="AO349" i="27"/>
  <c r="AN349" i="27"/>
  <c r="A349" i="27"/>
  <c r="BN348" i="27"/>
  <c r="BM348" i="27"/>
  <c r="BF348" i="27"/>
  <c r="BE348" i="27"/>
  <c r="BD348" i="27"/>
  <c r="BC348" i="27"/>
  <c r="BA348" i="27"/>
  <c r="AZ348" i="27"/>
  <c r="AY348" i="27"/>
  <c r="AX348" i="27"/>
  <c r="AV348" i="27"/>
  <c r="AU348" i="27"/>
  <c r="AT348" i="27"/>
  <c r="AS348" i="27"/>
  <c r="AQ348" i="27"/>
  <c r="AP348" i="27"/>
  <c r="AO348" i="27"/>
  <c r="AN348" i="27"/>
  <c r="A348" i="27"/>
  <c r="BN347" i="27"/>
  <c r="BM347" i="27"/>
  <c r="BF347" i="27"/>
  <c r="BE347" i="27"/>
  <c r="BD347" i="27"/>
  <c r="BC347" i="27"/>
  <c r="BA347" i="27"/>
  <c r="AZ347" i="27"/>
  <c r="AY347" i="27"/>
  <c r="AX347" i="27"/>
  <c r="AV347" i="27"/>
  <c r="AU347" i="27"/>
  <c r="AT347" i="27"/>
  <c r="AS347" i="27"/>
  <c r="AQ347" i="27"/>
  <c r="AP347" i="27"/>
  <c r="AO347" i="27"/>
  <c r="AN347" i="27"/>
  <c r="A347" i="27"/>
  <c r="BN346" i="27"/>
  <c r="BM346" i="27"/>
  <c r="BF346" i="27"/>
  <c r="BE346" i="27"/>
  <c r="BD346" i="27"/>
  <c r="BC346" i="27"/>
  <c r="BA346" i="27"/>
  <c r="AZ346" i="27"/>
  <c r="AY346" i="27"/>
  <c r="AX346" i="27"/>
  <c r="AV346" i="27"/>
  <c r="AU346" i="27"/>
  <c r="AT346" i="27"/>
  <c r="AS346" i="27"/>
  <c r="AQ346" i="27"/>
  <c r="AP346" i="27"/>
  <c r="AO346" i="27"/>
  <c r="AN346" i="27"/>
  <c r="A346" i="27"/>
  <c r="BN345" i="27"/>
  <c r="BM345" i="27"/>
  <c r="BF345" i="27"/>
  <c r="BE345" i="27"/>
  <c r="BD345" i="27"/>
  <c r="BC345" i="27"/>
  <c r="BA345" i="27"/>
  <c r="AZ345" i="27"/>
  <c r="AY345" i="27"/>
  <c r="AX345" i="27"/>
  <c r="AV345" i="27"/>
  <c r="AU345" i="27"/>
  <c r="AT345" i="27"/>
  <c r="AS345" i="27"/>
  <c r="AQ345" i="27"/>
  <c r="AP345" i="27"/>
  <c r="AO345" i="27"/>
  <c r="AN345" i="27"/>
  <c r="A345" i="27"/>
  <c r="BN344" i="27"/>
  <c r="BM344" i="27"/>
  <c r="BF344" i="27"/>
  <c r="BE344" i="27"/>
  <c r="BD344" i="27"/>
  <c r="BC344" i="27"/>
  <c r="BA344" i="27"/>
  <c r="AZ344" i="27"/>
  <c r="AY344" i="27"/>
  <c r="AX344" i="27"/>
  <c r="AV344" i="27"/>
  <c r="AU344" i="27"/>
  <c r="AT344" i="27"/>
  <c r="AS344" i="27"/>
  <c r="AQ344" i="27"/>
  <c r="AP344" i="27"/>
  <c r="AO344" i="27"/>
  <c r="AN344" i="27"/>
  <c r="A344" i="27"/>
  <c r="BN343" i="27"/>
  <c r="BM343" i="27"/>
  <c r="BF343" i="27"/>
  <c r="BE343" i="27"/>
  <c r="BD343" i="27"/>
  <c r="BC343" i="27"/>
  <c r="BA343" i="27"/>
  <c r="AZ343" i="27"/>
  <c r="AY343" i="27"/>
  <c r="AX343" i="27"/>
  <c r="AV343" i="27"/>
  <c r="AU343" i="27"/>
  <c r="AT343" i="27"/>
  <c r="AS343" i="27"/>
  <c r="AQ343" i="27"/>
  <c r="AP343" i="27"/>
  <c r="AO343" i="27"/>
  <c r="AN343" i="27"/>
  <c r="A343" i="27"/>
  <c r="BN342" i="27"/>
  <c r="BM342" i="27"/>
  <c r="BF342" i="27"/>
  <c r="BE342" i="27"/>
  <c r="BD342" i="27"/>
  <c r="BC342" i="27"/>
  <c r="BA342" i="27"/>
  <c r="AZ342" i="27"/>
  <c r="AY342" i="27"/>
  <c r="AX342" i="27"/>
  <c r="AV342" i="27"/>
  <c r="AU342" i="27"/>
  <c r="AT342" i="27"/>
  <c r="AS342" i="27"/>
  <c r="AQ342" i="27"/>
  <c r="AP342" i="27"/>
  <c r="AO342" i="27"/>
  <c r="AN342" i="27"/>
  <c r="A342" i="27"/>
  <c r="BN341" i="27"/>
  <c r="BM341" i="27"/>
  <c r="BF341" i="27"/>
  <c r="BE341" i="27"/>
  <c r="BD341" i="27"/>
  <c r="BC341" i="27"/>
  <c r="BA341" i="27"/>
  <c r="AZ341" i="27"/>
  <c r="AY341" i="27"/>
  <c r="AX341" i="27"/>
  <c r="AV341" i="27"/>
  <c r="AU341" i="27"/>
  <c r="AT341" i="27"/>
  <c r="AS341" i="27"/>
  <c r="AQ341" i="27"/>
  <c r="AP341" i="27"/>
  <c r="AO341" i="27"/>
  <c r="AN341" i="27"/>
  <c r="A341" i="27"/>
  <c r="BN340" i="27"/>
  <c r="BM340" i="27"/>
  <c r="BF340" i="27"/>
  <c r="BE340" i="27"/>
  <c r="BD340" i="27"/>
  <c r="BC340" i="27"/>
  <c r="BA340" i="27"/>
  <c r="AZ340" i="27"/>
  <c r="AY340" i="27"/>
  <c r="AX340" i="27"/>
  <c r="AV340" i="27"/>
  <c r="AU340" i="27"/>
  <c r="AT340" i="27"/>
  <c r="AS340" i="27"/>
  <c r="AQ340" i="27"/>
  <c r="AP340" i="27"/>
  <c r="AO340" i="27"/>
  <c r="AN340" i="27"/>
  <c r="A340" i="27"/>
  <c r="BN339" i="27"/>
  <c r="BM339" i="27"/>
  <c r="BF339" i="27"/>
  <c r="BE339" i="27"/>
  <c r="BD339" i="27"/>
  <c r="BC339" i="27"/>
  <c r="BA339" i="27"/>
  <c r="AZ339" i="27"/>
  <c r="AY339" i="27"/>
  <c r="AX339" i="27"/>
  <c r="AV339" i="27"/>
  <c r="AU339" i="27"/>
  <c r="AT339" i="27"/>
  <c r="AS339" i="27"/>
  <c r="AQ339" i="27"/>
  <c r="AP339" i="27"/>
  <c r="AO339" i="27"/>
  <c r="AN339" i="27"/>
  <c r="A339" i="27"/>
  <c r="BN338" i="27"/>
  <c r="BM338" i="27"/>
  <c r="BF338" i="27"/>
  <c r="BE338" i="27"/>
  <c r="BD338" i="27"/>
  <c r="BC338" i="27"/>
  <c r="BA338" i="27"/>
  <c r="AZ338" i="27"/>
  <c r="AY338" i="27"/>
  <c r="AX338" i="27"/>
  <c r="AV338" i="27"/>
  <c r="AU338" i="27"/>
  <c r="AT338" i="27"/>
  <c r="AS338" i="27"/>
  <c r="AQ338" i="27"/>
  <c r="AP338" i="27"/>
  <c r="AO338" i="27"/>
  <c r="AN338" i="27"/>
  <c r="A338" i="27"/>
  <c r="BN337" i="27"/>
  <c r="BM337" i="27"/>
  <c r="BF337" i="27"/>
  <c r="BE337" i="27"/>
  <c r="BD337" i="27"/>
  <c r="BC337" i="27"/>
  <c r="BA337" i="27"/>
  <c r="AZ337" i="27"/>
  <c r="AY337" i="27"/>
  <c r="AX337" i="27"/>
  <c r="AV337" i="27"/>
  <c r="AU337" i="27"/>
  <c r="AT337" i="27"/>
  <c r="AS337" i="27"/>
  <c r="AQ337" i="27"/>
  <c r="AP337" i="27"/>
  <c r="AO337" i="27"/>
  <c r="AN337" i="27"/>
  <c r="A337" i="27"/>
  <c r="BN336" i="27"/>
  <c r="BM336" i="27"/>
  <c r="BF336" i="27"/>
  <c r="BE336" i="27"/>
  <c r="BD336" i="27"/>
  <c r="BC336" i="27"/>
  <c r="BA336" i="27"/>
  <c r="AZ336" i="27"/>
  <c r="AY336" i="27"/>
  <c r="AX336" i="27"/>
  <c r="AV336" i="27"/>
  <c r="AU336" i="27"/>
  <c r="AT336" i="27"/>
  <c r="AS336" i="27"/>
  <c r="AQ336" i="27"/>
  <c r="AP336" i="27"/>
  <c r="AO336" i="27"/>
  <c r="AN336" i="27"/>
  <c r="A336" i="27"/>
  <c r="BN335" i="27"/>
  <c r="BM335" i="27"/>
  <c r="BF335" i="27"/>
  <c r="BE335" i="27"/>
  <c r="BD335" i="27"/>
  <c r="BC335" i="27"/>
  <c r="BA335" i="27"/>
  <c r="AZ335" i="27"/>
  <c r="AY335" i="27"/>
  <c r="AX335" i="27"/>
  <c r="AV335" i="27"/>
  <c r="AU335" i="27"/>
  <c r="AT335" i="27"/>
  <c r="AS335" i="27"/>
  <c r="AQ335" i="27"/>
  <c r="AP335" i="27"/>
  <c r="AO335" i="27"/>
  <c r="AN335" i="27"/>
  <c r="A335" i="27"/>
  <c r="BN334" i="27"/>
  <c r="BM334" i="27"/>
  <c r="BF334" i="27"/>
  <c r="BE334" i="27"/>
  <c r="BD334" i="27"/>
  <c r="BC334" i="27"/>
  <c r="BA334" i="27"/>
  <c r="AZ334" i="27"/>
  <c r="AY334" i="27"/>
  <c r="AX334" i="27"/>
  <c r="AV334" i="27"/>
  <c r="AU334" i="27"/>
  <c r="AT334" i="27"/>
  <c r="AS334" i="27"/>
  <c r="AQ334" i="27"/>
  <c r="AP334" i="27"/>
  <c r="AO334" i="27"/>
  <c r="AN334" i="27"/>
  <c r="A334" i="27"/>
  <c r="BN333" i="27"/>
  <c r="BM333" i="27"/>
  <c r="BF333" i="27"/>
  <c r="BE333" i="27"/>
  <c r="BD333" i="27"/>
  <c r="BC333" i="27"/>
  <c r="BA333" i="27"/>
  <c r="AZ333" i="27"/>
  <c r="AY333" i="27"/>
  <c r="AX333" i="27"/>
  <c r="AV333" i="27"/>
  <c r="AU333" i="27"/>
  <c r="AT333" i="27"/>
  <c r="AS333" i="27"/>
  <c r="AQ333" i="27"/>
  <c r="AP333" i="27"/>
  <c r="AO333" i="27"/>
  <c r="AN333" i="27"/>
  <c r="A333" i="27"/>
  <c r="BN332" i="27"/>
  <c r="BM332" i="27"/>
  <c r="BF332" i="27"/>
  <c r="BE332" i="27"/>
  <c r="BD332" i="27"/>
  <c r="BC332" i="27"/>
  <c r="BA332" i="27"/>
  <c r="AZ332" i="27"/>
  <c r="AY332" i="27"/>
  <c r="AX332" i="27"/>
  <c r="AV332" i="27"/>
  <c r="AU332" i="27"/>
  <c r="AT332" i="27"/>
  <c r="AS332" i="27"/>
  <c r="AQ332" i="27"/>
  <c r="AP332" i="27"/>
  <c r="AO332" i="27"/>
  <c r="AN332" i="27"/>
  <c r="A332" i="27"/>
  <c r="BN331" i="27"/>
  <c r="BM331" i="27"/>
  <c r="BF331" i="27"/>
  <c r="BE331" i="27"/>
  <c r="BD331" i="27"/>
  <c r="BC331" i="27"/>
  <c r="BA331" i="27"/>
  <c r="AZ331" i="27"/>
  <c r="AY331" i="27"/>
  <c r="AX331" i="27"/>
  <c r="AV331" i="27"/>
  <c r="AU331" i="27"/>
  <c r="AT331" i="27"/>
  <c r="AS331" i="27"/>
  <c r="AQ331" i="27"/>
  <c r="AP331" i="27"/>
  <c r="AO331" i="27"/>
  <c r="AN331" i="27"/>
  <c r="A331" i="27"/>
  <c r="BN330" i="27"/>
  <c r="BM330" i="27"/>
  <c r="BF330" i="27"/>
  <c r="BE330" i="27"/>
  <c r="BD330" i="27"/>
  <c r="BC330" i="27"/>
  <c r="BA330" i="27"/>
  <c r="AZ330" i="27"/>
  <c r="AY330" i="27"/>
  <c r="AX330" i="27"/>
  <c r="AV330" i="27"/>
  <c r="AU330" i="27"/>
  <c r="AT330" i="27"/>
  <c r="AS330" i="27"/>
  <c r="AQ330" i="27"/>
  <c r="AP330" i="27"/>
  <c r="AO330" i="27"/>
  <c r="AN330" i="27"/>
  <c r="A330" i="27"/>
  <c r="BN329" i="27"/>
  <c r="BM329" i="27"/>
  <c r="BF329" i="27"/>
  <c r="BE329" i="27"/>
  <c r="BD329" i="27"/>
  <c r="BC329" i="27"/>
  <c r="BA329" i="27"/>
  <c r="AZ329" i="27"/>
  <c r="AY329" i="27"/>
  <c r="AX329" i="27"/>
  <c r="AV329" i="27"/>
  <c r="AU329" i="27"/>
  <c r="AT329" i="27"/>
  <c r="AS329" i="27"/>
  <c r="AQ329" i="27"/>
  <c r="AP329" i="27"/>
  <c r="AO329" i="27"/>
  <c r="AN329" i="27"/>
  <c r="A329" i="27"/>
  <c r="BN328" i="27"/>
  <c r="BM328" i="27"/>
  <c r="BF328" i="27"/>
  <c r="BE328" i="27"/>
  <c r="BD328" i="27"/>
  <c r="BC328" i="27"/>
  <c r="BA328" i="27"/>
  <c r="AZ328" i="27"/>
  <c r="AY328" i="27"/>
  <c r="AX328" i="27"/>
  <c r="AV328" i="27"/>
  <c r="AU328" i="27"/>
  <c r="AT328" i="27"/>
  <c r="AS328" i="27"/>
  <c r="AQ328" i="27"/>
  <c r="AP328" i="27"/>
  <c r="AO328" i="27"/>
  <c r="AN328" i="27"/>
  <c r="A328" i="27"/>
  <c r="BN327" i="27"/>
  <c r="BM327" i="27"/>
  <c r="BF327" i="27"/>
  <c r="BE327" i="27"/>
  <c r="BD327" i="27"/>
  <c r="BC327" i="27"/>
  <c r="BA327" i="27"/>
  <c r="AZ327" i="27"/>
  <c r="AY327" i="27"/>
  <c r="AX327" i="27"/>
  <c r="AV327" i="27"/>
  <c r="AU327" i="27"/>
  <c r="AT327" i="27"/>
  <c r="AS327" i="27"/>
  <c r="AQ327" i="27"/>
  <c r="AP327" i="27"/>
  <c r="AO327" i="27"/>
  <c r="AN327" i="27"/>
  <c r="A327" i="27"/>
  <c r="BN326" i="27"/>
  <c r="BM326" i="27"/>
  <c r="BF326" i="27"/>
  <c r="BE326" i="27"/>
  <c r="BD326" i="27"/>
  <c r="BC326" i="27"/>
  <c r="BA326" i="27"/>
  <c r="AZ326" i="27"/>
  <c r="AY326" i="27"/>
  <c r="AX326" i="27"/>
  <c r="AV326" i="27"/>
  <c r="AU326" i="27"/>
  <c r="AT326" i="27"/>
  <c r="AS326" i="27"/>
  <c r="AQ326" i="27"/>
  <c r="AP326" i="27"/>
  <c r="AO326" i="27"/>
  <c r="AN326" i="27"/>
  <c r="A326" i="27"/>
  <c r="BN325" i="27"/>
  <c r="BM325" i="27"/>
  <c r="BF325" i="27"/>
  <c r="BE325" i="27"/>
  <c r="BD325" i="27"/>
  <c r="BC325" i="27"/>
  <c r="BA325" i="27"/>
  <c r="AZ325" i="27"/>
  <c r="AY325" i="27"/>
  <c r="AX325" i="27"/>
  <c r="AV325" i="27"/>
  <c r="AU325" i="27"/>
  <c r="AT325" i="27"/>
  <c r="AS325" i="27"/>
  <c r="AQ325" i="27"/>
  <c r="AP325" i="27"/>
  <c r="AO325" i="27"/>
  <c r="AN325" i="27"/>
  <c r="A325" i="27"/>
  <c r="BN324" i="27"/>
  <c r="BM324" i="27"/>
  <c r="BF324" i="27"/>
  <c r="BE324" i="27"/>
  <c r="BD324" i="27"/>
  <c r="BC324" i="27"/>
  <c r="BA324" i="27"/>
  <c r="AZ324" i="27"/>
  <c r="AY324" i="27"/>
  <c r="AX324" i="27"/>
  <c r="AV324" i="27"/>
  <c r="AU324" i="27"/>
  <c r="AT324" i="27"/>
  <c r="AS324" i="27"/>
  <c r="AQ324" i="27"/>
  <c r="AP324" i="27"/>
  <c r="AO324" i="27"/>
  <c r="AN324" i="27"/>
  <c r="A324" i="27"/>
  <c r="BN323" i="27"/>
  <c r="BM323" i="27"/>
  <c r="BF323" i="27"/>
  <c r="BE323" i="27"/>
  <c r="BD323" i="27"/>
  <c r="BC323" i="27"/>
  <c r="BA323" i="27"/>
  <c r="AZ323" i="27"/>
  <c r="AY323" i="27"/>
  <c r="AX323" i="27"/>
  <c r="AV323" i="27"/>
  <c r="AU323" i="27"/>
  <c r="AT323" i="27"/>
  <c r="AS323" i="27"/>
  <c r="AQ323" i="27"/>
  <c r="AP323" i="27"/>
  <c r="AO323" i="27"/>
  <c r="AN323" i="27"/>
  <c r="A323" i="27"/>
  <c r="BN322" i="27"/>
  <c r="BM322" i="27"/>
  <c r="BF322" i="27"/>
  <c r="BE322" i="27"/>
  <c r="BD322" i="27"/>
  <c r="BC322" i="27"/>
  <c r="BA322" i="27"/>
  <c r="AZ322" i="27"/>
  <c r="AY322" i="27"/>
  <c r="AX322" i="27"/>
  <c r="AV322" i="27"/>
  <c r="AU322" i="27"/>
  <c r="AT322" i="27"/>
  <c r="AS322" i="27"/>
  <c r="AQ322" i="27"/>
  <c r="AP322" i="27"/>
  <c r="AO322" i="27"/>
  <c r="AN322" i="27"/>
  <c r="A322" i="27"/>
  <c r="BN321" i="27"/>
  <c r="BM321" i="27"/>
  <c r="BF321" i="27"/>
  <c r="BE321" i="27"/>
  <c r="BD321" i="27"/>
  <c r="BC321" i="27"/>
  <c r="BA321" i="27"/>
  <c r="AZ321" i="27"/>
  <c r="AY321" i="27"/>
  <c r="AX321" i="27"/>
  <c r="AV321" i="27"/>
  <c r="AU321" i="27"/>
  <c r="AT321" i="27"/>
  <c r="AS321" i="27"/>
  <c r="AQ321" i="27"/>
  <c r="AP321" i="27"/>
  <c r="AO321" i="27"/>
  <c r="AN321" i="27"/>
  <c r="A321" i="27"/>
  <c r="BN320" i="27"/>
  <c r="BM320" i="27"/>
  <c r="BF320" i="27"/>
  <c r="BE320" i="27"/>
  <c r="BD320" i="27"/>
  <c r="BC320" i="27"/>
  <c r="BA320" i="27"/>
  <c r="AZ320" i="27"/>
  <c r="AY320" i="27"/>
  <c r="AX320" i="27"/>
  <c r="AV320" i="27"/>
  <c r="AU320" i="27"/>
  <c r="AT320" i="27"/>
  <c r="AS320" i="27"/>
  <c r="AQ320" i="27"/>
  <c r="AP320" i="27"/>
  <c r="AO320" i="27"/>
  <c r="AN320" i="27"/>
  <c r="A320" i="27"/>
  <c r="BN319" i="27"/>
  <c r="BM319" i="27"/>
  <c r="BF319" i="27"/>
  <c r="BE319" i="27"/>
  <c r="BD319" i="27"/>
  <c r="BC319" i="27"/>
  <c r="BA319" i="27"/>
  <c r="AZ319" i="27"/>
  <c r="AY319" i="27"/>
  <c r="AX319" i="27"/>
  <c r="AV319" i="27"/>
  <c r="AU319" i="27"/>
  <c r="AT319" i="27"/>
  <c r="AS319" i="27"/>
  <c r="AQ319" i="27"/>
  <c r="AP319" i="27"/>
  <c r="AO319" i="27"/>
  <c r="AN319" i="27"/>
  <c r="A319" i="27"/>
  <c r="BN318" i="27"/>
  <c r="BM318" i="27"/>
  <c r="BF318" i="27"/>
  <c r="BE318" i="27"/>
  <c r="BD318" i="27"/>
  <c r="BC318" i="27"/>
  <c r="BA318" i="27"/>
  <c r="AZ318" i="27"/>
  <c r="AY318" i="27"/>
  <c r="AX318" i="27"/>
  <c r="AV318" i="27"/>
  <c r="AU318" i="27"/>
  <c r="AT318" i="27"/>
  <c r="AS318" i="27"/>
  <c r="AQ318" i="27"/>
  <c r="AP318" i="27"/>
  <c r="AO318" i="27"/>
  <c r="AN318" i="27"/>
  <c r="A318" i="27"/>
  <c r="BN317" i="27"/>
  <c r="BM317" i="27"/>
  <c r="BF317" i="27"/>
  <c r="BE317" i="27"/>
  <c r="BD317" i="27"/>
  <c r="BC317" i="27"/>
  <c r="BA317" i="27"/>
  <c r="AZ317" i="27"/>
  <c r="AY317" i="27"/>
  <c r="AX317" i="27"/>
  <c r="AV317" i="27"/>
  <c r="AU317" i="27"/>
  <c r="AT317" i="27"/>
  <c r="AS317" i="27"/>
  <c r="AQ317" i="27"/>
  <c r="AP317" i="27"/>
  <c r="AO317" i="27"/>
  <c r="AN317" i="27"/>
  <c r="A317" i="27"/>
  <c r="BN316" i="27"/>
  <c r="BM316" i="27"/>
  <c r="BF316" i="27"/>
  <c r="BE316" i="27"/>
  <c r="BD316" i="27"/>
  <c r="BC316" i="27"/>
  <c r="BA316" i="27"/>
  <c r="AZ316" i="27"/>
  <c r="AY316" i="27"/>
  <c r="AX316" i="27"/>
  <c r="AV316" i="27"/>
  <c r="AU316" i="27"/>
  <c r="AT316" i="27"/>
  <c r="AS316" i="27"/>
  <c r="AQ316" i="27"/>
  <c r="AP316" i="27"/>
  <c r="AO316" i="27"/>
  <c r="AN316" i="27"/>
  <c r="A316" i="27"/>
  <c r="BN315" i="27"/>
  <c r="BM315" i="27"/>
  <c r="BF315" i="27"/>
  <c r="BE315" i="27"/>
  <c r="BD315" i="27"/>
  <c r="BC315" i="27"/>
  <c r="BA315" i="27"/>
  <c r="AZ315" i="27"/>
  <c r="AY315" i="27"/>
  <c r="AX315" i="27"/>
  <c r="AV315" i="27"/>
  <c r="AU315" i="27"/>
  <c r="AT315" i="27"/>
  <c r="AS315" i="27"/>
  <c r="AQ315" i="27"/>
  <c r="AP315" i="27"/>
  <c r="AO315" i="27"/>
  <c r="AN315" i="27"/>
  <c r="A315" i="27"/>
  <c r="BN314" i="27"/>
  <c r="BM314" i="27"/>
  <c r="BF314" i="27"/>
  <c r="BE314" i="27"/>
  <c r="BD314" i="27"/>
  <c r="BC314" i="27"/>
  <c r="BA314" i="27"/>
  <c r="AZ314" i="27"/>
  <c r="AY314" i="27"/>
  <c r="AX314" i="27"/>
  <c r="AV314" i="27"/>
  <c r="AU314" i="27"/>
  <c r="AT314" i="27"/>
  <c r="AS314" i="27"/>
  <c r="AQ314" i="27"/>
  <c r="AP314" i="27"/>
  <c r="AO314" i="27"/>
  <c r="AN314" i="27"/>
  <c r="A314" i="27"/>
  <c r="BN313" i="27"/>
  <c r="BM313" i="27"/>
  <c r="BF313" i="27"/>
  <c r="BE313" i="27"/>
  <c r="BD313" i="27"/>
  <c r="BC313" i="27"/>
  <c r="BA313" i="27"/>
  <c r="AZ313" i="27"/>
  <c r="AY313" i="27"/>
  <c r="AX313" i="27"/>
  <c r="AV313" i="27"/>
  <c r="AU313" i="27"/>
  <c r="AT313" i="27"/>
  <c r="AS313" i="27"/>
  <c r="AQ313" i="27"/>
  <c r="AP313" i="27"/>
  <c r="AO313" i="27"/>
  <c r="AN313" i="27"/>
  <c r="A313" i="27"/>
  <c r="BN312" i="27"/>
  <c r="BM312" i="27"/>
  <c r="BF312" i="27"/>
  <c r="BE312" i="27"/>
  <c r="BD312" i="27"/>
  <c r="BC312" i="27"/>
  <c r="BA312" i="27"/>
  <c r="AZ312" i="27"/>
  <c r="AY312" i="27"/>
  <c r="AX312" i="27"/>
  <c r="AV312" i="27"/>
  <c r="AU312" i="27"/>
  <c r="AT312" i="27"/>
  <c r="AS312" i="27"/>
  <c r="AQ312" i="27"/>
  <c r="AP312" i="27"/>
  <c r="AO312" i="27"/>
  <c r="AN312" i="27"/>
  <c r="A312" i="27"/>
  <c r="BN311" i="27"/>
  <c r="BM311" i="27"/>
  <c r="BF311" i="27"/>
  <c r="BE311" i="27"/>
  <c r="BD311" i="27"/>
  <c r="BC311" i="27"/>
  <c r="BA311" i="27"/>
  <c r="AZ311" i="27"/>
  <c r="AY311" i="27"/>
  <c r="AX311" i="27"/>
  <c r="AV311" i="27"/>
  <c r="AU311" i="27"/>
  <c r="AT311" i="27"/>
  <c r="AS311" i="27"/>
  <c r="AQ311" i="27"/>
  <c r="AP311" i="27"/>
  <c r="AO311" i="27"/>
  <c r="AN311" i="27"/>
  <c r="A311" i="27"/>
  <c r="BN310" i="27"/>
  <c r="BM310" i="27"/>
  <c r="BF310" i="27"/>
  <c r="BE310" i="27"/>
  <c r="BD310" i="27"/>
  <c r="BC310" i="27"/>
  <c r="BA310" i="27"/>
  <c r="AZ310" i="27"/>
  <c r="AY310" i="27"/>
  <c r="AX310" i="27"/>
  <c r="AV310" i="27"/>
  <c r="AU310" i="27"/>
  <c r="AT310" i="27"/>
  <c r="AS310" i="27"/>
  <c r="AQ310" i="27"/>
  <c r="AP310" i="27"/>
  <c r="AO310" i="27"/>
  <c r="AN310" i="27"/>
  <c r="A310" i="27"/>
  <c r="BN309" i="27"/>
  <c r="BM309" i="27"/>
  <c r="BF309" i="27"/>
  <c r="BE309" i="27"/>
  <c r="BD309" i="27"/>
  <c r="BC309" i="27"/>
  <c r="BA309" i="27"/>
  <c r="AZ309" i="27"/>
  <c r="AY309" i="27"/>
  <c r="AX309" i="27"/>
  <c r="AV309" i="27"/>
  <c r="AU309" i="27"/>
  <c r="AT309" i="27"/>
  <c r="AS309" i="27"/>
  <c r="AQ309" i="27"/>
  <c r="AP309" i="27"/>
  <c r="AO309" i="27"/>
  <c r="AN309" i="27"/>
  <c r="A309" i="27"/>
  <c r="BN308" i="27"/>
  <c r="BM308" i="27"/>
  <c r="BF308" i="27"/>
  <c r="BE308" i="27"/>
  <c r="BD308" i="27"/>
  <c r="BC308" i="27"/>
  <c r="BA308" i="27"/>
  <c r="AZ308" i="27"/>
  <c r="AY308" i="27"/>
  <c r="AX308" i="27"/>
  <c r="AV308" i="27"/>
  <c r="AU308" i="27"/>
  <c r="AT308" i="27"/>
  <c r="AS308" i="27"/>
  <c r="AQ308" i="27"/>
  <c r="AP308" i="27"/>
  <c r="AO308" i="27"/>
  <c r="AN308" i="27"/>
  <c r="A308" i="27"/>
  <c r="BN307" i="27"/>
  <c r="BM307" i="27"/>
  <c r="BF307" i="27"/>
  <c r="BE307" i="27"/>
  <c r="BD307" i="27"/>
  <c r="BC307" i="27"/>
  <c r="BA307" i="27"/>
  <c r="AZ307" i="27"/>
  <c r="AY307" i="27"/>
  <c r="AX307" i="27"/>
  <c r="AV307" i="27"/>
  <c r="AU307" i="27"/>
  <c r="AT307" i="27"/>
  <c r="AS307" i="27"/>
  <c r="AQ307" i="27"/>
  <c r="AP307" i="27"/>
  <c r="AO307" i="27"/>
  <c r="AN307" i="27"/>
  <c r="A307" i="27"/>
  <c r="BN306" i="27"/>
  <c r="BM306" i="27"/>
  <c r="BF306" i="27"/>
  <c r="BE306" i="27"/>
  <c r="BD306" i="27"/>
  <c r="BC306" i="27"/>
  <c r="BA306" i="27"/>
  <c r="AZ306" i="27"/>
  <c r="AY306" i="27"/>
  <c r="AX306" i="27"/>
  <c r="AV306" i="27"/>
  <c r="AU306" i="27"/>
  <c r="AT306" i="27"/>
  <c r="AS306" i="27"/>
  <c r="AQ306" i="27"/>
  <c r="AP306" i="27"/>
  <c r="AO306" i="27"/>
  <c r="AN306" i="27"/>
  <c r="A306" i="27"/>
  <c r="BN305" i="27"/>
  <c r="BM305" i="27"/>
  <c r="BF305" i="27"/>
  <c r="BE305" i="27"/>
  <c r="BD305" i="27"/>
  <c r="BC305" i="27"/>
  <c r="BA305" i="27"/>
  <c r="AZ305" i="27"/>
  <c r="AY305" i="27"/>
  <c r="AX305" i="27"/>
  <c r="AV305" i="27"/>
  <c r="AU305" i="27"/>
  <c r="AT305" i="27"/>
  <c r="AS305" i="27"/>
  <c r="AQ305" i="27"/>
  <c r="AP305" i="27"/>
  <c r="AO305" i="27"/>
  <c r="AN305" i="27"/>
  <c r="A305" i="27"/>
  <c r="BN304" i="27"/>
  <c r="BM304" i="27"/>
  <c r="BF304" i="27"/>
  <c r="BE304" i="27"/>
  <c r="BD304" i="27"/>
  <c r="BC304" i="27"/>
  <c r="BA304" i="27"/>
  <c r="AZ304" i="27"/>
  <c r="AY304" i="27"/>
  <c r="AX304" i="27"/>
  <c r="AV304" i="27"/>
  <c r="AU304" i="27"/>
  <c r="AT304" i="27"/>
  <c r="AS304" i="27"/>
  <c r="AQ304" i="27"/>
  <c r="AP304" i="27"/>
  <c r="AO304" i="27"/>
  <c r="AN304" i="27"/>
  <c r="A304" i="27"/>
  <c r="BN303" i="27"/>
  <c r="BM303" i="27"/>
  <c r="BF303" i="27"/>
  <c r="BE303" i="27"/>
  <c r="BD303" i="27"/>
  <c r="BC303" i="27"/>
  <c r="BA303" i="27"/>
  <c r="AZ303" i="27"/>
  <c r="AY303" i="27"/>
  <c r="AX303" i="27"/>
  <c r="AV303" i="27"/>
  <c r="AU303" i="27"/>
  <c r="AT303" i="27"/>
  <c r="AS303" i="27"/>
  <c r="AQ303" i="27"/>
  <c r="AP303" i="27"/>
  <c r="AO303" i="27"/>
  <c r="AN303" i="27"/>
  <c r="A303" i="27"/>
  <c r="BN302" i="27"/>
  <c r="BM302" i="27"/>
  <c r="BF302" i="27"/>
  <c r="BE302" i="27"/>
  <c r="BD302" i="27"/>
  <c r="BC302" i="27"/>
  <c r="BA302" i="27"/>
  <c r="AZ302" i="27"/>
  <c r="AY302" i="27"/>
  <c r="AX302" i="27"/>
  <c r="AV302" i="27"/>
  <c r="AU302" i="27"/>
  <c r="AT302" i="27"/>
  <c r="AS302" i="27"/>
  <c r="AQ302" i="27"/>
  <c r="AP302" i="27"/>
  <c r="AO302" i="27"/>
  <c r="AN302" i="27"/>
  <c r="A302" i="27"/>
  <c r="BN301" i="27"/>
  <c r="BM301" i="27"/>
  <c r="BF301" i="27"/>
  <c r="BE301" i="27"/>
  <c r="BD301" i="27"/>
  <c r="BC301" i="27"/>
  <c r="BA301" i="27"/>
  <c r="AZ301" i="27"/>
  <c r="AY301" i="27"/>
  <c r="AX301" i="27"/>
  <c r="AV301" i="27"/>
  <c r="AU301" i="27"/>
  <c r="AT301" i="27"/>
  <c r="AS301" i="27"/>
  <c r="AQ301" i="27"/>
  <c r="AP301" i="27"/>
  <c r="AO301" i="27"/>
  <c r="AN301" i="27"/>
  <c r="A301" i="27"/>
  <c r="BN300" i="27"/>
  <c r="BM300" i="27"/>
  <c r="BF300" i="27"/>
  <c r="BE300" i="27"/>
  <c r="BD300" i="27"/>
  <c r="BC300" i="27"/>
  <c r="BA300" i="27"/>
  <c r="AZ300" i="27"/>
  <c r="AY300" i="27"/>
  <c r="AX300" i="27"/>
  <c r="AV300" i="27"/>
  <c r="AU300" i="27"/>
  <c r="AT300" i="27"/>
  <c r="AS300" i="27"/>
  <c r="AQ300" i="27"/>
  <c r="AP300" i="27"/>
  <c r="AO300" i="27"/>
  <c r="AN300" i="27"/>
  <c r="A300" i="27"/>
  <c r="BN299" i="27"/>
  <c r="BM299" i="27"/>
  <c r="BF299" i="27"/>
  <c r="BE299" i="27"/>
  <c r="BD299" i="27"/>
  <c r="BC299" i="27"/>
  <c r="BA299" i="27"/>
  <c r="AZ299" i="27"/>
  <c r="AY299" i="27"/>
  <c r="AX299" i="27"/>
  <c r="AV299" i="27"/>
  <c r="AU299" i="27"/>
  <c r="AT299" i="27"/>
  <c r="AS299" i="27"/>
  <c r="AQ299" i="27"/>
  <c r="AP299" i="27"/>
  <c r="AO299" i="27"/>
  <c r="AN299" i="27"/>
  <c r="A299" i="27"/>
  <c r="BN298" i="27"/>
  <c r="BM298" i="27"/>
  <c r="BF298" i="27"/>
  <c r="BE298" i="27"/>
  <c r="BD298" i="27"/>
  <c r="BC298" i="27"/>
  <c r="BA298" i="27"/>
  <c r="AZ298" i="27"/>
  <c r="AY298" i="27"/>
  <c r="AX298" i="27"/>
  <c r="AV298" i="27"/>
  <c r="AU298" i="27"/>
  <c r="AT298" i="27"/>
  <c r="AS298" i="27"/>
  <c r="AQ298" i="27"/>
  <c r="AP298" i="27"/>
  <c r="AO298" i="27"/>
  <c r="AN298" i="27"/>
  <c r="A298" i="27"/>
  <c r="BN297" i="27"/>
  <c r="BM297" i="27"/>
  <c r="BF297" i="27"/>
  <c r="BE297" i="27"/>
  <c r="BD297" i="27"/>
  <c r="BC297" i="27"/>
  <c r="BA297" i="27"/>
  <c r="AZ297" i="27"/>
  <c r="AY297" i="27"/>
  <c r="AX297" i="27"/>
  <c r="AV297" i="27"/>
  <c r="AU297" i="27"/>
  <c r="AT297" i="27"/>
  <c r="AS297" i="27"/>
  <c r="AQ297" i="27"/>
  <c r="AP297" i="27"/>
  <c r="AO297" i="27"/>
  <c r="AN297" i="27"/>
  <c r="A297" i="27"/>
  <c r="BN296" i="27"/>
  <c r="BM296" i="27"/>
  <c r="BF296" i="27"/>
  <c r="BE296" i="27"/>
  <c r="BD296" i="27"/>
  <c r="BC296" i="27"/>
  <c r="BA296" i="27"/>
  <c r="AZ296" i="27"/>
  <c r="AY296" i="27"/>
  <c r="AX296" i="27"/>
  <c r="AV296" i="27"/>
  <c r="AU296" i="27"/>
  <c r="AT296" i="27"/>
  <c r="AS296" i="27"/>
  <c r="AQ296" i="27"/>
  <c r="AP296" i="27"/>
  <c r="AO296" i="27"/>
  <c r="AN296" i="27"/>
  <c r="A296" i="27"/>
  <c r="BN295" i="27"/>
  <c r="BM295" i="27"/>
  <c r="BF295" i="27"/>
  <c r="BE295" i="27"/>
  <c r="BD295" i="27"/>
  <c r="BC295" i="27"/>
  <c r="BA295" i="27"/>
  <c r="AZ295" i="27"/>
  <c r="AY295" i="27"/>
  <c r="AX295" i="27"/>
  <c r="AV295" i="27"/>
  <c r="AU295" i="27"/>
  <c r="AT295" i="27"/>
  <c r="AS295" i="27"/>
  <c r="AQ295" i="27"/>
  <c r="AP295" i="27"/>
  <c r="AO295" i="27"/>
  <c r="AN295" i="27"/>
  <c r="A295" i="27"/>
  <c r="BN294" i="27"/>
  <c r="BM294" i="27"/>
  <c r="BF294" i="27"/>
  <c r="BE294" i="27"/>
  <c r="BD294" i="27"/>
  <c r="BC294" i="27"/>
  <c r="BA294" i="27"/>
  <c r="AZ294" i="27"/>
  <c r="AY294" i="27"/>
  <c r="AX294" i="27"/>
  <c r="AV294" i="27"/>
  <c r="AU294" i="27"/>
  <c r="AT294" i="27"/>
  <c r="AS294" i="27"/>
  <c r="AQ294" i="27"/>
  <c r="AP294" i="27"/>
  <c r="AO294" i="27"/>
  <c r="AN294" i="27"/>
  <c r="A294" i="27"/>
  <c r="BN291" i="27"/>
  <c r="BM291" i="27"/>
  <c r="BF291" i="27"/>
  <c r="BE291" i="27"/>
  <c r="BD291" i="27"/>
  <c r="BC291" i="27"/>
  <c r="BA291" i="27"/>
  <c r="AZ291" i="27"/>
  <c r="AY291" i="27"/>
  <c r="AX291" i="27"/>
  <c r="AV291" i="27"/>
  <c r="AU291" i="27"/>
  <c r="AT291" i="27"/>
  <c r="AS291" i="27"/>
  <c r="AQ291" i="27"/>
  <c r="AP291" i="27"/>
  <c r="AO291" i="27"/>
  <c r="AN291" i="27"/>
  <c r="A291" i="27"/>
  <c r="BN290" i="27"/>
  <c r="BM290" i="27"/>
  <c r="BF290" i="27"/>
  <c r="BE290" i="27"/>
  <c r="BD290" i="27"/>
  <c r="BC290" i="27"/>
  <c r="BA290" i="27"/>
  <c r="AZ290" i="27"/>
  <c r="AY290" i="27"/>
  <c r="AX290" i="27"/>
  <c r="AV290" i="27"/>
  <c r="AU290" i="27"/>
  <c r="AT290" i="27"/>
  <c r="AS290" i="27"/>
  <c r="AQ290" i="27"/>
  <c r="AP290" i="27"/>
  <c r="AO290" i="27"/>
  <c r="AN290" i="27"/>
  <c r="A290" i="27"/>
  <c r="BN289" i="27"/>
  <c r="BM289" i="27"/>
  <c r="BF289" i="27"/>
  <c r="BE289" i="27"/>
  <c r="BD289" i="27"/>
  <c r="BC289" i="27"/>
  <c r="BA289" i="27"/>
  <c r="AZ289" i="27"/>
  <c r="AY289" i="27"/>
  <c r="AX289" i="27"/>
  <c r="AV289" i="27"/>
  <c r="AU289" i="27"/>
  <c r="AT289" i="27"/>
  <c r="AS289" i="27"/>
  <c r="AQ289" i="27"/>
  <c r="AP289" i="27"/>
  <c r="AO289" i="27"/>
  <c r="AN289" i="27"/>
  <c r="A289" i="27"/>
  <c r="BN288" i="27"/>
  <c r="BM288" i="27"/>
  <c r="BF288" i="27"/>
  <c r="BE288" i="27"/>
  <c r="BD288" i="27"/>
  <c r="BC288" i="27"/>
  <c r="BA288" i="27"/>
  <c r="AZ288" i="27"/>
  <c r="AY288" i="27"/>
  <c r="AX288" i="27"/>
  <c r="AV288" i="27"/>
  <c r="AU288" i="27"/>
  <c r="AT288" i="27"/>
  <c r="AS288" i="27"/>
  <c r="AQ288" i="27"/>
  <c r="AP288" i="27"/>
  <c r="AO288" i="27"/>
  <c r="AN288" i="27"/>
  <c r="A288" i="27"/>
  <c r="BN287" i="27"/>
  <c r="BM287" i="27"/>
  <c r="BF287" i="27"/>
  <c r="BE287" i="27"/>
  <c r="BD287" i="27"/>
  <c r="BC287" i="27"/>
  <c r="BA287" i="27"/>
  <c r="AZ287" i="27"/>
  <c r="AY287" i="27"/>
  <c r="AX287" i="27"/>
  <c r="AV287" i="27"/>
  <c r="AU287" i="27"/>
  <c r="AT287" i="27"/>
  <c r="AS287" i="27"/>
  <c r="AQ287" i="27"/>
  <c r="AP287" i="27"/>
  <c r="AO287" i="27"/>
  <c r="AN287" i="27"/>
  <c r="A287" i="27"/>
  <c r="BN286" i="27"/>
  <c r="BM286" i="27"/>
  <c r="BF286" i="27"/>
  <c r="BE286" i="27"/>
  <c r="BD286" i="27"/>
  <c r="BC286" i="27"/>
  <c r="BA286" i="27"/>
  <c r="AZ286" i="27"/>
  <c r="AY286" i="27"/>
  <c r="AX286" i="27"/>
  <c r="AV286" i="27"/>
  <c r="AU286" i="27"/>
  <c r="AT286" i="27"/>
  <c r="AS286" i="27"/>
  <c r="AQ286" i="27"/>
  <c r="AP286" i="27"/>
  <c r="AO286" i="27"/>
  <c r="AN286" i="27"/>
  <c r="A286" i="27"/>
  <c r="BN285" i="27"/>
  <c r="BM285" i="27"/>
  <c r="BF285" i="27"/>
  <c r="BE285" i="27"/>
  <c r="BD285" i="27"/>
  <c r="BC285" i="27"/>
  <c r="BA285" i="27"/>
  <c r="AZ285" i="27"/>
  <c r="AY285" i="27"/>
  <c r="AX285" i="27"/>
  <c r="AV285" i="27"/>
  <c r="AU285" i="27"/>
  <c r="AT285" i="27"/>
  <c r="AS285" i="27"/>
  <c r="AQ285" i="27"/>
  <c r="AP285" i="27"/>
  <c r="AO285" i="27"/>
  <c r="AN285" i="27"/>
  <c r="A285" i="27"/>
  <c r="BN284" i="27"/>
  <c r="BM284" i="27"/>
  <c r="BF284" i="27"/>
  <c r="BE284" i="27"/>
  <c r="BD284" i="27"/>
  <c r="BC284" i="27"/>
  <c r="BA284" i="27"/>
  <c r="AZ284" i="27"/>
  <c r="AY284" i="27"/>
  <c r="AX284" i="27"/>
  <c r="AV284" i="27"/>
  <c r="AU284" i="27"/>
  <c r="AT284" i="27"/>
  <c r="AS284" i="27"/>
  <c r="AQ284" i="27"/>
  <c r="AP284" i="27"/>
  <c r="AO284" i="27"/>
  <c r="AN284" i="27"/>
  <c r="A284" i="27"/>
  <c r="BN283" i="27"/>
  <c r="BM283" i="27"/>
  <c r="BF283" i="27"/>
  <c r="BE283" i="27"/>
  <c r="BD283" i="27"/>
  <c r="BC283" i="27"/>
  <c r="BA283" i="27"/>
  <c r="AZ283" i="27"/>
  <c r="AY283" i="27"/>
  <c r="AX283" i="27"/>
  <c r="AV283" i="27"/>
  <c r="AU283" i="27"/>
  <c r="AT283" i="27"/>
  <c r="AS283" i="27"/>
  <c r="AQ283" i="27"/>
  <c r="AP283" i="27"/>
  <c r="AO283" i="27"/>
  <c r="AN283" i="27"/>
  <c r="A283" i="27"/>
  <c r="BN282" i="27"/>
  <c r="BM282" i="27"/>
  <c r="BF282" i="27"/>
  <c r="BE282" i="27"/>
  <c r="BD282" i="27"/>
  <c r="BC282" i="27"/>
  <c r="BA282" i="27"/>
  <c r="AZ282" i="27"/>
  <c r="AY282" i="27"/>
  <c r="AX282" i="27"/>
  <c r="AV282" i="27"/>
  <c r="AU282" i="27"/>
  <c r="AT282" i="27"/>
  <c r="AS282" i="27"/>
  <c r="AQ282" i="27"/>
  <c r="AP282" i="27"/>
  <c r="AO282" i="27"/>
  <c r="AN282" i="27"/>
  <c r="A282" i="27"/>
  <c r="BN281" i="27"/>
  <c r="BM281" i="27"/>
  <c r="BF281" i="27"/>
  <c r="BE281" i="27"/>
  <c r="BD281" i="27"/>
  <c r="BC281" i="27"/>
  <c r="BA281" i="27"/>
  <c r="AZ281" i="27"/>
  <c r="AY281" i="27"/>
  <c r="AX281" i="27"/>
  <c r="AV281" i="27"/>
  <c r="AU281" i="27"/>
  <c r="AT281" i="27"/>
  <c r="AS281" i="27"/>
  <c r="AQ281" i="27"/>
  <c r="AP281" i="27"/>
  <c r="AO281" i="27"/>
  <c r="AN281" i="27"/>
  <c r="A281" i="27"/>
  <c r="BN280" i="27"/>
  <c r="BM280" i="27"/>
  <c r="BF280" i="27"/>
  <c r="BE280" i="27"/>
  <c r="BD280" i="27"/>
  <c r="BC280" i="27"/>
  <c r="BA280" i="27"/>
  <c r="AZ280" i="27"/>
  <c r="AY280" i="27"/>
  <c r="AX280" i="27"/>
  <c r="AV280" i="27"/>
  <c r="AU280" i="27"/>
  <c r="AT280" i="27"/>
  <c r="AS280" i="27"/>
  <c r="AQ280" i="27"/>
  <c r="AP280" i="27"/>
  <c r="AO280" i="27"/>
  <c r="AN280" i="27"/>
  <c r="A280" i="27"/>
  <c r="BN279" i="27"/>
  <c r="BM279" i="27"/>
  <c r="BF279" i="27"/>
  <c r="BE279" i="27"/>
  <c r="BD279" i="27"/>
  <c r="BC279" i="27"/>
  <c r="BA279" i="27"/>
  <c r="AZ279" i="27"/>
  <c r="AY279" i="27"/>
  <c r="AX279" i="27"/>
  <c r="AV279" i="27"/>
  <c r="AU279" i="27"/>
  <c r="AT279" i="27"/>
  <c r="AS279" i="27"/>
  <c r="AQ279" i="27"/>
  <c r="AP279" i="27"/>
  <c r="AO279" i="27"/>
  <c r="AN279" i="27"/>
  <c r="A279" i="27"/>
  <c r="BN278" i="27"/>
  <c r="BM278" i="27"/>
  <c r="BF278" i="27"/>
  <c r="BE278" i="27"/>
  <c r="BD278" i="27"/>
  <c r="BC278" i="27"/>
  <c r="BA278" i="27"/>
  <c r="AZ278" i="27"/>
  <c r="AY278" i="27"/>
  <c r="AX278" i="27"/>
  <c r="AV278" i="27"/>
  <c r="AU278" i="27"/>
  <c r="AT278" i="27"/>
  <c r="AS278" i="27"/>
  <c r="AQ278" i="27"/>
  <c r="AP278" i="27"/>
  <c r="AO278" i="27"/>
  <c r="AN278" i="27"/>
  <c r="A278" i="27"/>
  <c r="BN277" i="27"/>
  <c r="BM277" i="27"/>
  <c r="BF277" i="27"/>
  <c r="BE277" i="27"/>
  <c r="BD277" i="27"/>
  <c r="BC277" i="27"/>
  <c r="BA277" i="27"/>
  <c r="AZ277" i="27"/>
  <c r="AY277" i="27"/>
  <c r="AX277" i="27"/>
  <c r="AV277" i="27"/>
  <c r="AU277" i="27"/>
  <c r="AT277" i="27"/>
  <c r="AS277" i="27"/>
  <c r="AQ277" i="27"/>
  <c r="AP277" i="27"/>
  <c r="AO277" i="27"/>
  <c r="AN277" i="27"/>
  <c r="A277" i="27"/>
  <c r="BN276" i="27"/>
  <c r="BM276" i="27"/>
  <c r="BF276" i="27"/>
  <c r="BE276" i="27"/>
  <c r="BD276" i="27"/>
  <c r="BC276" i="27"/>
  <c r="BA276" i="27"/>
  <c r="AZ276" i="27"/>
  <c r="AY276" i="27"/>
  <c r="AX276" i="27"/>
  <c r="AV276" i="27"/>
  <c r="AU276" i="27"/>
  <c r="AT276" i="27"/>
  <c r="AS276" i="27"/>
  <c r="AQ276" i="27"/>
  <c r="AP276" i="27"/>
  <c r="AO276" i="27"/>
  <c r="AN276" i="27"/>
  <c r="A276" i="27"/>
  <c r="BN275" i="27"/>
  <c r="BM275" i="27"/>
  <c r="BF275" i="27"/>
  <c r="BE275" i="27"/>
  <c r="BD275" i="27"/>
  <c r="BC275" i="27"/>
  <c r="BA275" i="27"/>
  <c r="AZ275" i="27"/>
  <c r="AY275" i="27"/>
  <c r="AX275" i="27"/>
  <c r="AV275" i="27"/>
  <c r="AU275" i="27"/>
  <c r="AT275" i="27"/>
  <c r="AS275" i="27"/>
  <c r="AQ275" i="27"/>
  <c r="AP275" i="27"/>
  <c r="AO275" i="27"/>
  <c r="AN275" i="27"/>
  <c r="A275" i="27"/>
  <c r="BN274" i="27"/>
  <c r="BM274" i="27"/>
  <c r="BF274" i="27"/>
  <c r="BE274" i="27"/>
  <c r="BD274" i="27"/>
  <c r="BC274" i="27"/>
  <c r="BA274" i="27"/>
  <c r="AZ274" i="27"/>
  <c r="AY274" i="27"/>
  <c r="AX274" i="27"/>
  <c r="AV274" i="27"/>
  <c r="AU274" i="27"/>
  <c r="AT274" i="27"/>
  <c r="AS274" i="27"/>
  <c r="AQ274" i="27"/>
  <c r="AP274" i="27"/>
  <c r="AO274" i="27"/>
  <c r="AN274" i="27"/>
  <c r="A274" i="27"/>
  <c r="BN273" i="27"/>
  <c r="BM273" i="27"/>
  <c r="BF273" i="27"/>
  <c r="BE273" i="27"/>
  <c r="BD273" i="27"/>
  <c r="BC273" i="27"/>
  <c r="BA273" i="27"/>
  <c r="AZ273" i="27"/>
  <c r="AY273" i="27"/>
  <c r="AX273" i="27"/>
  <c r="AV273" i="27"/>
  <c r="AU273" i="27"/>
  <c r="AT273" i="27"/>
  <c r="AS273" i="27"/>
  <c r="AQ273" i="27"/>
  <c r="AP273" i="27"/>
  <c r="AO273" i="27"/>
  <c r="AN273" i="27"/>
  <c r="A273" i="27"/>
  <c r="BN272" i="27"/>
  <c r="BM272" i="27"/>
  <c r="BF272" i="27"/>
  <c r="BE272" i="27"/>
  <c r="BD272" i="27"/>
  <c r="BC272" i="27"/>
  <c r="BA272" i="27"/>
  <c r="AZ272" i="27"/>
  <c r="AY272" i="27"/>
  <c r="AX272" i="27"/>
  <c r="AV272" i="27"/>
  <c r="AU272" i="27"/>
  <c r="AT272" i="27"/>
  <c r="AS272" i="27"/>
  <c r="AQ272" i="27"/>
  <c r="AP272" i="27"/>
  <c r="AO272" i="27"/>
  <c r="AN272" i="27"/>
  <c r="A272" i="27"/>
  <c r="BN271" i="27"/>
  <c r="BM271" i="27"/>
  <c r="BF271" i="27"/>
  <c r="BE271" i="27"/>
  <c r="BD271" i="27"/>
  <c r="BC271" i="27"/>
  <c r="BA271" i="27"/>
  <c r="AZ271" i="27"/>
  <c r="AY271" i="27"/>
  <c r="AX271" i="27"/>
  <c r="AV271" i="27"/>
  <c r="AU271" i="27"/>
  <c r="AT271" i="27"/>
  <c r="AS271" i="27"/>
  <c r="AQ271" i="27"/>
  <c r="AP271" i="27"/>
  <c r="AO271" i="27"/>
  <c r="AN271" i="27"/>
  <c r="A271" i="27"/>
  <c r="BN270" i="27"/>
  <c r="BM270" i="27"/>
  <c r="BF270" i="27"/>
  <c r="BE270" i="27"/>
  <c r="BD270" i="27"/>
  <c r="BC270" i="27"/>
  <c r="BA270" i="27"/>
  <c r="AZ270" i="27"/>
  <c r="AY270" i="27"/>
  <c r="AX270" i="27"/>
  <c r="AV270" i="27"/>
  <c r="AU270" i="27"/>
  <c r="AT270" i="27"/>
  <c r="AS270" i="27"/>
  <c r="AQ270" i="27"/>
  <c r="AP270" i="27"/>
  <c r="AO270" i="27"/>
  <c r="AN270" i="27"/>
  <c r="A270" i="27"/>
  <c r="BN269" i="27"/>
  <c r="BM269" i="27"/>
  <c r="BF269" i="27"/>
  <c r="BE269" i="27"/>
  <c r="BD269" i="27"/>
  <c r="BC269" i="27"/>
  <c r="BA269" i="27"/>
  <c r="AZ269" i="27"/>
  <c r="AY269" i="27"/>
  <c r="AX269" i="27"/>
  <c r="AV269" i="27"/>
  <c r="AU269" i="27"/>
  <c r="AT269" i="27"/>
  <c r="AS269" i="27"/>
  <c r="AQ269" i="27"/>
  <c r="AP269" i="27"/>
  <c r="AO269" i="27"/>
  <c r="AN269" i="27"/>
  <c r="A269" i="27"/>
  <c r="BN268" i="27"/>
  <c r="BM268" i="27"/>
  <c r="BF268" i="27"/>
  <c r="BE268" i="27"/>
  <c r="BD268" i="27"/>
  <c r="BC268" i="27"/>
  <c r="BA268" i="27"/>
  <c r="AZ268" i="27"/>
  <c r="AY268" i="27"/>
  <c r="AX268" i="27"/>
  <c r="AV268" i="27"/>
  <c r="AU268" i="27"/>
  <c r="AT268" i="27"/>
  <c r="AS268" i="27"/>
  <c r="AQ268" i="27"/>
  <c r="AP268" i="27"/>
  <c r="AO268" i="27"/>
  <c r="AN268" i="27"/>
  <c r="A268" i="27"/>
  <c r="BN267" i="27"/>
  <c r="BM267" i="27"/>
  <c r="BF267" i="27"/>
  <c r="BE267" i="27"/>
  <c r="BD267" i="27"/>
  <c r="BC267" i="27"/>
  <c r="BA267" i="27"/>
  <c r="AZ267" i="27"/>
  <c r="AY267" i="27"/>
  <c r="AX267" i="27"/>
  <c r="AV267" i="27"/>
  <c r="AU267" i="27"/>
  <c r="AT267" i="27"/>
  <c r="AS267" i="27"/>
  <c r="AQ267" i="27"/>
  <c r="AP267" i="27"/>
  <c r="AO267" i="27"/>
  <c r="AN267" i="27"/>
  <c r="A267" i="27"/>
  <c r="BN266" i="27"/>
  <c r="BM266" i="27"/>
  <c r="BF266" i="27"/>
  <c r="BE266" i="27"/>
  <c r="BD266" i="27"/>
  <c r="BC266" i="27"/>
  <c r="BA266" i="27"/>
  <c r="AZ266" i="27"/>
  <c r="AY266" i="27"/>
  <c r="AX266" i="27"/>
  <c r="AV266" i="27"/>
  <c r="AU266" i="27"/>
  <c r="AT266" i="27"/>
  <c r="AS266" i="27"/>
  <c r="AQ266" i="27"/>
  <c r="AP266" i="27"/>
  <c r="AO266" i="27"/>
  <c r="AN266" i="27"/>
  <c r="A266" i="27"/>
  <c r="BN265" i="27"/>
  <c r="BM265" i="27"/>
  <c r="BF265" i="27"/>
  <c r="BE265" i="27"/>
  <c r="BD265" i="27"/>
  <c r="BC265" i="27"/>
  <c r="BA265" i="27"/>
  <c r="AZ265" i="27"/>
  <c r="AY265" i="27"/>
  <c r="AX265" i="27"/>
  <c r="AV265" i="27"/>
  <c r="AU265" i="27"/>
  <c r="AT265" i="27"/>
  <c r="AS265" i="27"/>
  <c r="AQ265" i="27"/>
  <c r="AP265" i="27"/>
  <c r="AO265" i="27"/>
  <c r="AN265" i="27"/>
  <c r="A265" i="27"/>
  <c r="BN264" i="27"/>
  <c r="BM264" i="27"/>
  <c r="BF264" i="27"/>
  <c r="BE264" i="27"/>
  <c r="BD264" i="27"/>
  <c r="BC264" i="27"/>
  <c r="BA264" i="27"/>
  <c r="AZ264" i="27"/>
  <c r="AY264" i="27"/>
  <c r="AX264" i="27"/>
  <c r="AV264" i="27"/>
  <c r="AU264" i="27"/>
  <c r="AT264" i="27"/>
  <c r="AS264" i="27"/>
  <c r="AQ264" i="27"/>
  <c r="AP264" i="27"/>
  <c r="AO264" i="27"/>
  <c r="AN264" i="27"/>
  <c r="A264" i="27"/>
  <c r="BN263" i="27"/>
  <c r="BM263" i="27"/>
  <c r="BF263" i="27"/>
  <c r="BE263" i="27"/>
  <c r="BD263" i="27"/>
  <c r="BC263" i="27"/>
  <c r="BA263" i="27"/>
  <c r="AZ263" i="27"/>
  <c r="AY263" i="27"/>
  <c r="AX263" i="27"/>
  <c r="AV263" i="27"/>
  <c r="AU263" i="27"/>
  <c r="AT263" i="27"/>
  <c r="AS263" i="27"/>
  <c r="AQ263" i="27"/>
  <c r="AP263" i="27"/>
  <c r="AO263" i="27"/>
  <c r="AN263" i="27"/>
  <c r="A263" i="27"/>
  <c r="BN262" i="27"/>
  <c r="BM262" i="27"/>
  <c r="BF262" i="27"/>
  <c r="BE262" i="27"/>
  <c r="BD262" i="27"/>
  <c r="BC262" i="27"/>
  <c r="BA262" i="27"/>
  <c r="AZ262" i="27"/>
  <c r="AY262" i="27"/>
  <c r="AX262" i="27"/>
  <c r="AV262" i="27"/>
  <c r="AU262" i="27"/>
  <c r="AT262" i="27"/>
  <c r="AS262" i="27"/>
  <c r="AQ262" i="27"/>
  <c r="AP262" i="27"/>
  <c r="AO262" i="27"/>
  <c r="AN262" i="27"/>
  <c r="A262" i="27"/>
  <c r="BN261" i="27"/>
  <c r="BM261" i="27"/>
  <c r="BF261" i="27"/>
  <c r="BE261" i="27"/>
  <c r="BD261" i="27"/>
  <c r="BC261" i="27"/>
  <c r="BA261" i="27"/>
  <c r="AZ261" i="27"/>
  <c r="AY261" i="27"/>
  <c r="AX261" i="27"/>
  <c r="AV261" i="27"/>
  <c r="AU261" i="27"/>
  <c r="AT261" i="27"/>
  <c r="AS261" i="27"/>
  <c r="AQ261" i="27"/>
  <c r="AP261" i="27"/>
  <c r="AO261" i="27"/>
  <c r="AN261" i="27"/>
  <c r="A261" i="27"/>
  <c r="BN260" i="27"/>
  <c r="BM260" i="27"/>
  <c r="BF260" i="27"/>
  <c r="BE260" i="27"/>
  <c r="BD260" i="27"/>
  <c r="BC260" i="27"/>
  <c r="BA260" i="27"/>
  <c r="AZ260" i="27"/>
  <c r="AY260" i="27"/>
  <c r="AX260" i="27"/>
  <c r="AV260" i="27"/>
  <c r="AU260" i="27"/>
  <c r="AT260" i="27"/>
  <c r="AS260" i="27"/>
  <c r="AQ260" i="27"/>
  <c r="AP260" i="27"/>
  <c r="AO260" i="27"/>
  <c r="AN260" i="27"/>
  <c r="A260" i="27"/>
  <c r="BN259" i="27"/>
  <c r="BM259" i="27"/>
  <c r="BF259" i="27"/>
  <c r="BE259" i="27"/>
  <c r="BD259" i="27"/>
  <c r="BC259" i="27"/>
  <c r="BA259" i="27"/>
  <c r="AZ259" i="27"/>
  <c r="AY259" i="27"/>
  <c r="AX259" i="27"/>
  <c r="AV259" i="27"/>
  <c r="AU259" i="27"/>
  <c r="AT259" i="27"/>
  <c r="AS259" i="27"/>
  <c r="AQ259" i="27"/>
  <c r="AP259" i="27"/>
  <c r="AO259" i="27"/>
  <c r="AN259" i="27"/>
  <c r="A259" i="27"/>
  <c r="BN258" i="27"/>
  <c r="BM258" i="27"/>
  <c r="BF258" i="27"/>
  <c r="BE258" i="27"/>
  <c r="BD258" i="27"/>
  <c r="BC258" i="27"/>
  <c r="BA258" i="27"/>
  <c r="AZ258" i="27"/>
  <c r="AY258" i="27"/>
  <c r="AX258" i="27"/>
  <c r="AV258" i="27"/>
  <c r="AU258" i="27"/>
  <c r="AT258" i="27"/>
  <c r="AS258" i="27"/>
  <c r="AQ258" i="27"/>
  <c r="AP258" i="27"/>
  <c r="AO258" i="27"/>
  <c r="AN258" i="27"/>
  <c r="A258" i="27"/>
  <c r="BN257" i="27"/>
  <c r="BM257" i="27"/>
  <c r="BF257" i="27"/>
  <c r="BE257" i="27"/>
  <c r="BD257" i="27"/>
  <c r="BC257" i="27"/>
  <c r="BA257" i="27"/>
  <c r="AZ257" i="27"/>
  <c r="AY257" i="27"/>
  <c r="AX257" i="27"/>
  <c r="AV257" i="27"/>
  <c r="AU257" i="27"/>
  <c r="AT257" i="27"/>
  <c r="AS257" i="27"/>
  <c r="AQ257" i="27"/>
  <c r="AP257" i="27"/>
  <c r="AO257" i="27"/>
  <c r="AN257" i="27"/>
  <c r="A257" i="27"/>
  <c r="BN256" i="27"/>
  <c r="BM256" i="27"/>
  <c r="BF256" i="27"/>
  <c r="BE256" i="27"/>
  <c r="BD256" i="27"/>
  <c r="BC256" i="27"/>
  <c r="BA256" i="27"/>
  <c r="AZ256" i="27"/>
  <c r="AY256" i="27"/>
  <c r="AX256" i="27"/>
  <c r="AV256" i="27"/>
  <c r="AU256" i="27"/>
  <c r="AT256" i="27"/>
  <c r="AS256" i="27"/>
  <c r="AQ256" i="27"/>
  <c r="AP256" i="27"/>
  <c r="AO256" i="27"/>
  <c r="AN256" i="27"/>
  <c r="A256" i="27"/>
  <c r="BN255" i="27"/>
  <c r="BM255" i="27"/>
  <c r="BF255" i="27"/>
  <c r="BE255" i="27"/>
  <c r="BD255" i="27"/>
  <c r="BC255" i="27"/>
  <c r="BA255" i="27"/>
  <c r="AZ255" i="27"/>
  <c r="AY255" i="27"/>
  <c r="AX255" i="27"/>
  <c r="AV255" i="27"/>
  <c r="AU255" i="27"/>
  <c r="AT255" i="27"/>
  <c r="AS255" i="27"/>
  <c r="AQ255" i="27"/>
  <c r="AP255" i="27"/>
  <c r="AO255" i="27"/>
  <c r="AN255" i="27"/>
  <c r="A255" i="27"/>
  <c r="BN254" i="27"/>
  <c r="BM254" i="27"/>
  <c r="BF254" i="27"/>
  <c r="BE254" i="27"/>
  <c r="BD254" i="27"/>
  <c r="BC254" i="27"/>
  <c r="BA254" i="27"/>
  <c r="AZ254" i="27"/>
  <c r="AY254" i="27"/>
  <c r="AX254" i="27"/>
  <c r="AV254" i="27"/>
  <c r="AU254" i="27"/>
  <c r="AT254" i="27"/>
  <c r="AS254" i="27"/>
  <c r="AQ254" i="27"/>
  <c r="AP254" i="27"/>
  <c r="AO254" i="27"/>
  <c r="AN254" i="27"/>
  <c r="A254" i="27"/>
  <c r="BN253" i="27"/>
  <c r="BM253" i="27"/>
  <c r="BF253" i="27"/>
  <c r="BE253" i="27"/>
  <c r="BD253" i="27"/>
  <c r="BC253" i="27"/>
  <c r="BA253" i="27"/>
  <c r="AZ253" i="27"/>
  <c r="AY253" i="27"/>
  <c r="AX253" i="27"/>
  <c r="AV253" i="27"/>
  <c r="AU253" i="27"/>
  <c r="AT253" i="27"/>
  <c r="AS253" i="27"/>
  <c r="AQ253" i="27"/>
  <c r="AP253" i="27"/>
  <c r="AO253" i="27"/>
  <c r="AN253" i="27"/>
  <c r="A253" i="27"/>
  <c r="BN252" i="27"/>
  <c r="BM252" i="27"/>
  <c r="BF252" i="27"/>
  <c r="BE252" i="27"/>
  <c r="BD252" i="27"/>
  <c r="BC252" i="27"/>
  <c r="BA252" i="27"/>
  <c r="AZ252" i="27"/>
  <c r="AY252" i="27"/>
  <c r="AX252" i="27"/>
  <c r="AV252" i="27"/>
  <c r="AU252" i="27"/>
  <c r="AT252" i="27"/>
  <c r="AS252" i="27"/>
  <c r="AQ252" i="27"/>
  <c r="AP252" i="27"/>
  <c r="AO252" i="27"/>
  <c r="AN252" i="27"/>
  <c r="A252" i="27"/>
  <c r="BN251" i="27"/>
  <c r="BM251" i="27"/>
  <c r="BF251" i="27"/>
  <c r="BE251" i="27"/>
  <c r="BD251" i="27"/>
  <c r="BC251" i="27"/>
  <c r="BA251" i="27"/>
  <c r="AZ251" i="27"/>
  <c r="AY251" i="27"/>
  <c r="AX251" i="27"/>
  <c r="AV251" i="27"/>
  <c r="AU251" i="27"/>
  <c r="AT251" i="27"/>
  <c r="AS251" i="27"/>
  <c r="AQ251" i="27"/>
  <c r="AP251" i="27"/>
  <c r="AO251" i="27"/>
  <c r="AN251" i="27"/>
  <c r="A251" i="27"/>
  <c r="BN250" i="27"/>
  <c r="BM250" i="27"/>
  <c r="BF250" i="27"/>
  <c r="BE250" i="27"/>
  <c r="BD250" i="27"/>
  <c r="BC250" i="27"/>
  <c r="BA250" i="27"/>
  <c r="AZ250" i="27"/>
  <c r="AY250" i="27"/>
  <c r="AX250" i="27"/>
  <c r="AV250" i="27"/>
  <c r="AU250" i="27"/>
  <c r="AT250" i="27"/>
  <c r="AS250" i="27"/>
  <c r="AQ250" i="27"/>
  <c r="AP250" i="27"/>
  <c r="AO250" i="27"/>
  <c r="AN250" i="27"/>
  <c r="A250" i="27"/>
  <c r="BN249" i="27"/>
  <c r="BM249" i="27"/>
  <c r="BF249" i="27"/>
  <c r="BE249" i="27"/>
  <c r="BD249" i="27"/>
  <c r="BC249" i="27"/>
  <c r="BA249" i="27"/>
  <c r="AZ249" i="27"/>
  <c r="AY249" i="27"/>
  <c r="AX249" i="27"/>
  <c r="AV249" i="27"/>
  <c r="AU249" i="27"/>
  <c r="AT249" i="27"/>
  <c r="AS249" i="27"/>
  <c r="AQ249" i="27"/>
  <c r="AP249" i="27"/>
  <c r="AO249" i="27"/>
  <c r="AN249" i="27"/>
  <c r="A249" i="27"/>
  <c r="BN248" i="27"/>
  <c r="BM248" i="27"/>
  <c r="BF248" i="27"/>
  <c r="BE248" i="27"/>
  <c r="BD248" i="27"/>
  <c r="BC248" i="27"/>
  <c r="BA248" i="27"/>
  <c r="AZ248" i="27"/>
  <c r="AY248" i="27"/>
  <c r="AX248" i="27"/>
  <c r="AV248" i="27"/>
  <c r="AU248" i="27"/>
  <c r="AT248" i="27"/>
  <c r="AS248" i="27"/>
  <c r="AQ248" i="27"/>
  <c r="AP248" i="27"/>
  <c r="AO248" i="27"/>
  <c r="AN248" i="27"/>
  <c r="A248" i="27"/>
  <c r="BN247" i="27"/>
  <c r="BM247" i="27"/>
  <c r="BF247" i="27"/>
  <c r="BE247" i="27"/>
  <c r="BD247" i="27"/>
  <c r="BC247" i="27"/>
  <c r="BA247" i="27"/>
  <c r="AZ247" i="27"/>
  <c r="AY247" i="27"/>
  <c r="AX247" i="27"/>
  <c r="AV247" i="27"/>
  <c r="AU247" i="27"/>
  <c r="AT247" i="27"/>
  <c r="AS247" i="27"/>
  <c r="AQ247" i="27"/>
  <c r="AP247" i="27"/>
  <c r="AO247" i="27"/>
  <c r="AN247" i="27"/>
  <c r="A247" i="27"/>
  <c r="BN246" i="27"/>
  <c r="BM246" i="27"/>
  <c r="BF246" i="27"/>
  <c r="BE246" i="27"/>
  <c r="BD246" i="27"/>
  <c r="BC246" i="27"/>
  <c r="BA246" i="27"/>
  <c r="AZ246" i="27"/>
  <c r="AY246" i="27"/>
  <c r="AX246" i="27"/>
  <c r="AV246" i="27"/>
  <c r="AU246" i="27"/>
  <c r="AT246" i="27"/>
  <c r="AS246" i="27"/>
  <c r="AQ246" i="27"/>
  <c r="AP246" i="27"/>
  <c r="AO246" i="27"/>
  <c r="AN246" i="27"/>
  <c r="A246" i="27"/>
  <c r="BN245" i="27"/>
  <c r="BM245" i="27"/>
  <c r="BF245" i="27"/>
  <c r="BE245" i="27"/>
  <c r="BD245" i="27"/>
  <c r="BC245" i="27"/>
  <c r="BA245" i="27"/>
  <c r="AZ245" i="27"/>
  <c r="AY245" i="27"/>
  <c r="AX245" i="27"/>
  <c r="AV245" i="27"/>
  <c r="AU245" i="27"/>
  <c r="AT245" i="27"/>
  <c r="AS245" i="27"/>
  <c r="AQ245" i="27"/>
  <c r="AP245" i="27"/>
  <c r="AO245" i="27"/>
  <c r="AN245" i="27"/>
  <c r="A245" i="27"/>
  <c r="BN244" i="27"/>
  <c r="BM244" i="27"/>
  <c r="BF244" i="27"/>
  <c r="BE244" i="27"/>
  <c r="BD244" i="27"/>
  <c r="BC244" i="27"/>
  <c r="BA244" i="27"/>
  <c r="AZ244" i="27"/>
  <c r="AY244" i="27"/>
  <c r="AX244" i="27"/>
  <c r="AV244" i="27"/>
  <c r="AU244" i="27"/>
  <c r="AT244" i="27"/>
  <c r="AS244" i="27"/>
  <c r="AQ244" i="27"/>
  <c r="AP244" i="27"/>
  <c r="AO244" i="27"/>
  <c r="AN244" i="27"/>
  <c r="A244" i="27"/>
  <c r="BN243" i="27"/>
  <c r="BM243" i="27"/>
  <c r="BF243" i="27"/>
  <c r="BE243" i="27"/>
  <c r="BD243" i="27"/>
  <c r="BC243" i="27"/>
  <c r="BA243" i="27"/>
  <c r="AZ243" i="27"/>
  <c r="AY243" i="27"/>
  <c r="AX243" i="27"/>
  <c r="AV243" i="27"/>
  <c r="AU243" i="27"/>
  <c r="AT243" i="27"/>
  <c r="AS243" i="27"/>
  <c r="AQ243" i="27"/>
  <c r="AP243" i="27"/>
  <c r="AO243" i="27"/>
  <c r="AN243" i="27"/>
  <c r="A243" i="27"/>
  <c r="BN242" i="27"/>
  <c r="BM242" i="27"/>
  <c r="BF242" i="27"/>
  <c r="BE242" i="27"/>
  <c r="BD242" i="27"/>
  <c r="BC242" i="27"/>
  <c r="BA242" i="27"/>
  <c r="AZ242" i="27"/>
  <c r="AY242" i="27"/>
  <c r="AX242" i="27"/>
  <c r="AV242" i="27"/>
  <c r="AU242" i="27"/>
  <c r="AT242" i="27"/>
  <c r="AS242" i="27"/>
  <c r="AQ242" i="27"/>
  <c r="AP242" i="27"/>
  <c r="AO242" i="27"/>
  <c r="AN242" i="27"/>
  <c r="A242" i="27"/>
  <c r="BN241" i="27"/>
  <c r="BM241" i="27"/>
  <c r="BF241" i="27"/>
  <c r="BE241" i="27"/>
  <c r="BD241" i="27"/>
  <c r="BC241" i="27"/>
  <c r="BA241" i="27"/>
  <c r="AZ241" i="27"/>
  <c r="AY241" i="27"/>
  <c r="AX241" i="27"/>
  <c r="AV241" i="27"/>
  <c r="AU241" i="27"/>
  <c r="AT241" i="27"/>
  <c r="AS241" i="27"/>
  <c r="AQ241" i="27"/>
  <c r="AP241" i="27"/>
  <c r="AO241" i="27"/>
  <c r="AN241" i="27"/>
  <c r="A241" i="27"/>
  <c r="BN240" i="27"/>
  <c r="BM240" i="27"/>
  <c r="BF240" i="27"/>
  <c r="BE240" i="27"/>
  <c r="BD240" i="27"/>
  <c r="BC240" i="27"/>
  <c r="BA240" i="27"/>
  <c r="AZ240" i="27"/>
  <c r="AY240" i="27"/>
  <c r="AX240" i="27"/>
  <c r="AV240" i="27"/>
  <c r="AU240" i="27"/>
  <c r="AT240" i="27"/>
  <c r="AS240" i="27"/>
  <c r="AQ240" i="27"/>
  <c r="AP240" i="27"/>
  <c r="AO240" i="27"/>
  <c r="AN240" i="27"/>
  <c r="A240" i="27"/>
  <c r="BN239" i="27"/>
  <c r="BM239" i="27"/>
  <c r="BF239" i="27"/>
  <c r="BE239" i="27"/>
  <c r="BD239" i="27"/>
  <c r="BC239" i="27"/>
  <c r="BA239" i="27"/>
  <c r="AZ239" i="27"/>
  <c r="AY239" i="27"/>
  <c r="AX239" i="27"/>
  <c r="AV239" i="27"/>
  <c r="AU239" i="27"/>
  <c r="AT239" i="27"/>
  <c r="AS239" i="27"/>
  <c r="AQ239" i="27"/>
  <c r="AP239" i="27"/>
  <c r="AO239" i="27"/>
  <c r="AN239" i="27"/>
  <c r="A239" i="27"/>
  <c r="BN238" i="27"/>
  <c r="BM238" i="27"/>
  <c r="BF238" i="27"/>
  <c r="BE238" i="27"/>
  <c r="BD238" i="27"/>
  <c r="BC238" i="27"/>
  <c r="BA238" i="27"/>
  <c r="AZ238" i="27"/>
  <c r="AY238" i="27"/>
  <c r="AX238" i="27"/>
  <c r="AV238" i="27"/>
  <c r="AU238" i="27"/>
  <c r="AT238" i="27"/>
  <c r="AS238" i="27"/>
  <c r="AQ238" i="27"/>
  <c r="AP238" i="27"/>
  <c r="AO238" i="27"/>
  <c r="AN238" i="27"/>
  <c r="A238" i="27"/>
  <c r="BN237" i="27"/>
  <c r="BM237" i="27"/>
  <c r="BF237" i="27"/>
  <c r="BE237" i="27"/>
  <c r="BD237" i="27"/>
  <c r="BC237" i="27"/>
  <c r="BA237" i="27"/>
  <c r="AZ237" i="27"/>
  <c r="AY237" i="27"/>
  <c r="AX237" i="27"/>
  <c r="AV237" i="27"/>
  <c r="AU237" i="27"/>
  <c r="AT237" i="27"/>
  <c r="AS237" i="27"/>
  <c r="AQ237" i="27"/>
  <c r="AP237" i="27"/>
  <c r="AO237" i="27"/>
  <c r="AN237" i="27"/>
  <c r="A237" i="27"/>
  <c r="BN236" i="27"/>
  <c r="BM236" i="27"/>
  <c r="BF236" i="27"/>
  <c r="BE236" i="27"/>
  <c r="BD236" i="27"/>
  <c r="BC236" i="27"/>
  <c r="BA236" i="27"/>
  <c r="AZ236" i="27"/>
  <c r="AY236" i="27"/>
  <c r="AX236" i="27"/>
  <c r="AV236" i="27"/>
  <c r="AU236" i="27"/>
  <c r="AT236" i="27"/>
  <c r="AS236" i="27"/>
  <c r="AQ236" i="27"/>
  <c r="AP236" i="27"/>
  <c r="AO236" i="27"/>
  <c r="AN236" i="27"/>
  <c r="A236" i="27"/>
  <c r="BN235" i="27"/>
  <c r="BM235" i="27"/>
  <c r="BF235" i="27"/>
  <c r="BE235" i="27"/>
  <c r="BD235" i="27"/>
  <c r="BC235" i="27"/>
  <c r="BA235" i="27"/>
  <c r="AZ235" i="27"/>
  <c r="AY235" i="27"/>
  <c r="AX235" i="27"/>
  <c r="AV235" i="27"/>
  <c r="AU235" i="27"/>
  <c r="AT235" i="27"/>
  <c r="AS235" i="27"/>
  <c r="AQ235" i="27"/>
  <c r="AP235" i="27"/>
  <c r="AO235" i="27"/>
  <c r="AN235" i="27"/>
  <c r="A235" i="27"/>
  <c r="BN234" i="27"/>
  <c r="BM234" i="27"/>
  <c r="BF234" i="27"/>
  <c r="BE234" i="27"/>
  <c r="BD234" i="27"/>
  <c r="BC234" i="27"/>
  <c r="BA234" i="27"/>
  <c r="AZ234" i="27"/>
  <c r="AY234" i="27"/>
  <c r="AX234" i="27"/>
  <c r="AV234" i="27"/>
  <c r="AU234" i="27"/>
  <c r="AT234" i="27"/>
  <c r="AS234" i="27"/>
  <c r="AQ234" i="27"/>
  <c r="AP234" i="27"/>
  <c r="AO234" i="27"/>
  <c r="AN234" i="27"/>
  <c r="A234" i="27"/>
  <c r="BN233" i="27"/>
  <c r="BM233" i="27"/>
  <c r="BF233" i="27"/>
  <c r="BE233" i="27"/>
  <c r="BD233" i="27"/>
  <c r="BC233" i="27"/>
  <c r="BA233" i="27"/>
  <c r="AZ233" i="27"/>
  <c r="AY233" i="27"/>
  <c r="AX233" i="27"/>
  <c r="AV233" i="27"/>
  <c r="AU233" i="27"/>
  <c r="AT233" i="27"/>
  <c r="AS233" i="27"/>
  <c r="AQ233" i="27"/>
  <c r="AP233" i="27"/>
  <c r="AO233" i="27"/>
  <c r="AN233" i="27"/>
  <c r="A233" i="27"/>
  <c r="BN232" i="27"/>
  <c r="BM232" i="27"/>
  <c r="BF232" i="27"/>
  <c r="BE232" i="27"/>
  <c r="BD232" i="27"/>
  <c r="BC232" i="27"/>
  <c r="BA232" i="27"/>
  <c r="AZ232" i="27"/>
  <c r="AY232" i="27"/>
  <c r="AX232" i="27"/>
  <c r="AV232" i="27"/>
  <c r="AU232" i="27"/>
  <c r="AT232" i="27"/>
  <c r="AS232" i="27"/>
  <c r="AQ232" i="27"/>
  <c r="AP232" i="27"/>
  <c r="AO232" i="27"/>
  <c r="AN232" i="27"/>
  <c r="A232" i="27"/>
  <c r="BN231" i="27"/>
  <c r="BM231" i="27"/>
  <c r="BF231" i="27"/>
  <c r="BE231" i="27"/>
  <c r="BD231" i="27"/>
  <c r="BC231" i="27"/>
  <c r="BA231" i="27"/>
  <c r="AZ231" i="27"/>
  <c r="AY231" i="27"/>
  <c r="AX231" i="27"/>
  <c r="AV231" i="27"/>
  <c r="AU231" i="27"/>
  <c r="AT231" i="27"/>
  <c r="AS231" i="27"/>
  <c r="AQ231" i="27"/>
  <c r="AP231" i="27"/>
  <c r="AO231" i="27"/>
  <c r="AN231" i="27"/>
  <c r="A231" i="27"/>
  <c r="BN230" i="27"/>
  <c r="BM230" i="27"/>
  <c r="BF230" i="27"/>
  <c r="BE230" i="27"/>
  <c r="BD230" i="27"/>
  <c r="BC230" i="27"/>
  <c r="BA230" i="27"/>
  <c r="AZ230" i="27"/>
  <c r="AY230" i="27"/>
  <c r="AX230" i="27"/>
  <c r="AV230" i="27"/>
  <c r="AU230" i="27"/>
  <c r="AT230" i="27"/>
  <c r="AS230" i="27"/>
  <c r="AQ230" i="27"/>
  <c r="AP230" i="27"/>
  <c r="AO230" i="27"/>
  <c r="AN230" i="27"/>
  <c r="A230" i="27"/>
  <c r="BN229" i="27"/>
  <c r="BM229" i="27"/>
  <c r="BF229" i="27"/>
  <c r="BE229" i="27"/>
  <c r="BD229" i="27"/>
  <c r="BC229" i="27"/>
  <c r="BA229" i="27"/>
  <c r="AZ229" i="27"/>
  <c r="AY229" i="27"/>
  <c r="AX229" i="27"/>
  <c r="AV229" i="27"/>
  <c r="AU229" i="27"/>
  <c r="AT229" i="27"/>
  <c r="AS229" i="27"/>
  <c r="AQ229" i="27"/>
  <c r="AP229" i="27"/>
  <c r="AO229" i="27"/>
  <c r="AN229" i="27"/>
  <c r="A229" i="27"/>
  <c r="BN228" i="27"/>
  <c r="BM228" i="27"/>
  <c r="BF228" i="27"/>
  <c r="BE228" i="27"/>
  <c r="BD228" i="27"/>
  <c r="BC228" i="27"/>
  <c r="BA228" i="27"/>
  <c r="AZ228" i="27"/>
  <c r="AY228" i="27"/>
  <c r="AX228" i="27"/>
  <c r="AV228" i="27"/>
  <c r="AU228" i="27"/>
  <c r="AT228" i="27"/>
  <c r="AS228" i="27"/>
  <c r="AQ228" i="27"/>
  <c r="AP228" i="27"/>
  <c r="AO228" i="27"/>
  <c r="AN228" i="27"/>
  <c r="A228" i="27"/>
  <c r="BN227" i="27"/>
  <c r="BM227" i="27"/>
  <c r="BF227" i="27"/>
  <c r="BE227" i="27"/>
  <c r="BD227" i="27"/>
  <c r="BC227" i="27"/>
  <c r="BA227" i="27"/>
  <c r="AZ227" i="27"/>
  <c r="AY227" i="27"/>
  <c r="AX227" i="27"/>
  <c r="AV227" i="27"/>
  <c r="AU227" i="27"/>
  <c r="AT227" i="27"/>
  <c r="AS227" i="27"/>
  <c r="AQ227" i="27"/>
  <c r="AP227" i="27"/>
  <c r="AO227" i="27"/>
  <c r="AN227" i="27"/>
  <c r="A227" i="27"/>
  <c r="BN226" i="27"/>
  <c r="BM226" i="27"/>
  <c r="BF226" i="27"/>
  <c r="BE226" i="27"/>
  <c r="BD226" i="27"/>
  <c r="BC226" i="27"/>
  <c r="BA226" i="27"/>
  <c r="AZ226" i="27"/>
  <c r="AY226" i="27"/>
  <c r="AX226" i="27"/>
  <c r="AV226" i="27"/>
  <c r="AU226" i="27"/>
  <c r="AT226" i="27"/>
  <c r="AS226" i="27"/>
  <c r="AQ226" i="27"/>
  <c r="AP226" i="27"/>
  <c r="AO226" i="27"/>
  <c r="AN226" i="27"/>
  <c r="A226" i="27"/>
  <c r="BN225" i="27"/>
  <c r="BM225" i="27"/>
  <c r="BF225" i="27"/>
  <c r="BE225" i="27"/>
  <c r="BD225" i="27"/>
  <c r="BC225" i="27"/>
  <c r="BA225" i="27"/>
  <c r="AZ225" i="27"/>
  <c r="AY225" i="27"/>
  <c r="AX225" i="27"/>
  <c r="AV225" i="27"/>
  <c r="AU225" i="27"/>
  <c r="AT225" i="27"/>
  <c r="AS225" i="27"/>
  <c r="AQ225" i="27"/>
  <c r="AP225" i="27"/>
  <c r="AO225" i="27"/>
  <c r="AN225" i="27"/>
  <c r="A225" i="27"/>
  <c r="BN224" i="27"/>
  <c r="BM224" i="27"/>
  <c r="BF224" i="27"/>
  <c r="BE224" i="27"/>
  <c r="BD224" i="27"/>
  <c r="BC224" i="27"/>
  <c r="BA224" i="27"/>
  <c r="AZ224" i="27"/>
  <c r="AY224" i="27"/>
  <c r="AX224" i="27"/>
  <c r="AV224" i="27"/>
  <c r="AU224" i="27"/>
  <c r="AT224" i="27"/>
  <c r="AS224" i="27"/>
  <c r="AQ224" i="27"/>
  <c r="AP224" i="27"/>
  <c r="AO224" i="27"/>
  <c r="AN224" i="27"/>
  <c r="A224" i="27"/>
  <c r="BN223" i="27"/>
  <c r="BM223" i="27"/>
  <c r="BF223" i="27"/>
  <c r="BE223" i="27"/>
  <c r="BD223" i="27"/>
  <c r="BC223" i="27"/>
  <c r="BA223" i="27"/>
  <c r="AZ223" i="27"/>
  <c r="AY223" i="27"/>
  <c r="AX223" i="27"/>
  <c r="AV223" i="27"/>
  <c r="AU223" i="27"/>
  <c r="AT223" i="27"/>
  <c r="AS223" i="27"/>
  <c r="AQ223" i="27"/>
  <c r="AP223" i="27"/>
  <c r="AO223" i="27"/>
  <c r="AN223" i="27"/>
  <c r="A223" i="27"/>
  <c r="BN222" i="27"/>
  <c r="BM222" i="27"/>
  <c r="BF222" i="27"/>
  <c r="BE222" i="27"/>
  <c r="BD222" i="27"/>
  <c r="BC222" i="27"/>
  <c r="BA222" i="27"/>
  <c r="AZ222" i="27"/>
  <c r="AY222" i="27"/>
  <c r="AX222" i="27"/>
  <c r="AV222" i="27"/>
  <c r="AU222" i="27"/>
  <c r="AT222" i="27"/>
  <c r="AS222" i="27"/>
  <c r="AQ222" i="27"/>
  <c r="AP222" i="27"/>
  <c r="AO222" i="27"/>
  <c r="AN222" i="27"/>
  <c r="A222" i="27"/>
  <c r="BN221" i="27"/>
  <c r="BM221" i="27"/>
  <c r="BF221" i="27"/>
  <c r="BE221" i="27"/>
  <c r="BD221" i="27"/>
  <c r="BC221" i="27"/>
  <c r="BA221" i="27"/>
  <c r="AZ221" i="27"/>
  <c r="AY221" i="27"/>
  <c r="AX221" i="27"/>
  <c r="AV221" i="27"/>
  <c r="AU221" i="27"/>
  <c r="AT221" i="27"/>
  <c r="AS221" i="27"/>
  <c r="AQ221" i="27"/>
  <c r="AP221" i="27"/>
  <c r="AO221" i="27"/>
  <c r="AN221" i="27"/>
  <c r="A221" i="27"/>
  <c r="BN220" i="27"/>
  <c r="BM220" i="27"/>
  <c r="BF220" i="27"/>
  <c r="BE220" i="27"/>
  <c r="BD220" i="27"/>
  <c r="BC220" i="27"/>
  <c r="BA220" i="27"/>
  <c r="AZ220" i="27"/>
  <c r="AY220" i="27"/>
  <c r="AX220" i="27"/>
  <c r="AV220" i="27"/>
  <c r="AU220" i="27"/>
  <c r="AT220" i="27"/>
  <c r="AS220" i="27"/>
  <c r="AQ220" i="27"/>
  <c r="AP220" i="27"/>
  <c r="AO220" i="27"/>
  <c r="AN220" i="27"/>
  <c r="A220" i="27"/>
  <c r="BN219" i="27"/>
  <c r="BM219" i="27"/>
  <c r="BF219" i="27"/>
  <c r="BE219" i="27"/>
  <c r="BD219" i="27"/>
  <c r="BC219" i="27"/>
  <c r="BA219" i="27"/>
  <c r="AZ219" i="27"/>
  <c r="AY219" i="27"/>
  <c r="AX219" i="27"/>
  <c r="AV219" i="27"/>
  <c r="AU219" i="27"/>
  <c r="AT219" i="27"/>
  <c r="AS219" i="27"/>
  <c r="AQ219" i="27"/>
  <c r="AP219" i="27"/>
  <c r="AO219" i="27"/>
  <c r="AN219" i="27"/>
  <c r="A219" i="27"/>
  <c r="BN218" i="27"/>
  <c r="BM218" i="27"/>
  <c r="BF218" i="27"/>
  <c r="BE218" i="27"/>
  <c r="BD218" i="27"/>
  <c r="BC218" i="27"/>
  <c r="BA218" i="27"/>
  <c r="AZ218" i="27"/>
  <c r="AY218" i="27"/>
  <c r="AX218" i="27"/>
  <c r="AV218" i="27"/>
  <c r="AU218" i="27"/>
  <c r="AT218" i="27"/>
  <c r="AS218" i="27"/>
  <c r="AQ218" i="27"/>
  <c r="AP218" i="27"/>
  <c r="AO218" i="27"/>
  <c r="AN218" i="27"/>
  <c r="A218" i="27"/>
  <c r="BN217" i="27"/>
  <c r="BM217" i="27"/>
  <c r="BF217" i="27"/>
  <c r="BE217" i="27"/>
  <c r="BD217" i="27"/>
  <c r="BC217" i="27"/>
  <c r="BA217" i="27"/>
  <c r="AZ217" i="27"/>
  <c r="AY217" i="27"/>
  <c r="AX217" i="27"/>
  <c r="AV217" i="27"/>
  <c r="AU217" i="27"/>
  <c r="AT217" i="27"/>
  <c r="AS217" i="27"/>
  <c r="AQ217" i="27"/>
  <c r="AP217" i="27"/>
  <c r="AO217" i="27"/>
  <c r="AN217" i="27"/>
  <c r="A217" i="27"/>
  <c r="BN216" i="27"/>
  <c r="BM216" i="27"/>
  <c r="BF216" i="27"/>
  <c r="BE216" i="27"/>
  <c r="BD216" i="27"/>
  <c r="BC216" i="27"/>
  <c r="BA216" i="27"/>
  <c r="AZ216" i="27"/>
  <c r="AY216" i="27"/>
  <c r="AX216" i="27"/>
  <c r="AV216" i="27"/>
  <c r="AU216" i="27"/>
  <c r="AT216" i="27"/>
  <c r="AS216" i="27"/>
  <c r="AQ216" i="27"/>
  <c r="AP216" i="27"/>
  <c r="AO216" i="27"/>
  <c r="AN216" i="27"/>
  <c r="A216" i="27"/>
  <c r="BN215" i="27"/>
  <c r="BM215" i="27"/>
  <c r="BF215" i="27"/>
  <c r="BE215" i="27"/>
  <c r="BD215" i="27"/>
  <c r="BC215" i="27"/>
  <c r="BA215" i="27"/>
  <c r="AZ215" i="27"/>
  <c r="AY215" i="27"/>
  <c r="AX215" i="27"/>
  <c r="AV215" i="27"/>
  <c r="AU215" i="27"/>
  <c r="AT215" i="27"/>
  <c r="AS215" i="27"/>
  <c r="AQ215" i="27"/>
  <c r="AP215" i="27"/>
  <c r="AO215" i="27"/>
  <c r="AN215" i="27"/>
  <c r="A215" i="27"/>
  <c r="BN214" i="27"/>
  <c r="BM214" i="27"/>
  <c r="BF214" i="27"/>
  <c r="BE214" i="27"/>
  <c r="BD214" i="27"/>
  <c r="BC214" i="27"/>
  <c r="BA214" i="27"/>
  <c r="AZ214" i="27"/>
  <c r="AY214" i="27"/>
  <c r="AX214" i="27"/>
  <c r="AV214" i="27"/>
  <c r="AU214" i="27"/>
  <c r="AT214" i="27"/>
  <c r="AS214" i="27"/>
  <c r="AQ214" i="27"/>
  <c r="AP214" i="27"/>
  <c r="AO214" i="27"/>
  <c r="AN214" i="27"/>
  <c r="A214" i="27"/>
  <c r="BN213" i="27"/>
  <c r="BM213" i="27"/>
  <c r="BF213" i="27"/>
  <c r="BE213" i="27"/>
  <c r="BD213" i="27"/>
  <c r="BC213" i="27"/>
  <c r="BA213" i="27"/>
  <c r="AZ213" i="27"/>
  <c r="AY213" i="27"/>
  <c r="AX213" i="27"/>
  <c r="AV213" i="27"/>
  <c r="AU213" i="27"/>
  <c r="AT213" i="27"/>
  <c r="AS213" i="27"/>
  <c r="AQ213" i="27"/>
  <c r="AP213" i="27"/>
  <c r="AO213" i="27"/>
  <c r="AN213" i="27"/>
  <c r="A213" i="27"/>
  <c r="BN212" i="27"/>
  <c r="BM212" i="27"/>
  <c r="BF212" i="27"/>
  <c r="BE212" i="27"/>
  <c r="BD212" i="27"/>
  <c r="BC212" i="27"/>
  <c r="BA212" i="27"/>
  <c r="AZ212" i="27"/>
  <c r="AY212" i="27"/>
  <c r="AX212" i="27"/>
  <c r="AV212" i="27"/>
  <c r="AU212" i="27"/>
  <c r="AT212" i="27"/>
  <c r="AS212" i="27"/>
  <c r="AQ212" i="27"/>
  <c r="AP212" i="27"/>
  <c r="AO212" i="27"/>
  <c r="AN212" i="27"/>
  <c r="A212" i="27"/>
  <c r="BN211" i="27"/>
  <c r="BM211" i="27"/>
  <c r="BF211" i="27"/>
  <c r="BE211" i="27"/>
  <c r="BD211" i="27"/>
  <c r="BC211" i="27"/>
  <c r="BA211" i="27"/>
  <c r="AZ211" i="27"/>
  <c r="AY211" i="27"/>
  <c r="AX211" i="27"/>
  <c r="AV211" i="27"/>
  <c r="AU211" i="27"/>
  <c r="AT211" i="27"/>
  <c r="AS211" i="27"/>
  <c r="AQ211" i="27"/>
  <c r="AP211" i="27"/>
  <c r="AO211" i="27"/>
  <c r="AN211" i="27"/>
  <c r="A211" i="27"/>
  <c r="BN210" i="27"/>
  <c r="BM210" i="27"/>
  <c r="BF210" i="27"/>
  <c r="BE210" i="27"/>
  <c r="BD210" i="27"/>
  <c r="BC210" i="27"/>
  <c r="BA210" i="27"/>
  <c r="AZ210" i="27"/>
  <c r="AY210" i="27"/>
  <c r="AX210" i="27"/>
  <c r="AV210" i="27"/>
  <c r="AU210" i="27"/>
  <c r="AT210" i="27"/>
  <c r="AS210" i="27"/>
  <c r="AQ210" i="27"/>
  <c r="AP210" i="27"/>
  <c r="AO210" i="27"/>
  <c r="AN210" i="27"/>
  <c r="A210" i="27"/>
  <c r="BN209" i="27"/>
  <c r="BM209" i="27"/>
  <c r="BF209" i="27"/>
  <c r="BE209" i="27"/>
  <c r="BD209" i="27"/>
  <c r="BC209" i="27"/>
  <c r="BA209" i="27"/>
  <c r="AZ209" i="27"/>
  <c r="AY209" i="27"/>
  <c r="AX209" i="27"/>
  <c r="AV209" i="27"/>
  <c r="AU209" i="27"/>
  <c r="AT209" i="27"/>
  <c r="AS209" i="27"/>
  <c r="AQ209" i="27"/>
  <c r="AP209" i="27"/>
  <c r="AO209" i="27"/>
  <c r="AN209" i="27"/>
  <c r="A209" i="27"/>
  <c r="BN208" i="27"/>
  <c r="BM208" i="27"/>
  <c r="BF208" i="27"/>
  <c r="BE208" i="27"/>
  <c r="BD208" i="27"/>
  <c r="BC208" i="27"/>
  <c r="BA208" i="27"/>
  <c r="AZ208" i="27"/>
  <c r="AY208" i="27"/>
  <c r="AX208" i="27"/>
  <c r="AV208" i="27"/>
  <c r="AU208" i="27"/>
  <c r="AT208" i="27"/>
  <c r="AS208" i="27"/>
  <c r="AQ208" i="27"/>
  <c r="AP208" i="27"/>
  <c r="AO208" i="27"/>
  <c r="AN208" i="27"/>
  <c r="A208" i="27"/>
  <c r="BN207" i="27"/>
  <c r="BM207" i="27"/>
  <c r="BF207" i="27"/>
  <c r="BE207" i="27"/>
  <c r="BD207" i="27"/>
  <c r="BC207" i="27"/>
  <c r="BA207" i="27"/>
  <c r="AZ207" i="27"/>
  <c r="AY207" i="27"/>
  <c r="AX207" i="27"/>
  <c r="AV207" i="27"/>
  <c r="AU207" i="27"/>
  <c r="AT207" i="27"/>
  <c r="AS207" i="27"/>
  <c r="AQ207" i="27"/>
  <c r="AP207" i="27"/>
  <c r="AO207" i="27"/>
  <c r="AN207" i="27"/>
  <c r="A207" i="27"/>
  <c r="BN206" i="27"/>
  <c r="BM206" i="27"/>
  <c r="BF206" i="27"/>
  <c r="BE206" i="27"/>
  <c r="BD206" i="27"/>
  <c r="BC206" i="27"/>
  <c r="BA206" i="27"/>
  <c r="AZ206" i="27"/>
  <c r="AY206" i="27"/>
  <c r="AX206" i="27"/>
  <c r="AV206" i="27"/>
  <c r="AU206" i="27"/>
  <c r="AT206" i="27"/>
  <c r="AS206" i="27"/>
  <c r="AQ206" i="27"/>
  <c r="AP206" i="27"/>
  <c r="AO206" i="27"/>
  <c r="AN206" i="27"/>
  <c r="A206" i="27"/>
  <c r="BN205" i="27"/>
  <c r="BM205" i="27"/>
  <c r="BF205" i="27"/>
  <c r="BE205" i="27"/>
  <c r="BD205" i="27"/>
  <c r="BC205" i="27"/>
  <c r="BA205" i="27"/>
  <c r="AZ205" i="27"/>
  <c r="AY205" i="27"/>
  <c r="AX205" i="27"/>
  <c r="AV205" i="27"/>
  <c r="AU205" i="27"/>
  <c r="AT205" i="27"/>
  <c r="AS205" i="27"/>
  <c r="AQ205" i="27"/>
  <c r="AP205" i="27"/>
  <c r="AO205" i="27"/>
  <c r="AN205" i="27"/>
  <c r="A205" i="27"/>
  <c r="BN204" i="27"/>
  <c r="BM204" i="27"/>
  <c r="BF204" i="27"/>
  <c r="BE204" i="27"/>
  <c r="BD204" i="27"/>
  <c r="BC204" i="27"/>
  <c r="BA204" i="27"/>
  <c r="AZ204" i="27"/>
  <c r="AY204" i="27"/>
  <c r="AX204" i="27"/>
  <c r="AV204" i="27"/>
  <c r="AU204" i="27"/>
  <c r="AT204" i="27"/>
  <c r="AS204" i="27"/>
  <c r="AQ204" i="27"/>
  <c r="AP204" i="27"/>
  <c r="AO204" i="27"/>
  <c r="AN204" i="27"/>
  <c r="A204" i="27"/>
  <c r="BN203" i="27"/>
  <c r="BM203" i="27"/>
  <c r="BF203" i="27"/>
  <c r="BE203" i="27"/>
  <c r="BD203" i="27"/>
  <c r="BC203" i="27"/>
  <c r="BA203" i="27"/>
  <c r="AZ203" i="27"/>
  <c r="AY203" i="27"/>
  <c r="AX203" i="27"/>
  <c r="AV203" i="27"/>
  <c r="AU203" i="27"/>
  <c r="AT203" i="27"/>
  <c r="AS203" i="27"/>
  <c r="AQ203" i="27"/>
  <c r="AP203" i="27"/>
  <c r="AO203" i="27"/>
  <c r="AN203" i="27"/>
  <c r="A203" i="27"/>
  <c r="BN202" i="27"/>
  <c r="BM202" i="27"/>
  <c r="BF202" i="27"/>
  <c r="BE202" i="27"/>
  <c r="BD202" i="27"/>
  <c r="BC202" i="27"/>
  <c r="BA202" i="27"/>
  <c r="AZ202" i="27"/>
  <c r="AY202" i="27"/>
  <c r="AX202" i="27"/>
  <c r="AV202" i="27"/>
  <c r="AU202" i="27"/>
  <c r="AT202" i="27"/>
  <c r="AS202" i="27"/>
  <c r="AQ202" i="27"/>
  <c r="AP202" i="27"/>
  <c r="AO202" i="27"/>
  <c r="AN202" i="27"/>
  <c r="A202" i="27"/>
  <c r="BN201" i="27"/>
  <c r="BM201" i="27"/>
  <c r="BF201" i="27"/>
  <c r="BE201" i="27"/>
  <c r="BD201" i="27"/>
  <c r="BC201" i="27"/>
  <c r="BA201" i="27"/>
  <c r="AZ201" i="27"/>
  <c r="AY201" i="27"/>
  <c r="AX201" i="27"/>
  <c r="AV201" i="27"/>
  <c r="AU201" i="27"/>
  <c r="AT201" i="27"/>
  <c r="AS201" i="27"/>
  <c r="AQ201" i="27"/>
  <c r="AP201" i="27"/>
  <c r="AO201" i="27"/>
  <c r="AN201" i="27"/>
  <c r="A201" i="27"/>
  <c r="BN200" i="27"/>
  <c r="BM200" i="27"/>
  <c r="BF200" i="27"/>
  <c r="BE200" i="27"/>
  <c r="BD200" i="27"/>
  <c r="BC200" i="27"/>
  <c r="BA200" i="27"/>
  <c r="AZ200" i="27"/>
  <c r="AY200" i="27"/>
  <c r="AX200" i="27"/>
  <c r="AV200" i="27"/>
  <c r="AU200" i="27"/>
  <c r="AT200" i="27"/>
  <c r="AS200" i="27"/>
  <c r="AQ200" i="27"/>
  <c r="AP200" i="27"/>
  <c r="AO200" i="27"/>
  <c r="AN200" i="27"/>
  <c r="A200" i="27"/>
  <c r="BN199" i="27"/>
  <c r="BM199" i="27"/>
  <c r="BF199" i="27"/>
  <c r="BE199" i="27"/>
  <c r="BD199" i="27"/>
  <c r="BC199" i="27"/>
  <c r="BA199" i="27"/>
  <c r="AZ199" i="27"/>
  <c r="AY199" i="27"/>
  <c r="AX199" i="27"/>
  <c r="AV199" i="27"/>
  <c r="AU199" i="27"/>
  <c r="AT199" i="27"/>
  <c r="AS199" i="27"/>
  <c r="AQ199" i="27"/>
  <c r="AP199" i="27"/>
  <c r="AO199" i="27"/>
  <c r="AN199" i="27"/>
  <c r="A199" i="27"/>
  <c r="BN198" i="27"/>
  <c r="BM198" i="27"/>
  <c r="BF198" i="27"/>
  <c r="BE198" i="27"/>
  <c r="BD198" i="27"/>
  <c r="BC198" i="27"/>
  <c r="BA198" i="27"/>
  <c r="AZ198" i="27"/>
  <c r="AY198" i="27"/>
  <c r="AX198" i="27"/>
  <c r="AV198" i="27"/>
  <c r="AU198" i="27"/>
  <c r="AT198" i="27"/>
  <c r="AS198" i="27"/>
  <c r="AQ198" i="27"/>
  <c r="AP198" i="27"/>
  <c r="AO198" i="27"/>
  <c r="AN198" i="27"/>
  <c r="A198" i="27"/>
  <c r="BN197" i="27"/>
  <c r="BM197" i="27"/>
  <c r="BF197" i="27"/>
  <c r="BE197" i="27"/>
  <c r="BD197" i="27"/>
  <c r="BC197" i="27"/>
  <c r="BA197" i="27"/>
  <c r="AZ197" i="27"/>
  <c r="AY197" i="27"/>
  <c r="AX197" i="27"/>
  <c r="AV197" i="27"/>
  <c r="AU197" i="27"/>
  <c r="AT197" i="27"/>
  <c r="AS197" i="27"/>
  <c r="AQ197" i="27"/>
  <c r="AP197" i="27"/>
  <c r="AO197" i="27"/>
  <c r="AN197" i="27"/>
  <c r="A197" i="27"/>
  <c r="BN196" i="27"/>
  <c r="BM196" i="27"/>
  <c r="BF196" i="27"/>
  <c r="BE196" i="27"/>
  <c r="BD196" i="27"/>
  <c r="BC196" i="27"/>
  <c r="BA196" i="27"/>
  <c r="AZ196" i="27"/>
  <c r="AY196" i="27"/>
  <c r="AX196" i="27"/>
  <c r="AV196" i="27"/>
  <c r="AU196" i="27"/>
  <c r="AT196" i="27"/>
  <c r="AS196" i="27"/>
  <c r="AQ196" i="27"/>
  <c r="AP196" i="27"/>
  <c r="AO196" i="27"/>
  <c r="AN196" i="27"/>
  <c r="A196" i="27"/>
  <c r="BN195" i="27"/>
  <c r="BM195" i="27"/>
  <c r="BF195" i="27"/>
  <c r="BE195" i="27"/>
  <c r="BD195" i="27"/>
  <c r="BC195" i="27"/>
  <c r="BA195" i="27"/>
  <c r="AZ195" i="27"/>
  <c r="AY195" i="27"/>
  <c r="AX195" i="27"/>
  <c r="AV195" i="27"/>
  <c r="AU195" i="27"/>
  <c r="AT195" i="27"/>
  <c r="AS195" i="27"/>
  <c r="AQ195" i="27"/>
  <c r="AP195" i="27"/>
  <c r="AO195" i="27"/>
  <c r="AN195" i="27"/>
  <c r="A195" i="27"/>
  <c r="BN194" i="27"/>
  <c r="BM194" i="27"/>
  <c r="BF194" i="27"/>
  <c r="BE194" i="27"/>
  <c r="BD194" i="27"/>
  <c r="BC194" i="27"/>
  <c r="BA194" i="27"/>
  <c r="AZ194" i="27"/>
  <c r="AY194" i="27"/>
  <c r="AX194" i="27"/>
  <c r="AV194" i="27"/>
  <c r="AU194" i="27"/>
  <c r="AT194" i="27"/>
  <c r="AS194" i="27"/>
  <c r="AQ194" i="27"/>
  <c r="AP194" i="27"/>
  <c r="AO194" i="27"/>
  <c r="AN194" i="27"/>
  <c r="A194" i="27"/>
  <c r="BN193" i="27"/>
  <c r="BM193" i="27"/>
  <c r="BF193" i="27"/>
  <c r="BE193" i="27"/>
  <c r="BD193" i="27"/>
  <c r="BC193" i="27"/>
  <c r="BA193" i="27"/>
  <c r="AZ193" i="27"/>
  <c r="AY193" i="27"/>
  <c r="AX193" i="27"/>
  <c r="AV193" i="27"/>
  <c r="AU193" i="27"/>
  <c r="AT193" i="27"/>
  <c r="AS193" i="27"/>
  <c r="AQ193" i="27"/>
  <c r="AP193" i="27"/>
  <c r="AO193" i="27"/>
  <c r="AN193" i="27"/>
  <c r="A193" i="27"/>
  <c r="BN192" i="27"/>
  <c r="BM192" i="27"/>
  <c r="BF192" i="27"/>
  <c r="BE192" i="27"/>
  <c r="BD192" i="27"/>
  <c r="BC192" i="27"/>
  <c r="BA192" i="27"/>
  <c r="AZ192" i="27"/>
  <c r="AY192" i="27"/>
  <c r="AX192" i="27"/>
  <c r="AV192" i="27"/>
  <c r="AU192" i="27"/>
  <c r="AT192" i="27"/>
  <c r="AS192" i="27"/>
  <c r="AQ192" i="27"/>
  <c r="AP192" i="27"/>
  <c r="AO192" i="27"/>
  <c r="AN192" i="27"/>
  <c r="A192" i="27"/>
  <c r="BN191" i="27"/>
  <c r="BM191" i="27"/>
  <c r="BF191" i="27"/>
  <c r="BE191" i="27"/>
  <c r="BD191" i="27"/>
  <c r="BC191" i="27"/>
  <c r="BA191" i="27"/>
  <c r="AZ191" i="27"/>
  <c r="AY191" i="27"/>
  <c r="AX191" i="27"/>
  <c r="AV191" i="27"/>
  <c r="AU191" i="27"/>
  <c r="AT191" i="27"/>
  <c r="AS191" i="27"/>
  <c r="AQ191" i="27"/>
  <c r="AP191" i="27"/>
  <c r="AO191" i="27"/>
  <c r="AN191" i="27"/>
  <c r="A191" i="27"/>
  <c r="BN190" i="27"/>
  <c r="BM190" i="27"/>
  <c r="BF190" i="27"/>
  <c r="BE190" i="27"/>
  <c r="BD190" i="27"/>
  <c r="BC190" i="27"/>
  <c r="BA190" i="27"/>
  <c r="AZ190" i="27"/>
  <c r="AY190" i="27"/>
  <c r="AX190" i="27"/>
  <c r="AV190" i="27"/>
  <c r="AU190" i="27"/>
  <c r="AT190" i="27"/>
  <c r="AS190" i="27"/>
  <c r="AQ190" i="27"/>
  <c r="AP190" i="27"/>
  <c r="AO190" i="27"/>
  <c r="AN190" i="27"/>
  <c r="A190" i="27"/>
  <c r="BN189" i="27"/>
  <c r="BM189" i="27"/>
  <c r="BF189" i="27"/>
  <c r="BE189" i="27"/>
  <c r="BD189" i="27"/>
  <c r="BC189" i="27"/>
  <c r="BA189" i="27"/>
  <c r="AZ189" i="27"/>
  <c r="AY189" i="27"/>
  <c r="AX189" i="27"/>
  <c r="AV189" i="27"/>
  <c r="AU189" i="27"/>
  <c r="AT189" i="27"/>
  <c r="AS189" i="27"/>
  <c r="AQ189" i="27"/>
  <c r="AP189" i="27"/>
  <c r="AO189" i="27"/>
  <c r="AN189" i="27"/>
  <c r="A189" i="27"/>
  <c r="BN188" i="27"/>
  <c r="BM188" i="27"/>
  <c r="BF188" i="27"/>
  <c r="BE188" i="27"/>
  <c r="BD188" i="27"/>
  <c r="BC188" i="27"/>
  <c r="BA188" i="27"/>
  <c r="AZ188" i="27"/>
  <c r="AY188" i="27"/>
  <c r="AX188" i="27"/>
  <c r="AV188" i="27"/>
  <c r="AU188" i="27"/>
  <c r="AT188" i="27"/>
  <c r="AS188" i="27"/>
  <c r="AQ188" i="27"/>
  <c r="AP188" i="27"/>
  <c r="AO188" i="27"/>
  <c r="AN188" i="27"/>
  <c r="A188" i="27"/>
  <c r="BN187" i="27"/>
  <c r="BM187" i="27"/>
  <c r="BF187" i="27"/>
  <c r="BE187" i="27"/>
  <c r="BD187" i="27"/>
  <c r="BC187" i="27"/>
  <c r="BA187" i="27"/>
  <c r="AZ187" i="27"/>
  <c r="AY187" i="27"/>
  <c r="AX187" i="27"/>
  <c r="AV187" i="27"/>
  <c r="AU187" i="27"/>
  <c r="AT187" i="27"/>
  <c r="AS187" i="27"/>
  <c r="AQ187" i="27"/>
  <c r="AP187" i="27"/>
  <c r="AO187" i="27"/>
  <c r="AN187" i="27"/>
  <c r="A187" i="27"/>
  <c r="BN186" i="27"/>
  <c r="BM186" i="27"/>
  <c r="BF186" i="27"/>
  <c r="BE186" i="27"/>
  <c r="BD186" i="27"/>
  <c r="BC186" i="27"/>
  <c r="BA186" i="27"/>
  <c r="AZ186" i="27"/>
  <c r="AY186" i="27"/>
  <c r="AX186" i="27"/>
  <c r="AV186" i="27"/>
  <c r="AU186" i="27"/>
  <c r="AT186" i="27"/>
  <c r="AS186" i="27"/>
  <c r="AQ186" i="27"/>
  <c r="AP186" i="27"/>
  <c r="AO186" i="27"/>
  <c r="AN186" i="27"/>
  <c r="A186" i="27"/>
  <c r="BN185" i="27"/>
  <c r="BM185" i="27"/>
  <c r="BF185" i="27"/>
  <c r="BE185" i="27"/>
  <c r="BD185" i="27"/>
  <c r="BC185" i="27"/>
  <c r="BA185" i="27"/>
  <c r="AZ185" i="27"/>
  <c r="AY185" i="27"/>
  <c r="AX185" i="27"/>
  <c r="AV185" i="27"/>
  <c r="AU185" i="27"/>
  <c r="AT185" i="27"/>
  <c r="AS185" i="27"/>
  <c r="AQ185" i="27"/>
  <c r="AP185" i="27"/>
  <c r="AO185" i="27"/>
  <c r="AN185" i="27"/>
  <c r="A185" i="27"/>
  <c r="BN184" i="27"/>
  <c r="BM184" i="27"/>
  <c r="BF184" i="27"/>
  <c r="BE184" i="27"/>
  <c r="BD184" i="27"/>
  <c r="BC184" i="27"/>
  <c r="BA184" i="27"/>
  <c r="AZ184" i="27"/>
  <c r="AY184" i="27"/>
  <c r="AX184" i="27"/>
  <c r="AV184" i="27"/>
  <c r="AU184" i="27"/>
  <c r="AT184" i="27"/>
  <c r="AS184" i="27"/>
  <c r="AQ184" i="27"/>
  <c r="AP184" i="27"/>
  <c r="AO184" i="27"/>
  <c r="AN184" i="27"/>
  <c r="A184" i="27"/>
  <c r="BN183" i="27"/>
  <c r="BM183" i="27"/>
  <c r="BF183" i="27"/>
  <c r="BE183" i="27"/>
  <c r="BD183" i="27"/>
  <c r="BC183" i="27"/>
  <c r="BA183" i="27"/>
  <c r="AZ183" i="27"/>
  <c r="AY183" i="27"/>
  <c r="AX183" i="27"/>
  <c r="AV183" i="27"/>
  <c r="AU183" i="27"/>
  <c r="AT183" i="27"/>
  <c r="AS183" i="27"/>
  <c r="AQ183" i="27"/>
  <c r="AP183" i="27"/>
  <c r="AO183" i="27"/>
  <c r="AN183" i="27"/>
  <c r="A183" i="27"/>
  <c r="BN182" i="27"/>
  <c r="BM182" i="27"/>
  <c r="BF182" i="27"/>
  <c r="BE182" i="27"/>
  <c r="BD182" i="27"/>
  <c r="BC182" i="27"/>
  <c r="BA182" i="27"/>
  <c r="AZ182" i="27"/>
  <c r="AY182" i="27"/>
  <c r="AX182" i="27"/>
  <c r="AV182" i="27"/>
  <c r="AU182" i="27"/>
  <c r="AT182" i="27"/>
  <c r="AS182" i="27"/>
  <c r="AQ182" i="27"/>
  <c r="AP182" i="27"/>
  <c r="AO182" i="27"/>
  <c r="AN182" i="27"/>
  <c r="A182" i="27"/>
  <c r="BN181" i="27"/>
  <c r="BM181" i="27"/>
  <c r="BF181" i="27"/>
  <c r="BE181" i="27"/>
  <c r="BD181" i="27"/>
  <c r="BC181" i="27"/>
  <c r="BA181" i="27"/>
  <c r="AZ181" i="27"/>
  <c r="AY181" i="27"/>
  <c r="AX181" i="27"/>
  <c r="AV181" i="27"/>
  <c r="AU181" i="27"/>
  <c r="AT181" i="27"/>
  <c r="AS181" i="27"/>
  <c r="AQ181" i="27"/>
  <c r="AP181" i="27"/>
  <c r="AO181" i="27"/>
  <c r="AN181" i="27"/>
  <c r="A181" i="27"/>
  <c r="BN180" i="27"/>
  <c r="BM180" i="27"/>
  <c r="BF180" i="27"/>
  <c r="BE180" i="27"/>
  <c r="BD180" i="27"/>
  <c r="BC180" i="27"/>
  <c r="BA180" i="27"/>
  <c r="AZ180" i="27"/>
  <c r="AY180" i="27"/>
  <c r="AX180" i="27"/>
  <c r="AV180" i="27"/>
  <c r="AU180" i="27"/>
  <c r="AT180" i="27"/>
  <c r="AS180" i="27"/>
  <c r="AQ180" i="27"/>
  <c r="AP180" i="27"/>
  <c r="AO180" i="27"/>
  <c r="AN180" i="27"/>
  <c r="A180" i="27"/>
  <c r="BN179" i="27"/>
  <c r="BM179" i="27"/>
  <c r="BF179" i="27"/>
  <c r="BE179" i="27"/>
  <c r="BD179" i="27"/>
  <c r="BC179" i="27"/>
  <c r="BA179" i="27"/>
  <c r="AZ179" i="27"/>
  <c r="AY179" i="27"/>
  <c r="AX179" i="27"/>
  <c r="AV179" i="27"/>
  <c r="AU179" i="27"/>
  <c r="AT179" i="27"/>
  <c r="AS179" i="27"/>
  <c r="AQ179" i="27"/>
  <c r="AP179" i="27"/>
  <c r="AO179" i="27"/>
  <c r="AN179" i="27"/>
  <c r="A179" i="27"/>
  <c r="BN178" i="27"/>
  <c r="BM178" i="27"/>
  <c r="BF178" i="27"/>
  <c r="BE178" i="27"/>
  <c r="BD178" i="27"/>
  <c r="BC178" i="27"/>
  <c r="BA178" i="27"/>
  <c r="AZ178" i="27"/>
  <c r="AY178" i="27"/>
  <c r="AX178" i="27"/>
  <c r="AV178" i="27"/>
  <c r="AU178" i="27"/>
  <c r="AT178" i="27"/>
  <c r="AS178" i="27"/>
  <c r="AQ178" i="27"/>
  <c r="AP178" i="27"/>
  <c r="AO178" i="27"/>
  <c r="AN178" i="27"/>
  <c r="A178" i="27"/>
  <c r="BN177" i="27"/>
  <c r="BM177" i="27"/>
  <c r="BF177" i="27"/>
  <c r="BE177" i="27"/>
  <c r="BD177" i="27"/>
  <c r="BC177" i="27"/>
  <c r="BA177" i="27"/>
  <c r="AZ177" i="27"/>
  <c r="AY177" i="27"/>
  <c r="AX177" i="27"/>
  <c r="AV177" i="27"/>
  <c r="AU177" i="27"/>
  <c r="AT177" i="27"/>
  <c r="AS177" i="27"/>
  <c r="AQ177" i="27"/>
  <c r="AP177" i="27"/>
  <c r="AO177" i="27"/>
  <c r="AN177" i="27"/>
  <c r="A177" i="27"/>
  <c r="BN176" i="27"/>
  <c r="BM176" i="27"/>
  <c r="BF176" i="27"/>
  <c r="BE176" i="27"/>
  <c r="BD176" i="27"/>
  <c r="BC176" i="27"/>
  <c r="BA176" i="27"/>
  <c r="AZ176" i="27"/>
  <c r="AY176" i="27"/>
  <c r="AX176" i="27"/>
  <c r="AV176" i="27"/>
  <c r="AU176" i="27"/>
  <c r="AT176" i="27"/>
  <c r="AS176" i="27"/>
  <c r="AQ176" i="27"/>
  <c r="AP176" i="27"/>
  <c r="AO176" i="27"/>
  <c r="AN176" i="27"/>
  <c r="A176" i="27"/>
  <c r="BN175" i="27"/>
  <c r="BM175" i="27"/>
  <c r="BF175" i="27"/>
  <c r="BE175" i="27"/>
  <c r="BD175" i="27"/>
  <c r="BC175" i="27"/>
  <c r="BA175" i="27"/>
  <c r="AZ175" i="27"/>
  <c r="AY175" i="27"/>
  <c r="AX175" i="27"/>
  <c r="AV175" i="27"/>
  <c r="AU175" i="27"/>
  <c r="AT175" i="27"/>
  <c r="AS175" i="27"/>
  <c r="AQ175" i="27"/>
  <c r="AP175" i="27"/>
  <c r="AO175" i="27"/>
  <c r="AN175" i="27"/>
  <c r="A175" i="27"/>
  <c r="BN174" i="27"/>
  <c r="BM174" i="27"/>
  <c r="BF174" i="27"/>
  <c r="BE174" i="27"/>
  <c r="BD174" i="27"/>
  <c r="BC174" i="27"/>
  <c r="BA174" i="27"/>
  <c r="AZ174" i="27"/>
  <c r="AY174" i="27"/>
  <c r="AX174" i="27"/>
  <c r="AV174" i="27"/>
  <c r="AU174" i="27"/>
  <c r="AT174" i="27"/>
  <c r="AS174" i="27"/>
  <c r="AQ174" i="27"/>
  <c r="AP174" i="27"/>
  <c r="AO174" i="27"/>
  <c r="AN174" i="27"/>
  <c r="A174" i="27"/>
  <c r="BN173" i="27"/>
  <c r="BM173" i="27"/>
  <c r="BF173" i="27"/>
  <c r="BE173" i="27"/>
  <c r="BD173" i="27"/>
  <c r="BC173" i="27"/>
  <c r="BA173" i="27"/>
  <c r="AZ173" i="27"/>
  <c r="AY173" i="27"/>
  <c r="AX173" i="27"/>
  <c r="AV173" i="27"/>
  <c r="AU173" i="27"/>
  <c r="AT173" i="27"/>
  <c r="AS173" i="27"/>
  <c r="AQ173" i="27"/>
  <c r="AP173" i="27"/>
  <c r="AO173" i="27"/>
  <c r="AN173" i="27"/>
  <c r="A173" i="27"/>
  <c r="BN172" i="27"/>
  <c r="BM172" i="27"/>
  <c r="BF172" i="27"/>
  <c r="BE172" i="27"/>
  <c r="BD172" i="27"/>
  <c r="BC172" i="27"/>
  <c r="BA172" i="27"/>
  <c r="AZ172" i="27"/>
  <c r="AY172" i="27"/>
  <c r="AX172" i="27"/>
  <c r="AV172" i="27"/>
  <c r="AU172" i="27"/>
  <c r="AT172" i="27"/>
  <c r="AS172" i="27"/>
  <c r="AQ172" i="27"/>
  <c r="AP172" i="27"/>
  <c r="AO172" i="27"/>
  <c r="AN172" i="27"/>
  <c r="A172" i="27"/>
  <c r="BN171" i="27"/>
  <c r="BM171" i="27"/>
  <c r="BF171" i="27"/>
  <c r="BE171" i="27"/>
  <c r="BD171" i="27"/>
  <c r="BC171" i="27"/>
  <c r="BA171" i="27"/>
  <c r="AZ171" i="27"/>
  <c r="AY171" i="27"/>
  <c r="AX171" i="27"/>
  <c r="AV171" i="27"/>
  <c r="AU171" i="27"/>
  <c r="AT171" i="27"/>
  <c r="AS171" i="27"/>
  <c r="AQ171" i="27"/>
  <c r="AP171" i="27"/>
  <c r="AO171" i="27"/>
  <c r="AN171" i="27"/>
  <c r="A171" i="27"/>
  <c r="BN170" i="27"/>
  <c r="BM170" i="27"/>
  <c r="BF170" i="27"/>
  <c r="BE170" i="27"/>
  <c r="BD170" i="27"/>
  <c r="BC170" i="27"/>
  <c r="BA170" i="27"/>
  <c r="AZ170" i="27"/>
  <c r="AY170" i="27"/>
  <c r="AX170" i="27"/>
  <c r="AV170" i="27"/>
  <c r="AU170" i="27"/>
  <c r="AT170" i="27"/>
  <c r="AS170" i="27"/>
  <c r="AQ170" i="27"/>
  <c r="AP170" i="27"/>
  <c r="AO170" i="27"/>
  <c r="AN170" i="27"/>
  <c r="A170" i="27"/>
  <c r="BN169" i="27"/>
  <c r="BM169" i="27"/>
  <c r="BF169" i="27"/>
  <c r="BE169" i="27"/>
  <c r="BD169" i="27"/>
  <c r="BC169" i="27"/>
  <c r="BA169" i="27"/>
  <c r="AZ169" i="27"/>
  <c r="AY169" i="27"/>
  <c r="AX169" i="27"/>
  <c r="AV169" i="27"/>
  <c r="AU169" i="27"/>
  <c r="AT169" i="27"/>
  <c r="AS169" i="27"/>
  <c r="AQ169" i="27"/>
  <c r="AP169" i="27"/>
  <c r="AO169" i="27"/>
  <c r="AN169" i="27"/>
  <c r="A169" i="27"/>
  <c r="BN168" i="27"/>
  <c r="BM168" i="27"/>
  <c r="BF168" i="27"/>
  <c r="BE168" i="27"/>
  <c r="BD168" i="27"/>
  <c r="BC168" i="27"/>
  <c r="BA168" i="27"/>
  <c r="AZ168" i="27"/>
  <c r="AY168" i="27"/>
  <c r="AX168" i="27"/>
  <c r="AV168" i="27"/>
  <c r="AU168" i="27"/>
  <c r="AT168" i="27"/>
  <c r="AS168" i="27"/>
  <c r="AQ168" i="27"/>
  <c r="AP168" i="27"/>
  <c r="AO168" i="27"/>
  <c r="AN168" i="27"/>
  <c r="A168" i="27"/>
  <c r="BN167" i="27"/>
  <c r="BM167" i="27"/>
  <c r="BF167" i="27"/>
  <c r="BE167" i="27"/>
  <c r="BD167" i="27"/>
  <c r="BC167" i="27"/>
  <c r="BA167" i="27"/>
  <c r="AZ167" i="27"/>
  <c r="AY167" i="27"/>
  <c r="AX167" i="27"/>
  <c r="AV167" i="27"/>
  <c r="AU167" i="27"/>
  <c r="AT167" i="27"/>
  <c r="AS167" i="27"/>
  <c r="AQ167" i="27"/>
  <c r="AP167" i="27"/>
  <c r="AO167" i="27"/>
  <c r="AN167" i="27"/>
  <c r="A167" i="27"/>
  <c r="BN166" i="27"/>
  <c r="BM166" i="27"/>
  <c r="BF166" i="27"/>
  <c r="BE166" i="27"/>
  <c r="BD166" i="27"/>
  <c r="BC166" i="27"/>
  <c r="BA166" i="27"/>
  <c r="AZ166" i="27"/>
  <c r="AY166" i="27"/>
  <c r="AX166" i="27"/>
  <c r="AV166" i="27"/>
  <c r="AU166" i="27"/>
  <c r="AT166" i="27"/>
  <c r="AS166" i="27"/>
  <c r="AQ166" i="27"/>
  <c r="AP166" i="27"/>
  <c r="AO166" i="27"/>
  <c r="AN166" i="27"/>
  <c r="A166" i="27"/>
  <c r="BN165" i="27"/>
  <c r="BM165" i="27"/>
  <c r="BF165" i="27"/>
  <c r="BE165" i="27"/>
  <c r="BD165" i="27"/>
  <c r="BC165" i="27"/>
  <c r="BA165" i="27"/>
  <c r="AZ165" i="27"/>
  <c r="AY165" i="27"/>
  <c r="AX165" i="27"/>
  <c r="AV165" i="27"/>
  <c r="AU165" i="27"/>
  <c r="AT165" i="27"/>
  <c r="AS165" i="27"/>
  <c r="AQ165" i="27"/>
  <c r="AP165" i="27"/>
  <c r="AO165" i="27"/>
  <c r="AN165" i="27"/>
  <c r="A165" i="27"/>
  <c r="BN164" i="27"/>
  <c r="BM164" i="27"/>
  <c r="BF164" i="27"/>
  <c r="BE164" i="27"/>
  <c r="BD164" i="27"/>
  <c r="BC164" i="27"/>
  <c r="BA164" i="27"/>
  <c r="AZ164" i="27"/>
  <c r="AY164" i="27"/>
  <c r="AX164" i="27"/>
  <c r="AV164" i="27"/>
  <c r="AU164" i="27"/>
  <c r="AT164" i="27"/>
  <c r="AS164" i="27"/>
  <c r="AQ164" i="27"/>
  <c r="AP164" i="27"/>
  <c r="AO164" i="27"/>
  <c r="AN164" i="27"/>
  <c r="A164" i="27"/>
  <c r="BN163" i="27"/>
  <c r="BM163" i="27"/>
  <c r="BF163" i="27"/>
  <c r="BE163" i="27"/>
  <c r="BD163" i="27"/>
  <c r="BC163" i="27"/>
  <c r="BA163" i="27"/>
  <c r="AZ163" i="27"/>
  <c r="AY163" i="27"/>
  <c r="AX163" i="27"/>
  <c r="AV163" i="27"/>
  <c r="AU163" i="27"/>
  <c r="AT163" i="27"/>
  <c r="AS163" i="27"/>
  <c r="AQ163" i="27"/>
  <c r="AP163" i="27"/>
  <c r="AO163" i="27"/>
  <c r="AN163" i="27"/>
  <c r="A163" i="27"/>
  <c r="BN162" i="27"/>
  <c r="BM162" i="27"/>
  <c r="BF162" i="27"/>
  <c r="BE162" i="27"/>
  <c r="BD162" i="27"/>
  <c r="BC162" i="27"/>
  <c r="BA162" i="27"/>
  <c r="AZ162" i="27"/>
  <c r="AY162" i="27"/>
  <c r="AX162" i="27"/>
  <c r="AV162" i="27"/>
  <c r="AU162" i="27"/>
  <c r="AT162" i="27"/>
  <c r="AS162" i="27"/>
  <c r="AQ162" i="27"/>
  <c r="AP162" i="27"/>
  <c r="AO162" i="27"/>
  <c r="AN162" i="27"/>
  <c r="A162" i="27"/>
  <c r="BN161" i="27"/>
  <c r="BM161" i="27"/>
  <c r="BF161" i="27"/>
  <c r="BE161" i="27"/>
  <c r="BD161" i="27"/>
  <c r="BC161" i="27"/>
  <c r="BA161" i="27"/>
  <c r="AZ161" i="27"/>
  <c r="AY161" i="27"/>
  <c r="AX161" i="27"/>
  <c r="AV161" i="27"/>
  <c r="AU161" i="27"/>
  <c r="AT161" i="27"/>
  <c r="AS161" i="27"/>
  <c r="AQ161" i="27"/>
  <c r="AP161" i="27"/>
  <c r="AO161" i="27"/>
  <c r="AN161" i="27"/>
  <c r="A161" i="27"/>
  <c r="BN160" i="27"/>
  <c r="BM160" i="27"/>
  <c r="BF160" i="27"/>
  <c r="BE160" i="27"/>
  <c r="BD160" i="27"/>
  <c r="BC160" i="27"/>
  <c r="BA160" i="27"/>
  <c r="AZ160" i="27"/>
  <c r="AY160" i="27"/>
  <c r="AX160" i="27"/>
  <c r="AV160" i="27"/>
  <c r="AU160" i="27"/>
  <c r="AT160" i="27"/>
  <c r="AS160" i="27"/>
  <c r="AQ160" i="27"/>
  <c r="AP160" i="27"/>
  <c r="AO160" i="27"/>
  <c r="AN160" i="27"/>
  <c r="A160" i="27"/>
  <c r="BN159" i="27"/>
  <c r="BM159" i="27"/>
  <c r="BF159" i="27"/>
  <c r="BE159" i="27"/>
  <c r="BD159" i="27"/>
  <c r="BC159" i="27"/>
  <c r="BA159" i="27"/>
  <c r="AZ159" i="27"/>
  <c r="AY159" i="27"/>
  <c r="AX159" i="27"/>
  <c r="AV159" i="27"/>
  <c r="AU159" i="27"/>
  <c r="AT159" i="27"/>
  <c r="AS159" i="27"/>
  <c r="AQ159" i="27"/>
  <c r="AP159" i="27"/>
  <c r="AO159" i="27"/>
  <c r="AN159" i="27"/>
  <c r="A159" i="27"/>
  <c r="BN158" i="27"/>
  <c r="BM158" i="27"/>
  <c r="BF158" i="27"/>
  <c r="BE158" i="27"/>
  <c r="BD158" i="27"/>
  <c r="BC158" i="27"/>
  <c r="BA158" i="27"/>
  <c r="AZ158" i="27"/>
  <c r="AY158" i="27"/>
  <c r="AX158" i="27"/>
  <c r="AV158" i="27"/>
  <c r="AU158" i="27"/>
  <c r="AT158" i="27"/>
  <c r="AS158" i="27"/>
  <c r="AQ158" i="27"/>
  <c r="AP158" i="27"/>
  <c r="AO158" i="27"/>
  <c r="AN158" i="27"/>
  <c r="A158" i="27"/>
  <c r="BN157" i="27"/>
  <c r="BM157" i="27"/>
  <c r="BF157" i="27"/>
  <c r="BE157" i="27"/>
  <c r="BD157" i="27"/>
  <c r="BC157" i="27"/>
  <c r="BA157" i="27"/>
  <c r="AZ157" i="27"/>
  <c r="AY157" i="27"/>
  <c r="AX157" i="27"/>
  <c r="AV157" i="27"/>
  <c r="AU157" i="27"/>
  <c r="AT157" i="27"/>
  <c r="AS157" i="27"/>
  <c r="AQ157" i="27"/>
  <c r="AP157" i="27"/>
  <c r="AO157" i="27"/>
  <c r="AN157" i="27"/>
  <c r="A157" i="27"/>
  <c r="BN156" i="27"/>
  <c r="BM156" i="27"/>
  <c r="BF156" i="27"/>
  <c r="BE156" i="27"/>
  <c r="BD156" i="27"/>
  <c r="BC156" i="27"/>
  <c r="BA156" i="27"/>
  <c r="AZ156" i="27"/>
  <c r="AY156" i="27"/>
  <c r="AX156" i="27"/>
  <c r="AV156" i="27"/>
  <c r="AU156" i="27"/>
  <c r="AT156" i="27"/>
  <c r="AS156" i="27"/>
  <c r="AQ156" i="27"/>
  <c r="AP156" i="27"/>
  <c r="AO156" i="27"/>
  <c r="AN156" i="27"/>
  <c r="A156" i="27"/>
  <c r="BN155" i="27"/>
  <c r="BM155" i="27"/>
  <c r="BF155" i="27"/>
  <c r="BE155" i="27"/>
  <c r="BD155" i="27"/>
  <c r="BC155" i="27"/>
  <c r="BA155" i="27"/>
  <c r="AZ155" i="27"/>
  <c r="AY155" i="27"/>
  <c r="AX155" i="27"/>
  <c r="AV155" i="27"/>
  <c r="AU155" i="27"/>
  <c r="AT155" i="27"/>
  <c r="AS155" i="27"/>
  <c r="AQ155" i="27"/>
  <c r="AP155" i="27"/>
  <c r="AO155" i="27"/>
  <c r="AN155" i="27"/>
  <c r="A155" i="27"/>
  <c r="BN154" i="27"/>
  <c r="BM154" i="27"/>
  <c r="BF154" i="27"/>
  <c r="BE154" i="27"/>
  <c r="BD154" i="27"/>
  <c r="BC154" i="27"/>
  <c r="BA154" i="27"/>
  <c r="AZ154" i="27"/>
  <c r="AY154" i="27"/>
  <c r="AX154" i="27"/>
  <c r="AV154" i="27"/>
  <c r="AU154" i="27"/>
  <c r="AT154" i="27"/>
  <c r="AS154" i="27"/>
  <c r="AQ154" i="27"/>
  <c r="AP154" i="27"/>
  <c r="AO154" i="27"/>
  <c r="AN154" i="27"/>
  <c r="A154" i="27"/>
  <c r="BN153" i="27"/>
  <c r="BM153" i="27"/>
  <c r="BF153" i="27"/>
  <c r="BE153" i="27"/>
  <c r="BD153" i="27"/>
  <c r="BC153" i="27"/>
  <c r="BA153" i="27"/>
  <c r="AZ153" i="27"/>
  <c r="AY153" i="27"/>
  <c r="AX153" i="27"/>
  <c r="AV153" i="27"/>
  <c r="AU153" i="27"/>
  <c r="AT153" i="27"/>
  <c r="AS153" i="27"/>
  <c r="AQ153" i="27"/>
  <c r="AP153" i="27"/>
  <c r="AO153" i="27"/>
  <c r="AN153" i="27"/>
  <c r="A153" i="27"/>
  <c r="BN152" i="27"/>
  <c r="BM152" i="27"/>
  <c r="BF152" i="27"/>
  <c r="BE152" i="27"/>
  <c r="BD152" i="27"/>
  <c r="BC152" i="27"/>
  <c r="BA152" i="27"/>
  <c r="AZ152" i="27"/>
  <c r="AY152" i="27"/>
  <c r="AX152" i="27"/>
  <c r="AV152" i="27"/>
  <c r="AU152" i="27"/>
  <c r="AT152" i="27"/>
  <c r="AS152" i="27"/>
  <c r="AQ152" i="27"/>
  <c r="AP152" i="27"/>
  <c r="AO152" i="27"/>
  <c r="AN152" i="27"/>
  <c r="A152" i="27"/>
  <c r="BN151" i="27"/>
  <c r="BM151" i="27"/>
  <c r="BF151" i="27"/>
  <c r="BE151" i="27"/>
  <c r="BD151" i="27"/>
  <c r="BC151" i="27"/>
  <c r="BA151" i="27"/>
  <c r="AZ151" i="27"/>
  <c r="AY151" i="27"/>
  <c r="AX151" i="27"/>
  <c r="AV151" i="27"/>
  <c r="AU151" i="27"/>
  <c r="AT151" i="27"/>
  <c r="AS151" i="27"/>
  <c r="AQ151" i="27"/>
  <c r="AP151" i="27"/>
  <c r="AO151" i="27"/>
  <c r="AN151" i="27"/>
  <c r="A151" i="27"/>
  <c r="BN150" i="27"/>
  <c r="BM150" i="27"/>
  <c r="BF150" i="27"/>
  <c r="BE150" i="27"/>
  <c r="BD150" i="27"/>
  <c r="BC150" i="27"/>
  <c r="BA150" i="27"/>
  <c r="AZ150" i="27"/>
  <c r="AY150" i="27"/>
  <c r="AX150" i="27"/>
  <c r="AV150" i="27"/>
  <c r="AU150" i="27"/>
  <c r="AT150" i="27"/>
  <c r="AS150" i="27"/>
  <c r="AQ150" i="27"/>
  <c r="AP150" i="27"/>
  <c r="AO150" i="27"/>
  <c r="AN150" i="27"/>
  <c r="A150" i="27"/>
  <c r="BN149" i="27"/>
  <c r="BM149" i="27"/>
  <c r="BF149" i="27"/>
  <c r="BE149" i="27"/>
  <c r="BD149" i="27"/>
  <c r="BC149" i="27"/>
  <c r="BA149" i="27"/>
  <c r="AZ149" i="27"/>
  <c r="AY149" i="27"/>
  <c r="AX149" i="27"/>
  <c r="AV149" i="27"/>
  <c r="AU149" i="27"/>
  <c r="AT149" i="27"/>
  <c r="AS149" i="27"/>
  <c r="AQ149" i="27"/>
  <c r="AP149" i="27"/>
  <c r="AO149" i="27"/>
  <c r="AN149" i="27"/>
  <c r="A149" i="27"/>
  <c r="BN148" i="27"/>
  <c r="BM148" i="27"/>
  <c r="BF148" i="27"/>
  <c r="BE148" i="27"/>
  <c r="BD148" i="27"/>
  <c r="BC148" i="27"/>
  <c r="BA148" i="27"/>
  <c r="AZ148" i="27"/>
  <c r="AY148" i="27"/>
  <c r="AX148" i="27"/>
  <c r="AV148" i="27"/>
  <c r="AU148" i="27"/>
  <c r="AT148" i="27"/>
  <c r="AS148" i="27"/>
  <c r="AQ148" i="27"/>
  <c r="AP148" i="27"/>
  <c r="AO148" i="27"/>
  <c r="AN148" i="27"/>
  <c r="A148" i="27"/>
  <c r="BN147" i="27"/>
  <c r="BM147" i="27"/>
  <c r="BF147" i="27"/>
  <c r="BE147" i="27"/>
  <c r="BD147" i="27"/>
  <c r="BC147" i="27"/>
  <c r="BA147" i="27"/>
  <c r="AZ147" i="27"/>
  <c r="AY147" i="27"/>
  <c r="AX147" i="27"/>
  <c r="AV147" i="27"/>
  <c r="AU147" i="27"/>
  <c r="AT147" i="27"/>
  <c r="AS147" i="27"/>
  <c r="AQ147" i="27"/>
  <c r="AP147" i="27"/>
  <c r="AO147" i="27"/>
  <c r="AN147" i="27"/>
  <c r="A147" i="27"/>
  <c r="BN146" i="27"/>
  <c r="BM146" i="27"/>
  <c r="BF146" i="27"/>
  <c r="BE146" i="27"/>
  <c r="BD146" i="27"/>
  <c r="BC146" i="27"/>
  <c r="BA146" i="27"/>
  <c r="AZ146" i="27"/>
  <c r="AY146" i="27"/>
  <c r="AX146" i="27"/>
  <c r="AV146" i="27"/>
  <c r="AU146" i="27"/>
  <c r="AT146" i="27"/>
  <c r="AS146" i="27"/>
  <c r="AQ146" i="27"/>
  <c r="AP146" i="27"/>
  <c r="AO146" i="27"/>
  <c r="AN146" i="27"/>
  <c r="A146" i="27"/>
  <c r="BN145" i="27"/>
  <c r="BM145" i="27"/>
  <c r="BF145" i="27"/>
  <c r="BE145" i="27"/>
  <c r="BD145" i="27"/>
  <c r="BC145" i="27"/>
  <c r="BA145" i="27"/>
  <c r="AZ145" i="27"/>
  <c r="AY145" i="27"/>
  <c r="AX145" i="27"/>
  <c r="AV145" i="27"/>
  <c r="AU145" i="27"/>
  <c r="AT145" i="27"/>
  <c r="AS145" i="27"/>
  <c r="AQ145" i="27"/>
  <c r="AP145" i="27"/>
  <c r="AO145" i="27"/>
  <c r="AN145" i="27"/>
  <c r="A145" i="27"/>
  <c r="BN144" i="27"/>
  <c r="BM144" i="27"/>
  <c r="BF144" i="27"/>
  <c r="BE144" i="27"/>
  <c r="BD144" i="27"/>
  <c r="BC144" i="27"/>
  <c r="BA144" i="27"/>
  <c r="AZ144" i="27"/>
  <c r="AY144" i="27"/>
  <c r="AX144" i="27"/>
  <c r="AV144" i="27"/>
  <c r="AU144" i="27"/>
  <c r="AT144" i="27"/>
  <c r="AS144" i="27"/>
  <c r="AQ144" i="27"/>
  <c r="AP144" i="27"/>
  <c r="AO144" i="27"/>
  <c r="AN144" i="27"/>
  <c r="A144" i="27"/>
  <c r="BN143" i="27"/>
  <c r="BM143" i="27"/>
  <c r="BF143" i="27"/>
  <c r="BE143" i="27"/>
  <c r="BD143" i="27"/>
  <c r="BC143" i="27"/>
  <c r="BA143" i="27"/>
  <c r="AZ143" i="27"/>
  <c r="AY143" i="27"/>
  <c r="AX143" i="27"/>
  <c r="AV143" i="27"/>
  <c r="AU143" i="27"/>
  <c r="AT143" i="27"/>
  <c r="AS143" i="27"/>
  <c r="AQ143" i="27"/>
  <c r="AP143" i="27"/>
  <c r="AO143" i="27"/>
  <c r="AN143" i="27"/>
  <c r="A143" i="27"/>
  <c r="BN142" i="27"/>
  <c r="BM142" i="27"/>
  <c r="BF142" i="27"/>
  <c r="BE142" i="27"/>
  <c r="BD142" i="27"/>
  <c r="BC142" i="27"/>
  <c r="BA142" i="27"/>
  <c r="AZ142" i="27"/>
  <c r="AY142" i="27"/>
  <c r="AX142" i="27"/>
  <c r="AV142" i="27"/>
  <c r="AU142" i="27"/>
  <c r="AT142" i="27"/>
  <c r="AS142" i="27"/>
  <c r="AQ142" i="27"/>
  <c r="AP142" i="27"/>
  <c r="AO142" i="27"/>
  <c r="AN142" i="27"/>
  <c r="A142" i="27"/>
  <c r="BN141" i="27"/>
  <c r="BM141" i="27"/>
  <c r="BF141" i="27"/>
  <c r="BE141" i="27"/>
  <c r="BD141" i="27"/>
  <c r="BC141" i="27"/>
  <c r="BA141" i="27"/>
  <c r="AZ141" i="27"/>
  <c r="AY141" i="27"/>
  <c r="AX141" i="27"/>
  <c r="AV141" i="27"/>
  <c r="AU141" i="27"/>
  <c r="AT141" i="27"/>
  <c r="AS141" i="27"/>
  <c r="AQ141" i="27"/>
  <c r="AP141" i="27"/>
  <c r="AO141" i="27"/>
  <c r="AN141" i="27"/>
  <c r="A141" i="27"/>
  <c r="BN140" i="27"/>
  <c r="BM140" i="27"/>
  <c r="BF140" i="27"/>
  <c r="BE140" i="27"/>
  <c r="BD140" i="27"/>
  <c r="BC140" i="27"/>
  <c r="BA140" i="27"/>
  <c r="AZ140" i="27"/>
  <c r="AY140" i="27"/>
  <c r="AX140" i="27"/>
  <c r="AV140" i="27"/>
  <c r="AU140" i="27"/>
  <c r="AT140" i="27"/>
  <c r="AS140" i="27"/>
  <c r="AQ140" i="27"/>
  <c r="AP140" i="27"/>
  <c r="AO140" i="27"/>
  <c r="AN140" i="27"/>
  <c r="A140" i="27"/>
  <c r="BN139" i="27"/>
  <c r="BM139" i="27"/>
  <c r="BF139" i="27"/>
  <c r="BE139" i="27"/>
  <c r="BD139" i="27"/>
  <c r="BC139" i="27"/>
  <c r="BA139" i="27"/>
  <c r="AZ139" i="27"/>
  <c r="AY139" i="27"/>
  <c r="AX139" i="27"/>
  <c r="AV139" i="27"/>
  <c r="AU139" i="27"/>
  <c r="AT139" i="27"/>
  <c r="AS139" i="27"/>
  <c r="AQ139" i="27"/>
  <c r="AP139" i="27"/>
  <c r="AO139" i="27"/>
  <c r="AN139" i="27"/>
  <c r="A139" i="27"/>
  <c r="BN138" i="27"/>
  <c r="BM138" i="27"/>
  <c r="BF138" i="27"/>
  <c r="BE138" i="27"/>
  <c r="BD138" i="27"/>
  <c r="BC138" i="27"/>
  <c r="BA138" i="27"/>
  <c r="AZ138" i="27"/>
  <c r="AY138" i="27"/>
  <c r="AX138" i="27"/>
  <c r="AV138" i="27"/>
  <c r="AU138" i="27"/>
  <c r="AT138" i="27"/>
  <c r="AS138" i="27"/>
  <c r="AQ138" i="27"/>
  <c r="AP138" i="27"/>
  <c r="AO138" i="27"/>
  <c r="AN138" i="27"/>
  <c r="A138" i="27"/>
  <c r="BN137" i="27"/>
  <c r="BM137" i="27"/>
  <c r="BF137" i="27"/>
  <c r="BE137" i="27"/>
  <c r="BD137" i="27"/>
  <c r="BC137" i="27"/>
  <c r="BA137" i="27"/>
  <c r="AZ137" i="27"/>
  <c r="AY137" i="27"/>
  <c r="AX137" i="27"/>
  <c r="AV137" i="27"/>
  <c r="AU137" i="27"/>
  <c r="AT137" i="27"/>
  <c r="AS137" i="27"/>
  <c r="AQ137" i="27"/>
  <c r="AP137" i="27"/>
  <c r="AO137" i="27"/>
  <c r="AN137" i="27"/>
  <c r="A137" i="27"/>
  <c r="BN136" i="27"/>
  <c r="BM136" i="27"/>
  <c r="BF136" i="27"/>
  <c r="BE136" i="27"/>
  <c r="BD136" i="27"/>
  <c r="BC136" i="27"/>
  <c r="BA136" i="27"/>
  <c r="AZ136" i="27"/>
  <c r="AY136" i="27"/>
  <c r="AX136" i="27"/>
  <c r="AV136" i="27"/>
  <c r="AU136" i="27"/>
  <c r="AT136" i="27"/>
  <c r="AS136" i="27"/>
  <c r="AQ136" i="27"/>
  <c r="AP136" i="27"/>
  <c r="AO136" i="27"/>
  <c r="AN136" i="27"/>
  <c r="A136" i="27"/>
  <c r="BN135" i="27"/>
  <c r="BM135" i="27"/>
  <c r="BF135" i="27"/>
  <c r="BE135" i="27"/>
  <c r="BD135" i="27"/>
  <c r="BC135" i="27"/>
  <c r="BA135" i="27"/>
  <c r="AZ135" i="27"/>
  <c r="AY135" i="27"/>
  <c r="AX135" i="27"/>
  <c r="AV135" i="27"/>
  <c r="AU135" i="27"/>
  <c r="AT135" i="27"/>
  <c r="AS135" i="27"/>
  <c r="AQ135" i="27"/>
  <c r="AP135" i="27"/>
  <c r="AO135" i="27"/>
  <c r="AN135" i="27"/>
  <c r="A135" i="27"/>
  <c r="BN134" i="27"/>
  <c r="BM134" i="27"/>
  <c r="BF134" i="27"/>
  <c r="BE134" i="27"/>
  <c r="BD134" i="27"/>
  <c r="BC134" i="27"/>
  <c r="BA134" i="27"/>
  <c r="AZ134" i="27"/>
  <c r="AY134" i="27"/>
  <c r="AX134" i="27"/>
  <c r="AV134" i="27"/>
  <c r="AU134" i="27"/>
  <c r="AT134" i="27"/>
  <c r="AS134" i="27"/>
  <c r="AQ134" i="27"/>
  <c r="AP134" i="27"/>
  <c r="AO134" i="27"/>
  <c r="AN134" i="27"/>
  <c r="A134" i="27"/>
  <c r="BN133" i="27"/>
  <c r="BM133" i="27"/>
  <c r="BF133" i="27"/>
  <c r="BE133" i="27"/>
  <c r="BD133" i="27"/>
  <c r="BC133" i="27"/>
  <c r="BA133" i="27"/>
  <c r="AZ133" i="27"/>
  <c r="AY133" i="27"/>
  <c r="AX133" i="27"/>
  <c r="AV133" i="27"/>
  <c r="AU133" i="27"/>
  <c r="AT133" i="27"/>
  <c r="AS133" i="27"/>
  <c r="AQ133" i="27"/>
  <c r="AP133" i="27"/>
  <c r="AO133" i="27"/>
  <c r="AN133" i="27"/>
  <c r="A133" i="27"/>
  <c r="BN132" i="27"/>
  <c r="BM132" i="27"/>
  <c r="BF132" i="27"/>
  <c r="BE132" i="27"/>
  <c r="BD132" i="27"/>
  <c r="BC132" i="27"/>
  <c r="BA132" i="27"/>
  <c r="AZ132" i="27"/>
  <c r="AY132" i="27"/>
  <c r="AX132" i="27"/>
  <c r="AV132" i="27"/>
  <c r="AU132" i="27"/>
  <c r="AT132" i="27"/>
  <c r="AS132" i="27"/>
  <c r="AQ132" i="27"/>
  <c r="AP132" i="27"/>
  <c r="AO132" i="27"/>
  <c r="AN132" i="27"/>
  <c r="A132" i="27"/>
  <c r="BN131" i="27"/>
  <c r="BM131" i="27"/>
  <c r="BF131" i="27"/>
  <c r="BE131" i="27"/>
  <c r="BD131" i="27"/>
  <c r="BC131" i="27"/>
  <c r="BA131" i="27"/>
  <c r="AZ131" i="27"/>
  <c r="AY131" i="27"/>
  <c r="AX131" i="27"/>
  <c r="AV131" i="27"/>
  <c r="AU131" i="27"/>
  <c r="AT131" i="27"/>
  <c r="AS131" i="27"/>
  <c r="AQ131" i="27"/>
  <c r="AP131" i="27"/>
  <c r="AO131" i="27"/>
  <c r="AN131" i="27"/>
  <c r="A131" i="27"/>
  <c r="BN130" i="27"/>
  <c r="BM130" i="27"/>
  <c r="BF130" i="27"/>
  <c r="BE130" i="27"/>
  <c r="BD130" i="27"/>
  <c r="BC130" i="27"/>
  <c r="BA130" i="27"/>
  <c r="AZ130" i="27"/>
  <c r="AY130" i="27"/>
  <c r="AX130" i="27"/>
  <c r="AV130" i="27"/>
  <c r="AU130" i="27"/>
  <c r="AT130" i="27"/>
  <c r="AS130" i="27"/>
  <c r="AQ130" i="27"/>
  <c r="AP130" i="27"/>
  <c r="AO130" i="27"/>
  <c r="AN130" i="27"/>
  <c r="A130" i="27"/>
  <c r="BN129" i="27"/>
  <c r="BM129" i="27"/>
  <c r="BF129" i="27"/>
  <c r="BE129" i="27"/>
  <c r="BD129" i="27"/>
  <c r="BC129" i="27"/>
  <c r="BA129" i="27"/>
  <c r="AZ129" i="27"/>
  <c r="AY129" i="27"/>
  <c r="AX129" i="27"/>
  <c r="AV129" i="27"/>
  <c r="AU129" i="27"/>
  <c r="AT129" i="27"/>
  <c r="AS129" i="27"/>
  <c r="AQ129" i="27"/>
  <c r="AP129" i="27"/>
  <c r="AO129" i="27"/>
  <c r="AN129" i="27"/>
  <c r="A129" i="27"/>
  <c r="BN128" i="27"/>
  <c r="BM128" i="27"/>
  <c r="BF128" i="27"/>
  <c r="BE128" i="27"/>
  <c r="BD128" i="27"/>
  <c r="BC128" i="27"/>
  <c r="BA128" i="27"/>
  <c r="AZ128" i="27"/>
  <c r="AY128" i="27"/>
  <c r="AX128" i="27"/>
  <c r="AV128" i="27"/>
  <c r="AU128" i="27"/>
  <c r="AT128" i="27"/>
  <c r="AS128" i="27"/>
  <c r="AQ128" i="27"/>
  <c r="AP128" i="27"/>
  <c r="AO128" i="27"/>
  <c r="AN128" i="27"/>
  <c r="A128" i="27"/>
  <c r="BN127" i="27"/>
  <c r="BM127" i="27"/>
  <c r="BF127" i="27"/>
  <c r="BE127" i="27"/>
  <c r="BD127" i="27"/>
  <c r="BC127" i="27"/>
  <c r="BA127" i="27"/>
  <c r="AZ127" i="27"/>
  <c r="AY127" i="27"/>
  <c r="AX127" i="27"/>
  <c r="AV127" i="27"/>
  <c r="AU127" i="27"/>
  <c r="AT127" i="27"/>
  <c r="AS127" i="27"/>
  <c r="AQ127" i="27"/>
  <c r="AP127" i="27"/>
  <c r="AO127" i="27"/>
  <c r="AN127" i="27"/>
  <c r="A127" i="27"/>
  <c r="BN126" i="27"/>
  <c r="BM126" i="27"/>
  <c r="BF126" i="27"/>
  <c r="BE126" i="27"/>
  <c r="BD126" i="27"/>
  <c r="BC126" i="27"/>
  <c r="BA126" i="27"/>
  <c r="AZ126" i="27"/>
  <c r="AY126" i="27"/>
  <c r="AX126" i="27"/>
  <c r="AV126" i="27"/>
  <c r="AU126" i="27"/>
  <c r="AT126" i="27"/>
  <c r="AS126" i="27"/>
  <c r="AQ126" i="27"/>
  <c r="AP126" i="27"/>
  <c r="AO126" i="27"/>
  <c r="AN126" i="27"/>
  <c r="A126" i="27"/>
  <c r="BN125" i="27"/>
  <c r="BM125" i="27"/>
  <c r="BF125" i="27"/>
  <c r="BE125" i="27"/>
  <c r="BD125" i="27"/>
  <c r="BC125" i="27"/>
  <c r="BA125" i="27"/>
  <c r="AZ125" i="27"/>
  <c r="AY125" i="27"/>
  <c r="AX125" i="27"/>
  <c r="AV125" i="27"/>
  <c r="AU125" i="27"/>
  <c r="AT125" i="27"/>
  <c r="AS125" i="27"/>
  <c r="AQ125" i="27"/>
  <c r="AP125" i="27"/>
  <c r="AO125" i="27"/>
  <c r="AN125" i="27"/>
  <c r="A125" i="27"/>
  <c r="BN124" i="27"/>
  <c r="BM124" i="27"/>
  <c r="BF124" i="27"/>
  <c r="BE124" i="27"/>
  <c r="BD124" i="27"/>
  <c r="BC124" i="27"/>
  <c r="BA124" i="27"/>
  <c r="AZ124" i="27"/>
  <c r="AY124" i="27"/>
  <c r="AX124" i="27"/>
  <c r="AV124" i="27"/>
  <c r="AU124" i="27"/>
  <c r="AT124" i="27"/>
  <c r="AS124" i="27"/>
  <c r="AQ124" i="27"/>
  <c r="AP124" i="27"/>
  <c r="AO124" i="27"/>
  <c r="AN124" i="27"/>
  <c r="A124" i="27"/>
  <c r="BN123" i="27"/>
  <c r="BM123" i="27"/>
  <c r="BF123" i="27"/>
  <c r="BE123" i="27"/>
  <c r="BD123" i="27"/>
  <c r="BC123" i="27"/>
  <c r="BA123" i="27"/>
  <c r="AZ123" i="27"/>
  <c r="AY123" i="27"/>
  <c r="AX123" i="27"/>
  <c r="AV123" i="27"/>
  <c r="AU123" i="27"/>
  <c r="AT123" i="27"/>
  <c r="AS123" i="27"/>
  <c r="AQ123" i="27"/>
  <c r="AP123" i="27"/>
  <c r="AO123" i="27"/>
  <c r="AN123" i="27"/>
  <c r="A123" i="27"/>
  <c r="BN122" i="27"/>
  <c r="BM122" i="27"/>
  <c r="BF122" i="27"/>
  <c r="BE122" i="27"/>
  <c r="BD122" i="27"/>
  <c r="BC122" i="27"/>
  <c r="BA122" i="27"/>
  <c r="AZ122" i="27"/>
  <c r="AY122" i="27"/>
  <c r="AX122" i="27"/>
  <c r="AV122" i="27"/>
  <c r="AU122" i="27"/>
  <c r="AT122" i="27"/>
  <c r="AS122" i="27"/>
  <c r="AQ122" i="27"/>
  <c r="AP122" i="27"/>
  <c r="AO122" i="27"/>
  <c r="AN122" i="27"/>
  <c r="A122" i="27"/>
  <c r="BN121" i="27"/>
  <c r="BM121" i="27"/>
  <c r="BF121" i="27"/>
  <c r="BE121" i="27"/>
  <c r="BD121" i="27"/>
  <c r="BC121" i="27"/>
  <c r="BA121" i="27"/>
  <c r="AZ121" i="27"/>
  <c r="AY121" i="27"/>
  <c r="AX121" i="27"/>
  <c r="AV121" i="27"/>
  <c r="AU121" i="27"/>
  <c r="AT121" i="27"/>
  <c r="AS121" i="27"/>
  <c r="AQ121" i="27"/>
  <c r="AP121" i="27"/>
  <c r="AO121" i="27"/>
  <c r="AN121" i="27"/>
  <c r="A121" i="27"/>
  <c r="BN120" i="27"/>
  <c r="BM120" i="27"/>
  <c r="BF120" i="27"/>
  <c r="BE120" i="27"/>
  <c r="BD120" i="27"/>
  <c r="BC120" i="27"/>
  <c r="BA120" i="27"/>
  <c r="AZ120" i="27"/>
  <c r="AY120" i="27"/>
  <c r="AX120" i="27"/>
  <c r="AV120" i="27"/>
  <c r="AU120" i="27"/>
  <c r="AT120" i="27"/>
  <c r="AS120" i="27"/>
  <c r="AQ120" i="27"/>
  <c r="AP120" i="27"/>
  <c r="AO120" i="27"/>
  <c r="AN120" i="27"/>
  <c r="A120" i="27"/>
  <c r="BN119" i="27"/>
  <c r="BM119" i="27"/>
  <c r="BF119" i="27"/>
  <c r="BE119" i="27"/>
  <c r="BD119" i="27"/>
  <c r="BC119" i="27"/>
  <c r="BA119" i="27"/>
  <c r="AZ119" i="27"/>
  <c r="AY119" i="27"/>
  <c r="AX119" i="27"/>
  <c r="AV119" i="27"/>
  <c r="AU119" i="27"/>
  <c r="AT119" i="27"/>
  <c r="AS119" i="27"/>
  <c r="AQ119" i="27"/>
  <c r="AP119" i="27"/>
  <c r="AO119" i="27"/>
  <c r="AN119" i="27"/>
  <c r="A119" i="27"/>
  <c r="BN118" i="27"/>
  <c r="BM118" i="27"/>
  <c r="BF118" i="27"/>
  <c r="BE118" i="27"/>
  <c r="BD118" i="27"/>
  <c r="BC118" i="27"/>
  <c r="BA118" i="27"/>
  <c r="AZ118" i="27"/>
  <c r="AY118" i="27"/>
  <c r="AX118" i="27"/>
  <c r="AV118" i="27"/>
  <c r="AU118" i="27"/>
  <c r="AT118" i="27"/>
  <c r="AS118" i="27"/>
  <c r="AQ118" i="27"/>
  <c r="AP118" i="27"/>
  <c r="AO118" i="27"/>
  <c r="AN118" i="27"/>
  <c r="A118" i="27"/>
  <c r="BN117" i="27"/>
  <c r="BM117" i="27"/>
  <c r="BF117" i="27"/>
  <c r="BE117" i="27"/>
  <c r="BD117" i="27"/>
  <c r="BC117" i="27"/>
  <c r="BA117" i="27"/>
  <c r="AZ117" i="27"/>
  <c r="AY117" i="27"/>
  <c r="AX117" i="27"/>
  <c r="AV117" i="27"/>
  <c r="AU117" i="27"/>
  <c r="AT117" i="27"/>
  <c r="AS117" i="27"/>
  <c r="AQ117" i="27"/>
  <c r="AP117" i="27"/>
  <c r="AO117" i="27"/>
  <c r="AN117" i="27"/>
  <c r="A117" i="27"/>
  <c r="BN116" i="27"/>
  <c r="BM116" i="27"/>
  <c r="BF116" i="27"/>
  <c r="BE116" i="27"/>
  <c r="BD116" i="27"/>
  <c r="BC116" i="27"/>
  <c r="BA116" i="27"/>
  <c r="AZ116" i="27"/>
  <c r="AY116" i="27"/>
  <c r="AX116" i="27"/>
  <c r="AV116" i="27"/>
  <c r="AU116" i="27"/>
  <c r="AT116" i="27"/>
  <c r="AS116" i="27"/>
  <c r="AQ116" i="27"/>
  <c r="AP116" i="27"/>
  <c r="AO116" i="27"/>
  <c r="AN116" i="27"/>
  <c r="A116" i="27"/>
  <c r="BN115" i="27"/>
  <c r="BM115" i="27"/>
  <c r="BF115" i="27"/>
  <c r="BE115" i="27"/>
  <c r="BD115" i="27"/>
  <c r="BC115" i="27"/>
  <c r="BA115" i="27"/>
  <c r="AZ115" i="27"/>
  <c r="AY115" i="27"/>
  <c r="AX115" i="27"/>
  <c r="AV115" i="27"/>
  <c r="AU115" i="27"/>
  <c r="AT115" i="27"/>
  <c r="AS115" i="27"/>
  <c r="AQ115" i="27"/>
  <c r="AP115" i="27"/>
  <c r="AO115" i="27"/>
  <c r="AN115" i="27"/>
  <c r="A115" i="27"/>
  <c r="BN114" i="27"/>
  <c r="BM114" i="27"/>
  <c r="BF114" i="27"/>
  <c r="BE114" i="27"/>
  <c r="BD114" i="27"/>
  <c r="BC114" i="27"/>
  <c r="BA114" i="27"/>
  <c r="AZ114" i="27"/>
  <c r="AY114" i="27"/>
  <c r="AX114" i="27"/>
  <c r="AV114" i="27"/>
  <c r="AU114" i="27"/>
  <c r="AT114" i="27"/>
  <c r="AS114" i="27"/>
  <c r="AQ114" i="27"/>
  <c r="AP114" i="27"/>
  <c r="AO114" i="27"/>
  <c r="AN114" i="27"/>
  <c r="A114" i="27"/>
  <c r="BN113" i="27"/>
  <c r="BM113" i="27"/>
  <c r="BF113" i="27"/>
  <c r="BE113" i="27"/>
  <c r="BD113" i="27"/>
  <c r="BC113" i="27"/>
  <c r="BA113" i="27"/>
  <c r="AZ113" i="27"/>
  <c r="AY113" i="27"/>
  <c r="AX113" i="27"/>
  <c r="AV113" i="27"/>
  <c r="AU113" i="27"/>
  <c r="AT113" i="27"/>
  <c r="AS113" i="27"/>
  <c r="AQ113" i="27"/>
  <c r="AP113" i="27"/>
  <c r="AO113" i="27"/>
  <c r="AN113" i="27"/>
  <c r="A113" i="27"/>
  <c r="BN112" i="27"/>
  <c r="BM112" i="27"/>
  <c r="BF112" i="27"/>
  <c r="BE112" i="27"/>
  <c r="BD112" i="27"/>
  <c r="BC112" i="27"/>
  <c r="BA112" i="27"/>
  <c r="AZ112" i="27"/>
  <c r="AY112" i="27"/>
  <c r="AX112" i="27"/>
  <c r="AV112" i="27"/>
  <c r="AU112" i="27"/>
  <c r="AT112" i="27"/>
  <c r="AS112" i="27"/>
  <c r="AQ112" i="27"/>
  <c r="AP112" i="27"/>
  <c r="AO112" i="27"/>
  <c r="AN112" i="27"/>
  <c r="A112" i="27"/>
  <c r="BN111" i="27"/>
  <c r="BM111" i="27"/>
  <c r="BF111" i="27"/>
  <c r="BE111" i="27"/>
  <c r="BD111" i="27"/>
  <c r="BC111" i="27"/>
  <c r="BA111" i="27"/>
  <c r="AZ111" i="27"/>
  <c r="AY111" i="27"/>
  <c r="AX111" i="27"/>
  <c r="AV111" i="27"/>
  <c r="AU111" i="27"/>
  <c r="AT111" i="27"/>
  <c r="AS111" i="27"/>
  <c r="AQ111" i="27"/>
  <c r="AP111" i="27"/>
  <c r="AO111" i="27"/>
  <c r="AN111" i="27"/>
  <c r="A111" i="27"/>
  <c r="BN110" i="27"/>
  <c r="BM110" i="27"/>
  <c r="BF110" i="27"/>
  <c r="BE110" i="27"/>
  <c r="BD110" i="27"/>
  <c r="BC110" i="27"/>
  <c r="BA110" i="27"/>
  <c r="AZ110" i="27"/>
  <c r="AY110" i="27"/>
  <c r="AX110" i="27"/>
  <c r="AV110" i="27"/>
  <c r="AU110" i="27"/>
  <c r="AT110" i="27"/>
  <c r="AS110" i="27"/>
  <c r="AQ110" i="27"/>
  <c r="AP110" i="27"/>
  <c r="AO110" i="27"/>
  <c r="AN110" i="27"/>
  <c r="A110" i="27"/>
  <c r="BN109" i="27"/>
  <c r="BM109" i="27"/>
  <c r="BF109" i="27"/>
  <c r="BE109" i="27"/>
  <c r="BD109" i="27"/>
  <c r="BC109" i="27"/>
  <c r="BA109" i="27"/>
  <c r="AZ109" i="27"/>
  <c r="AY109" i="27"/>
  <c r="AX109" i="27"/>
  <c r="AV109" i="27"/>
  <c r="AU109" i="27"/>
  <c r="AT109" i="27"/>
  <c r="AS109" i="27"/>
  <c r="AQ109" i="27"/>
  <c r="AP109" i="27"/>
  <c r="AO109" i="27"/>
  <c r="AN109" i="27"/>
  <c r="A109" i="27"/>
  <c r="BN108" i="27"/>
  <c r="BM108" i="27"/>
  <c r="BF108" i="27"/>
  <c r="BE108" i="27"/>
  <c r="BD108" i="27"/>
  <c r="BC108" i="27"/>
  <c r="BA108" i="27"/>
  <c r="AZ108" i="27"/>
  <c r="AY108" i="27"/>
  <c r="AX108" i="27"/>
  <c r="AV108" i="27"/>
  <c r="AU108" i="27"/>
  <c r="AT108" i="27"/>
  <c r="AS108" i="27"/>
  <c r="AQ108" i="27"/>
  <c r="AP108" i="27"/>
  <c r="AO108" i="27"/>
  <c r="AN108" i="27"/>
  <c r="A108" i="27"/>
  <c r="BN107" i="27"/>
  <c r="BM107" i="27"/>
  <c r="BF107" i="27"/>
  <c r="BE107" i="27"/>
  <c r="BD107" i="27"/>
  <c r="BC107" i="27"/>
  <c r="BA107" i="27"/>
  <c r="AZ107" i="27"/>
  <c r="AY107" i="27"/>
  <c r="AX107" i="27"/>
  <c r="AV107" i="27"/>
  <c r="AU107" i="27"/>
  <c r="AT107" i="27"/>
  <c r="AS107" i="27"/>
  <c r="AQ107" i="27"/>
  <c r="AP107" i="27"/>
  <c r="AO107" i="27"/>
  <c r="AN107" i="27"/>
  <c r="A107" i="27"/>
  <c r="BN106" i="27"/>
  <c r="BM106" i="27"/>
  <c r="BF106" i="27"/>
  <c r="BE106" i="27"/>
  <c r="BD106" i="27"/>
  <c r="BC106" i="27"/>
  <c r="BA106" i="27"/>
  <c r="AZ106" i="27"/>
  <c r="AY106" i="27"/>
  <c r="AX106" i="27"/>
  <c r="AV106" i="27"/>
  <c r="AU106" i="27"/>
  <c r="AT106" i="27"/>
  <c r="AS106" i="27"/>
  <c r="AQ106" i="27"/>
  <c r="AP106" i="27"/>
  <c r="AO106" i="27"/>
  <c r="AN106" i="27"/>
  <c r="A106" i="27"/>
  <c r="BN105" i="27"/>
  <c r="BM105" i="27"/>
  <c r="BF105" i="27"/>
  <c r="BE105" i="27"/>
  <c r="BD105" i="27"/>
  <c r="BC105" i="27"/>
  <c r="BA105" i="27"/>
  <c r="AZ105" i="27"/>
  <c r="AY105" i="27"/>
  <c r="AX105" i="27"/>
  <c r="AV105" i="27"/>
  <c r="AU105" i="27"/>
  <c r="AT105" i="27"/>
  <c r="AS105" i="27"/>
  <c r="AQ105" i="27"/>
  <c r="AP105" i="27"/>
  <c r="AO105" i="27"/>
  <c r="AN105" i="27"/>
  <c r="A105" i="27"/>
  <c r="BN104" i="27"/>
  <c r="BM104" i="27"/>
  <c r="BF104" i="27"/>
  <c r="BE104" i="27"/>
  <c r="BD104" i="27"/>
  <c r="BC104" i="27"/>
  <c r="BA104" i="27"/>
  <c r="AZ104" i="27"/>
  <c r="AY104" i="27"/>
  <c r="AX104" i="27"/>
  <c r="AV104" i="27"/>
  <c r="AU104" i="27"/>
  <c r="AT104" i="27"/>
  <c r="AS104" i="27"/>
  <c r="AQ104" i="27"/>
  <c r="AP104" i="27"/>
  <c r="AO104" i="27"/>
  <c r="AN104" i="27"/>
  <c r="A104" i="27"/>
  <c r="BN103" i="27"/>
  <c r="BM103" i="27"/>
  <c r="BF103" i="27"/>
  <c r="BE103" i="27"/>
  <c r="BD103" i="27"/>
  <c r="BC103" i="27"/>
  <c r="BA103" i="27"/>
  <c r="AZ103" i="27"/>
  <c r="AY103" i="27"/>
  <c r="AX103" i="27"/>
  <c r="AV103" i="27"/>
  <c r="AU103" i="27"/>
  <c r="AT103" i="27"/>
  <c r="AS103" i="27"/>
  <c r="AQ103" i="27"/>
  <c r="AP103" i="27"/>
  <c r="AO103" i="27"/>
  <c r="AN103" i="27"/>
  <c r="A103" i="27"/>
  <c r="BN102" i="27"/>
  <c r="BM102" i="27"/>
  <c r="BF102" i="27"/>
  <c r="BE102" i="27"/>
  <c r="BD102" i="27"/>
  <c r="BC102" i="27"/>
  <c r="BA102" i="27"/>
  <c r="AZ102" i="27"/>
  <c r="AY102" i="27"/>
  <c r="AX102" i="27"/>
  <c r="AV102" i="27"/>
  <c r="AU102" i="27"/>
  <c r="AT102" i="27"/>
  <c r="AS102" i="27"/>
  <c r="AQ102" i="27"/>
  <c r="AP102" i="27"/>
  <c r="AO102" i="27"/>
  <c r="AN102" i="27"/>
  <c r="A102" i="27"/>
  <c r="BN101" i="27"/>
  <c r="BM101" i="27"/>
  <c r="BF101" i="27"/>
  <c r="BE101" i="27"/>
  <c r="BD101" i="27"/>
  <c r="BC101" i="27"/>
  <c r="BA101" i="27"/>
  <c r="AZ101" i="27"/>
  <c r="AY101" i="27"/>
  <c r="AX101" i="27"/>
  <c r="AV101" i="27"/>
  <c r="AU101" i="27"/>
  <c r="AT101" i="27"/>
  <c r="AS101" i="27"/>
  <c r="AQ101" i="27"/>
  <c r="AP101" i="27"/>
  <c r="AO101" i="27"/>
  <c r="AN101" i="27"/>
  <c r="A101" i="27"/>
  <c r="BN100" i="27"/>
  <c r="BM100" i="27"/>
  <c r="BF100" i="27"/>
  <c r="BE100" i="27"/>
  <c r="BD100" i="27"/>
  <c r="BC100" i="27"/>
  <c r="BA100" i="27"/>
  <c r="AZ100" i="27"/>
  <c r="AY100" i="27"/>
  <c r="AX100" i="27"/>
  <c r="AV100" i="27"/>
  <c r="AU100" i="27"/>
  <c r="AT100" i="27"/>
  <c r="AS100" i="27"/>
  <c r="AQ100" i="27"/>
  <c r="AP100" i="27"/>
  <c r="AO100" i="27"/>
  <c r="AN100" i="27"/>
  <c r="A100" i="27"/>
  <c r="BN99" i="27"/>
  <c r="BM99" i="27"/>
  <c r="BF99" i="27"/>
  <c r="BE99" i="27"/>
  <c r="BD99" i="27"/>
  <c r="BC99" i="27"/>
  <c r="BA99" i="27"/>
  <c r="AZ99" i="27"/>
  <c r="AY99" i="27"/>
  <c r="AX99" i="27"/>
  <c r="AV99" i="27"/>
  <c r="AU99" i="27"/>
  <c r="AT99" i="27"/>
  <c r="AS99" i="27"/>
  <c r="AQ99" i="27"/>
  <c r="AP99" i="27"/>
  <c r="AO99" i="27"/>
  <c r="AN99" i="27"/>
  <c r="A99" i="27"/>
  <c r="BN98" i="27"/>
  <c r="BM98" i="27"/>
  <c r="BF98" i="27"/>
  <c r="BE98" i="27"/>
  <c r="BD98" i="27"/>
  <c r="BC98" i="27"/>
  <c r="BA98" i="27"/>
  <c r="AZ98" i="27"/>
  <c r="AY98" i="27"/>
  <c r="AX98" i="27"/>
  <c r="AV98" i="27"/>
  <c r="AU98" i="27"/>
  <c r="AT98" i="27"/>
  <c r="AS98" i="27"/>
  <c r="AQ98" i="27"/>
  <c r="AP98" i="27"/>
  <c r="AO98" i="27"/>
  <c r="AN98" i="27"/>
  <c r="A98" i="27"/>
  <c r="BN97" i="27"/>
  <c r="BM97" i="27"/>
  <c r="BF97" i="27"/>
  <c r="BE97" i="27"/>
  <c r="BD97" i="27"/>
  <c r="BC97" i="27"/>
  <c r="BA97" i="27"/>
  <c r="AZ97" i="27"/>
  <c r="AY97" i="27"/>
  <c r="AX97" i="27"/>
  <c r="AV97" i="27"/>
  <c r="AU97" i="27"/>
  <c r="AT97" i="27"/>
  <c r="AS97" i="27"/>
  <c r="AQ97" i="27"/>
  <c r="AP97" i="27"/>
  <c r="AO97" i="27"/>
  <c r="AN97" i="27"/>
  <c r="A97" i="27"/>
  <c r="BN96" i="27"/>
  <c r="BM96" i="27"/>
  <c r="BF96" i="27"/>
  <c r="BE96" i="27"/>
  <c r="BD96" i="27"/>
  <c r="BC96" i="27"/>
  <c r="BA96" i="27"/>
  <c r="AZ96" i="27"/>
  <c r="AY96" i="27"/>
  <c r="AX96" i="27"/>
  <c r="AV96" i="27"/>
  <c r="AU96" i="27"/>
  <c r="AT96" i="27"/>
  <c r="AS96" i="27"/>
  <c r="AQ96" i="27"/>
  <c r="AP96" i="27"/>
  <c r="AO96" i="27"/>
  <c r="AN96" i="27"/>
  <c r="A96" i="27"/>
  <c r="BN95" i="27"/>
  <c r="BM95" i="27"/>
  <c r="BF95" i="27"/>
  <c r="BE95" i="27"/>
  <c r="BD95" i="27"/>
  <c r="BC95" i="27"/>
  <c r="BA95" i="27"/>
  <c r="AZ95" i="27"/>
  <c r="AY95" i="27"/>
  <c r="AX95" i="27"/>
  <c r="AV95" i="27"/>
  <c r="AU95" i="27"/>
  <c r="AT95" i="27"/>
  <c r="AS95" i="27"/>
  <c r="AQ95" i="27"/>
  <c r="AP95" i="27"/>
  <c r="AO95" i="27"/>
  <c r="AN95" i="27"/>
  <c r="A95" i="27"/>
  <c r="BN94" i="27"/>
  <c r="BM94" i="27"/>
  <c r="BF94" i="27"/>
  <c r="BE94" i="27"/>
  <c r="BD94" i="27"/>
  <c r="BC94" i="27"/>
  <c r="BA94" i="27"/>
  <c r="AZ94" i="27"/>
  <c r="AY94" i="27"/>
  <c r="AX94" i="27"/>
  <c r="AV94" i="27"/>
  <c r="AU94" i="27"/>
  <c r="AT94" i="27"/>
  <c r="AS94" i="27"/>
  <c r="AQ94" i="27"/>
  <c r="AP94" i="27"/>
  <c r="AO94" i="27"/>
  <c r="AN94" i="27"/>
  <c r="A94" i="27"/>
  <c r="BN93" i="27"/>
  <c r="BM93" i="27"/>
  <c r="BF93" i="27"/>
  <c r="BE93" i="27"/>
  <c r="BD93" i="27"/>
  <c r="BC93" i="27"/>
  <c r="BA93" i="27"/>
  <c r="AZ93" i="27"/>
  <c r="AY93" i="27"/>
  <c r="AX93" i="27"/>
  <c r="AV93" i="27"/>
  <c r="AU93" i="27"/>
  <c r="AT93" i="27"/>
  <c r="AS93" i="27"/>
  <c r="AQ93" i="27"/>
  <c r="AP93" i="27"/>
  <c r="AO93" i="27"/>
  <c r="AN93" i="27"/>
  <c r="A93" i="27"/>
  <c r="BN92" i="27"/>
  <c r="BM92" i="27"/>
  <c r="BF92" i="27"/>
  <c r="BE92" i="27"/>
  <c r="BD92" i="27"/>
  <c r="BC92" i="27"/>
  <c r="BA92" i="27"/>
  <c r="AZ92" i="27"/>
  <c r="AY92" i="27"/>
  <c r="AX92" i="27"/>
  <c r="AV92" i="27"/>
  <c r="AU92" i="27"/>
  <c r="AT92" i="27"/>
  <c r="AS92" i="27"/>
  <c r="AQ92" i="27"/>
  <c r="AP92" i="27"/>
  <c r="AO92" i="27"/>
  <c r="AN92" i="27"/>
  <c r="A92" i="27"/>
  <c r="BN91" i="27"/>
  <c r="BM91" i="27"/>
  <c r="BF91" i="27"/>
  <c r="BE91" i="27"/>
  <c r="BD91" i="27"/>
  <c r="BC91" i="27"/>
  <c r="BA91" i="27"/>
  <c r="AZ91" i="27"/>
  <c r="AY91" i="27"/>
  <c r="AX91" i="27"/>
  <c r="AV91" i="27"/>
  <c r="AU91" i="27"/>
  <c r="AT91" i="27"/>
  <c r="AS91" i="27"/>
  <c r="AQ91" i="27"/>
  <c r="AP91" i="27"/>
  <c r="AO91" i="27"/>
  <c r="AN91" i="27"/>
  <c r="A91" i="27"/>
  <c r="BN90" i="27"/>
  <c r="BM90" i="27"/>
  <c r="BF90" i="27"/>
  <c r="BE90" i="27"/>
  <c r="BD90" i="27"/>
  <c r="BC90" i="27"/>
  <c r="BA90" i="27"/>
  <c r="AZ90" i="27"/>
  <c r="AY90" i="27"/>
  <c r="AX90" i="27"/>
  <c r="AV90" i="27"/>
  <c r="AU90" i="27"/>
  <c r="AT90" i="27"/>
  <c r="AS90" i="27"/>
  <c r="AQ90" i="27"/>
  <c r="AP90" i="27"/>
  <c r="AO90" i="27"/>
  <c r="AN90" i="27"/>
  <c r="A90" i="27"/>
  <c r="BN89" i="27"/>
  <c r="BM89" i="27"/>
  <c r="BF89" i="27"/>
  <c r="BE89" i="27"/>
  <c r="BD89" i="27"/>
  <c r="BC89" i="27"/>
  <c r="BA89" i="27"/>
  <c r="AZ89" i="27"/>
  <c r="AY89" i="27"/>
  <c r="AX89" i="27"/>
  <c r="AV89" i="27"/>
  <c r="AU89" i="27"/>
  <c r="AT89" i="27"/>
  <c r="AS89" i="27"/>
  <c r="AQ89" i="27"/>
  <c r="AP89" i="27"/>
  <c r="AO89" i="27"/>
  <c r="AN89" i="27"/>
  <c r="A89" i="27"/>
  <c r="BN88" i="27"/>
  <c r="BM88" i="27"/>
  <c r="BF88" i="27"/>
  <c r="BE88" i="27"/>
  <c r="BD88" i="27"/>
  <c r="BC88" i="27"/>
  <c r="BA88" i="27"/>
  <c r="AZ88" i="27"/>
  <c r="AY88" i="27"/>
  <c r="AX88" i="27"/>
  <c r="AV88" i="27"/>
  <c r="AU88" i="27"/>
  <c r="AT88" i="27"/>
  <c r="AS88" i="27"/>
  <c r="AQ88" i="27"/>
  <c r="AP88" i="27"/>
  <c r="AO88" i="27"/>
  <c r="AN88" i="27"/>
  <c r="A88" i="27"/>
  <c r="BN87" i="27"/>
  <c r="BM87" i="27"/>
  <c r="BF87" i="27"/>
  <c r="BE87" i="27"/>
  <c r="BD87" i="27"/>
  <c r="BC87" i="27"/>
  <c r="BA87" i="27"/>
  <c r="AZ87" i="27"/>
  <c r="AY87" i="27"/>
  <c r="AX87" i="27"/>
  <c r="AV87" i="27"/>
  <c r="AU87" i="27"/>
  <c r="AT87" i="27"/>
  <c r="AS87" i="27"/>
  <c r="AQ87" i="27"/>
  <c r="AP87" i="27"/>
  <c r="AO87" i="27"/>
  <c r="AN87" i="27"/>
  <c r="A87" i="27"/>
  <c r="BN86" i="27"/>
  <c r="BM86" i="27"/>
  <c r="BF86" i="27"/>
  <c r="BE86" i="27"/>
  <c r="BD86" i="27"/>
  <c r="BC86" i="27"/>
  <c r="BA86" i="27"/>
  <c r="AZ86" i="27"/>
  <c r="AY86" i="27"/>
  <c r="AX86" i="27"/>
  <c r="AV86" i="27"/>
  <c r="AU86" i="27"/>
  <c r="AT86" i="27"/>
  <c r="AS86" i="27"/>
  <c r="AQ86" i="27"/>
  <c r="AP86" i="27"/>
  <c r="AO86" i="27"/>
  <c r="AN86" i="27"/>
  <c r="A86" i="27"/>
  <c r="BN85" i="27"/>
  <c r="BM85" i="27"/>
  <c r="BF85" i="27"/>
  <c r="BE85" i="27"/>
  <c r="BD85" i="27"/>
  <c r="BC85" i="27"/>
  <c r="BA85" i="27"/>
  <c r="AZ85" i="27"/>
  <c r="AY85" i="27"/>
  <c r="AX85" i="27"/>
  <c r="AV85" i="27"/>
  <c r="AU85" i="27"/>
  <c r="AT85" i="27"/>
  <c r="AS85" i="27"/>
  <c r="AQ85" i="27"/>
  <c r="AP85" i="27"/>
  <c r="AO85" i="27"/>
  <c r="AN85" i="27"/>
  <c r="A85" i="27"/>
  <c r="BN84" i="27"/>
  <c r="BM84" i="27"/>
  <c r="BF84" i="27"/>
  <c r="BE84" i="27"/>
  <c r="BD84" i="27"/>
  <c r="BC84" i="27"/>
  <c r="BA84" i="27"/>
  <c r="AZ84" i="27"/>
  <c r="AY84" i="27"/>
  <c r="AX84" i="27"/>
  <c r="AV84" i="27"/>
  <c r="AU84" i="27"/>
  <c r="AT84" i="27"/>
  <c r="AS84" i="27"/>
  <c r="AQ84" i="27"/>
  <c r="AP84" i="27"/>
  <c r="AO84" i="27"/>
  <c r="AN84" i="27"/>
  <c r="A84" i="27"/>
  <c r="BN83" i="27"/>
  <c r="BM83" i="27"/>
  <c r="BF83" i="27"/>
  <c r="BE83" i="27"/>
  <c r="BD83" i="27"/>
  <c r="BC83" i="27"/>
  <c r="BA83" i="27"/>
  <c r="AZ83" i="27"/>
  <c r="AY83" i="27"/>
  <c r="AX83" i="27"/>
  <c r="AV83" i="27"/>
  <c r="AU83" i="27"/>
  <c r="AT83" i="27"/>
  <c r="AS83" i="27"/>
  <c r="AQ83" i="27"/>
  <c r="AP83" i="27"/>
  <c r="AO83" i="27"/>
  <c r="AN83" i="27"/>
  <c r="A83" i="27"/>
  <c r="BN82" i="27"/>
  <c r="BM82" i="27"/>
  <c r="BF82" i="27"/>
  <c r="BE82" i="27"/>
  <c r="BD82" i="27"/>
  <c r="BC82" i="27"/>
  <c r="BA82" i="27"/>
  <c r="AZ82" i="27"/>
  <c r="AY82" i="27"/>
  <c r="AX82" i="27"/>
  <c r="AV82" i="27"/>
  <c r="AU82" i="27"/>
  <c r="AT82" i="27"/>
  <c r="AS82" i="27"/>
  <c r="AQ82" i="27"/>
  <c r="AP82" i="27"/>
  <c r="AO82" i="27"/>
  <c r="AN82" i="27"/>
  <c r="A82" i="27"/>
  <c r="BN81" i="27"/>
  <c r="BM81" i="27"/>
  <c r="BF81" i="27"/>
  <c r="BE81" i="27"/>
  <c r="BD81" i="27"/>
  <c r="BC81" i="27"/>
  <c r="BA81" i="27"/>
  <c r="AZ81" i="27"/>
  <c r="AY81" i="27"/>
  <c r="AX81" i="27"/>
  <c r="AV81" i="27"/>
  <c r="AU81" i="27"/>
  <c r="AT81" i="27"/>
  <c r="AS81" i="27"/>
  <c r="AQ81" i="27"/>
  <c r="AP81" i="27"/>
  <c r="AO81" i="27"/>
  <c r="AN81" i="27"/>
  <c r="A81" i="27"/>
  <c r="BN80" i="27"/>
  <c r="BM80" i="27"/>
  <c r="BF80" i="27"/>
  <c r="BE80" i="27"/>
  <c r="BD80" i="27"/>
  <c r="BC80" i="27"/>
  <c r="BA80" i="27"/>
  <c r="AZ80" i="27"/>
  <c r="AY80" i="27"/>
  <c r="AX80" i="27"/>
  <c r="AV80" i="27"/>
  <c r="AU80" i="27"/>
  <c r="AT80" i="27"/>
  <c r="AS80" i="27"/>
  <c r="AQ80" i="27"/>
  <c r="AP80" i="27"/>
  <c r="AO80" i="27"/>
  <c r="AN80" i="27"/>
  <c r="A80" i="27"/>
  <c r="BN79" i="27"/>
  <c r="BM79" i="27"/>
  <c r="BF79" i="27"/>
  <c r="BE79" i="27"/>
  <c r="BD79" i="27"/>
  <c r="BC79" i="27"/>
  <c r="BA79" i="27"/>
  <c r="AZ79" i="27"/>
  <c r="AY79" i="27"/>
  <c r="AX79" i="27"/>
  <c r="AV79" i="27"/>
  <c r="AU79" i="27"/>
  <c r="AT79" i="27"/>
  <c r="AS79" i="27"/>
  <c r="AQ79" i="27"/>
  <c r="AP79" i="27"/>
  <c r="AO79" i="27"/>
  <c r="AN79" i="27"/>
  <c r="A79" i="27"/>
  <c r="BN78" i="27"/>
  <c r="BM78" i="27"/>
  <c r="BF78" i="27"/>
  <c r="BE78" i="27"/>
  <c r="BD78" i="27"/>
  <c r="BC78" i="27"/>
  <c r="BA78" i="27"/>
  <c r="AZ78" i="27"/>
  <c r="AY78" i="27"/>
  <c r="AX78" i="27"/>
  <c r="AV78" i="27"/>
  <c r="AU78" i="27"/>
  <c r="AT78" i="27"/>
  <c r="AS78" i="27"/>
  <c r="AQ78" i="27"/>
  <c r="AP78" i="27"/>
  <c r="AO78" i="27"/>
  <c r="AN78" i="27"/>
  <c r="A78" i="27"/>
  <c r="BN77" i="27"/>
  <c r="BM77" i="27"/>
  <c r="BF77" i="27"/>
  <c r="BE77" i="27"/>
  <c r="BD77" i="27"/>
  <c r="BC77" i="27"/>
  <c r="BA77" i="27"/>
  <c r="AZ77" i="27"/>
  <c r="AY77" i="27"/>
  <c r="AX77" i="27"/>
  <c r="AV77" i="27"/>
  <c r="AU77" i="27"/>
  <c r="AT77" i="27"/>
  <c r="AS77" i="27"/>
  <c r="AQ77" i="27"/>
  <c r="AP77" i="27"/>
  <c r="AO77" i="27"/>
  <c r="AN77" i="27"/>
  <c r="A77" i="27"/>
  <c r="BN76" i="27"/>
  <c r="BM76" i="27"/>
  <c r="BF76" i="27"/>
  <c r="BE76" i="27"/>
  <c r="BD76" i="27"/>
  <c r="BC76" i="27"/>
  <c r="BA76" i="27"/>
  <c r="AZ76" i="27"/>
  <c r="AY76" i="27"/>
  <c r="AX76" i="27"/>
  <c r="AV76" i="27"/>
  <c r="AU76" i="27"/>
  <c r="AT76" i="27"/>
  <c r="AS76" i="27"/>
  <c r="AQ76" i="27"/>
  <c r="AP76" i="27"/>
  <c r="AO76" i="27"/>
  <c r="AN76" i="27"/>
  <c r="A76" i="27"/>
  <c r="BN75" i="27"/>
  <c r="BM75" i="27"/>
  <c r="BF75" i="27"/>
  <c r="BE75" i="27"/>
  <c r="BD75" i="27"/>
  <c r="BC75" i="27"/>
  <c r="BA75" i="27"/>
  <c r="AZ75" i="27"/>
  <c r="AY75" i="27"/>
  <c r="AX75" i="27"/>
  <c r="AV75" i="27"/>
  <c r="AU75" i="27"/>
  <c r="AT75" i="27"/>
  <c r="AS75" i="27"/>
  <c r="AQ75" i="27"/>
  <c r="AP75" i="27"/>
  <c r="AO75" i="27"/>
  <c r="AN75" i="27"/>
  <c r="A75" i="27"/>
  <c r="BN74" i="27"/>
  <c r="BM74" i="27"/>
  <c r="BF74" i="27"/>
  <c r="BE74" i="27"/>
  <c r="BD74" i="27"/>
  <c r="BC74" i="27"/>
  <c r="BA74" i="27"/>
  <c r="AZ74" i="27"/>
  <c r="AY74" i="27"/>
  <c r="AX74" i="27"/>
  <c r="AV74" i="27"/>
  <c r="AU74" i="27"/>
  <c r="AT74" i="27"/>
  <c r="AS74" i="27"/>
  <c r="AQ74" i="27"/>
  <c r="AP74" i="27"/>
  <c r="AO74" i="27"/>
  <c r="AN74" i="27"/>
  <c r="A74" i="27"/>
  <c r="BN73" i="27"/>
  <c r="BM73" i="27"/>
  <c r="BF73" i="27"/>
  <c r="BE73" i="27"/>
  <c r="BD73" i="27"/>
  <c r="BC73" i="27"/>
  <c r="BA73" i="27"/>
  <c r="AZ73" i="27"/>
  <c r="AY73" i="27"/>
  <c r="AX73" i="27"/>
  <c r="AV73" i="27"/>
  <c r="AU73" i="27"/>
  <c r="AT73" i="27"/>
  <c r="AS73" i="27"/>
  <c r="AQ73" i="27"/>
  <c r="AP73" i="27"/>
  <c r="AO73" i="27"/>
  <c r="AN73" i="27"/>
  <c r="A73" i="27"/>
  <c r="BN72" i="27"/>
  <c r="BM72" i="27"/>
  <c r="BF72" i="27"/>
  <c r="BE72" i="27"/>
  <c r="BD72" i="27"/>
  <c r="BC72" i="27"/>
  <c r="BA72" i="27"/>
  <c r="AZ72" i="27"/>
  <c r="AY72" i="27"/>
  <c r="AX72" i="27"/>
  <c r="AV72" i="27"/>
  <c r="AU72" i="27"/>
  <c r="AT72" i="27"/>
  <c r="AS72" i="27"/>
  <c r="AQ72" i="27"/>
  <c r="AP72" i="27"/>
  <c r="AO72" i="27"/>
  <c r="AN72" i="27"/>
  <c r="A72" i="27"/>
  <c r="BN71" i="27"/>
  <c r="BM71" i="27"/>
  <c r="BF71" i="27"/>
  <c r="BE71" i="27"/>
  <c r="BD71" i="27"/>
  <c r="BC71" i="27"/>
  <c r="BA71" i="27"/>
  <c r="AZ71" i="27"/>
  <c r="AY71" i="27"/>
  <c r="AX71" i="27"/>
  <c r="AV71" i="27"/>
  <c r="AU71" i="27"/>
  <c r="AT71" i="27"/>
  <c r="AS71" i="27"/>
  <c r="AQ71" i="27"/>
  <c r="AP71" i="27"/>
  <c r="AO71" i="27"/>
  <c r="AN71" i="27"/>
  <c r="A71" i="27"/>
  <c r="BN70" i="27"/>
  <c r="BM70" i="27"/>
  <c r="BF70" i="27"/>
  <c r="BE70" i="27"/>
  <c r="BD70" i="27"/>
  <c r="BC70" i="27"/>
  <c r="BA70" i="27"/>
  <c r="AZ70" i="27"/>
  <c r="AY70" i="27"/>
  <c r="AX70" i="27"/>
  <c r="AV70" i="27"/>
  <c r="AU70" i="27"/>
  <c r="AT70" i="27"/>
  <c r="AS70" i="27"/>
  <c r="AQ70" i="27"/>
  <c r="AP70" i="27"/>
  <c r="AO70" i="27"/>
  <c r="AN70" i="27"/>
  <c r="A70" i="27"/>
  <c r="BN69" i="27"/>
  <c r="BM69" i="27"/>
  <c r="BF69" i="27"/>
  <c r="BE69" i="27"/>
  <c r="BD69" i="27"/>
  <c r="BC69" i="27"/>
  <c r="BA69" i="27"/>
  <c r="AZ69" i="27"/>
  <c r="AY69" i="27"/>
  <c r="AX69" i="27"/>
  <c r="AV69" i="27"/>
  <c r="AU69" i="27"/>
  <c r="AT69" i="27"/>
  <c r="AS69" i="27"/>
  <c r="AQ69" i="27"/>
  <c r="AP69" i="27"/>
  <c r="AO69" i="27"/>
  <c r="AN69" i="27"/>
  <c r="A69" i="27"/>
  <c r="BN68" i="27"/>
  <c r="BM68" i="27"/>
  <c r="BF68" i="27"/>
  <c r="BE68" i="27"/>
  <c r="BD68" i="27"/>
  <c r="BC68" i="27"/>
  <c r="BA68" i="27"/>
  <c r="AZ68" i="27"/>
  <c r="AY68" i="27"/>
  <c r="AX68" i="27"/>
  <c r="AV68" i="27"/>
  <c r="AU68" i="27"/>
  <c r="AT68" i="27"/>
  <c r="AS68" i="27"/>
  <c r="AQ68" i="27"/>
  <c r="AP68" i="27"/>
  <c r="AO68" i="27"/>
  <c r="AN68" i="27"/>
  <c r="A68" i="27"/>
  <c r="BN67" i="27"/>
  <c r="BM67" i="27"/>
  <c r="BF67" i="27"/>
  <c r="BE67" i="27"/>
  <c r="BD67" i="27"/>
  <c r="BC67" i="27"/>
  <c r="BA67" i="27"/>
  <c r="AZ67" i="27"/>
  <c r="AY67" i="27"/>
  <c r="AX67" i="27"/>
  <c r="AV67" i="27"/>
  <c r="AU67" i="27"/>
  <c r="AT67" i="27"/>
  <c r="AS67" i="27"/>
  <c r="AQ67" i="27"/>
  <c r="AP67" i="27"/>
  <c r="AO67" i="27"/>
  <c r="AN67" i="27"/>
  <c r="A67" i="27"/>
  <c r="BN66" i="27"/>
  <c r="BM66" i="27"/>
  <c r="BF66" i="27"/>
  <c r="BE66" i="27"/>
  <c r="BD66" i="27"/>
  <c r="BC66" i="27"/>
  <c r="BA66" i="27"/>
  <c r="AZ66" i="27"/>
  <c r="AY66" i="27"/>
  <c r="AX66" i="27"/>
  <c r="AV66" i="27"/>
  <c r="AU66" i="27"/>
  <c r="AT66" i="27"/>
  <c r="AS66" i="27"/>
  <c r="AQ66" i="27"/>
  <c r="AP66" i="27"/>
  <c r="AO66" i="27"/>
  <c r="AN66" i="27"/>
  <c r="A66" i="27"/>
  <c r="BN65" i="27"/>
  <c r="BM65" i="27"/>
  <c r="BF65" i="27"/>
  <c r="BE65" i="27"/>
  <c r="BD65" i="27"/>
  <c r="BC65" i="27"/>
  <c r="BA65" i="27"/>
  <c r="AZ65" i="27"/>
  <c r="AY65" i="27"/>
  <c r="AX65" i="27"/>
  <c r="AV65" i="27"/>
  <c r="AU65" i="27"/>
  <c r="AT65" i="27"/>
  <c r="AS65" i="27"/>
  <c r="AQ65" i="27"/>
  <c r="AP65" i="27"/>
  <c r="AO65" i="27"/>
  <c r="AN65" i="27"/>
  <c r="A65" i="27"/>
  <c r="BN64" i="27"/>
  <c r="BM64" i="27"/>
  <c r="BF64" i="27"/>
  <c r="BE64" i="27"/>
  <c r="BD64" i="27"/>
  <c r="BC64" i="27"/>
  <c r="BA64" i="27"/>
  <c r="AZ64" i="27"/>
  <c r="AY64" i="27"/>
  <c r="AX64" i="27"/>
  <c r="AV64" i="27"/>
  <c r="AU64" i="27"/>
  <c r="AT64" i="27"/>
  <c r="AS64" i="27"/>
  <c r="AQ64" i="27"/>
  <c r="AP64" i="27"/>
  <c r="AO64" i="27"/>
  <c r="AN64" i="27"/>
  <c r="A64" i="27"/>
  <c r="BN63" i="27"/>
  <c r="BM63" i="27"/>
  <c r="BF63" i="27"/>
  <c r="BE63" i="27"/>
  <c r="BD63" i="27"/>
  <c r="BC63" i="27"/>
  <c r="BA63" i="27"/>
  <c r="AZ63" i="27"/>
  <c r="AY63" i="27"/>
  <c r="AX63" i="27"/>
  <c r="AV63" i="27"/>
  <c r="AU63" i="27"/>
  <c r="AT63" i="27"/>
  <c r="AS63" i="27"/>
  <c r="AQ63" i="27"/>
  <c r="AP63" i="27"/>
  <c r="AO63" i="27"/>
  <c r="AN63" i="27"/>
  <c r="A63" i="27"/>
  <c r="BN62" i="27"/>
  <c r="BM62" i="27"/>
  <c r="BF62" i="27"/>
  <c r="BE62" i="27"/>
  <c r="BD62" i="27"/>
  <c r="BC62" i="27"/>
  <c r="BA62" i="27"/>
  <c r="AZ62" i="27"/>
  <c r="AY62" i="27"/>
  <c r="AX62" i="27"/>
  <c r="AV62" i="27"/>
  <c r="AU62" i="27"/>
  <c r="AT62" i="27"/>
  <c r="AS62" i="27"/>
  <c r="AQ62" i="27"/>
  <c r="AP62" i="27"/>
  <c r="AO62" i="27"/>
  <c r="AN62" i="27"/>
  <c r="A62" i="27"/>
  <c r="BN61" i="27"/>
  <c r="BM61" i="27"/>
  <c r="BF61" i="27"/>
  <c r="BE61" i="27"/>
  <c r="BD61" i="27"/>
  <c r="BC61" i="27"/>
  <c r="BA61" i="27"/>
  <c r="AZ61" i="27"/>
  <c r="AY61" i="27"/>
  <c r="AX61" i="27"/>
  <c r="AV61" i="27"/>
  <c r="AU61" i="27"/>
  <c r="AT61" i="27"/>
  <c r="AS61" i="27"/>
  <c r="AQ61" i="27"/>
  <c r="AP61" i="27"/>
  <c r="AO61" i="27"/>
  <c r="AN61" i="27"/>
  <c r="A61" i="27"/>
  <c r="BN60" i="27"/>
  <c r="BM60" i="27"/>
  <c r="BF60" i="27"/>
  <c r="BE60" i="27"/>
  <c r="BD60" i="27"/>
  <c r="BC60" i="27"/>
  <c r="BA60" i="27"/>
  <c r="AZ60" i="27"/>
  <c r="AY60" i="27"/>
  <c r="AX60" i="27"/>
  <c r="AV60" i="27"/>
  <c r="AU60" i="27"/>
  <c r="AT60" i="27"/>
  <c r="AS60" i="27"/>
  <c r="AQ60" i="27"/>
  <c r="AP60" i="27"/>
  <c r="AO60" i="27"/>
  <c r="AN60" i="27"/>
  <c r="A60" i="27"/>
  <c r="BN59" i="27"/>
  <c r="BM59" i="27"/>
  <c r="BF59" i="27"/>
  <c r="BE59" i="27"/>
  <c r="BD59" i="27"/>
  <c r="BC59" i="27"/>
  <c r="BA59" i="27"/>
  <c r="AZ59" i="27"/>
  <c r="AY59" i="27"/>
  <c r="AX59" i="27"/>
  <c r="AV59" i="27"/>
  <c r="AU59" i="27"/>
  <c r="AT59" i="27"/>
  <c r="AS59" i="27"/>
  <c r="AQ59" i="27"/>
  <c r="AP59" i="27"/>
  <c r="AO59" i="27"/>
  <c r="AN59" i="27"/>
  <c r="A59" i="27"/>
  <c r="BN58" i="27"/>
  <c r="BM58" i="27"/>
  <c r="BF58" i="27"/>
  <c r="BE58" i="27"/>
  <c r="BD58" i="27"/>
  <c r="BC58" i="27"/>
  <c r="BA58" i="27"/>
  <c r="AZ58" i="27"/>
  <c r="AY58" i="27"/>
  <c r="AX58" i="27"/>
  <c r="AV58" i="27"/>
  <c r="AU58" i="27"/>
  <c r="AT58" i="27"/>
  <c r="AS58" i="27"/>
  <c r="AQ58" i="27"/>
  <c r="AP58" i="27"/>
  <c r="AO58" i="27"/>
  <c r="AN58" i="27"/>
  <c r="A58" i="27"/>
  <c r="BN57" i="27"/>
  <c r="BM57" i="27"/>
  <c r="BF57" i="27"/>
  <c r="BE57" i="27"/>
  <c r="BD57" i="27"/>
  <c r="BC57" i="27"/>
  <c r="BA57" i="27"/>
  <c r="AZ57" i="27"/>
  <c r="AY57" i="27"/>
  <c r="AX57" i="27"/>
  <c r="AV57" i="27"/>
  <c r="AU57" i="27"/>
  <c r="AT57" i="27"/>
  <c r="AS57" i="27"/>
  <c r="AQ57" i="27"/>
  <c r="AP57" i="27"/>
  <c r="AO57" i="27"/>
  <c r="AN57" i="27"/>
  <c r="A57" i="27"/>
  <c r="BN56" i="27"/>
  <c r="BM56" i="27"/>
  <c r="BF56" i="27"/>
  <c r="BE56" i="27"/>
  <c r="BD56" i="27"/>
  <c r="BC56" i="27"/>
  <c r="BA56" i="27"/>
  <c r="AZ56" i="27"/>
  <c r="AY56" i="27"/>
  <c r="AX56" i="27"/>
  <c r="AV56" i="27"/>
  <c r="AU56" i="27"/>
  <c r="AT56" i="27"/>
  <c r="AS56" i="27"/>
  <c r="AQ56" i="27"/>
  <c r="AP56" i="27"/>
  <c r="AO56" i="27"/>
  <c r="AN56" i="27"/>
  <c r="A56" i="27"/>
  <c r="BN55" i="27"/>
  <c r="BM55" i="27"/>
  <c r="BF55" i="27"/>
  <c r="BE55" i="27"/>
  <c r="BD55" i="27"/>
  <c r="BC55" i="27"/>
  <c r="BA55" i="27"/>
  <c r="AZ55" i="27"/>
  <c r="AY55" i="27"/>
  <c r="AX55" i="27"/>
  <c r="AV55" i="27"/>
  <c r="AU55" i="27"/>
  <c r="AT55" i="27"/>
  <c r="AS55" i="27"/>
  <c r="AQ55" i="27"/>
  <c r="AP55" i="27"/>
  <c r="AO55" i="27"/>
  <c r="AN55" i="27"/>
  <c r="A55" i="27"/>
  <c r="BN54" i="27"/>
  <c r="BM54" i="27"/>
  <c r="BF54" i="27"/>
  <c r="BE54" i="27"/>
  <c r="BD54" i="27"/>
  <c r="BC54" i="27"/>
  <c r="BA54" i="27"/>
  <c r="AZ54" i="27"/>
  <c r="AY54" i="27"/>
  <c r="AX54" i="27"/>
  <c r="AV54" i="27"/>
  <c r="AU54" i="27"/>
  <c r="AT54" i="27"/>
  <c r="AS54" i="27"/>
  <c r="AQ54" i="27"/>
  <c r="AP54" i="27"/>
  <c r="AO54" i="27"/>
  <c r="AN54" i="27"/>
  <c r="A54" i="27"/>
  <c r="BN53" i="27"/>
  <c r="BM53" i="27"/>
  <c r="BF53" i="27"/>
  <c r="BE53" i="27"/>
  <c r="BD53" i="27"/>
  <c r="BC53" i="27"/>
  <c r="BA53" i="27"/>
  <c r="AZ53" i="27"/>
  <c r="AY53" i="27"/>
  <c r="AX53" i="27"/>
  <c r="AV53" i="27"/>
  <c r="AU53" i="27"/>
  <c r="AT53" i="27"/>
  <c r="AS53" i="27"/>
  <c r="AQ53" i="27"/>
  <c r="AP53" i="27"/>
  <c r="AO53" i="27"/>
  <c r="AN53" i="27"/>
  <c r="A53" i="27"/>
  <c r="BN52" i="27"/>
  <c r="BM52" i="27"/>
  <c r="BF52" i="27"/>
  <c r="BE52" i="27"/>
  <c r="BD52" i="27"/>
  <c r="BC52" i="27"/>
  <c r="BA52" i="27"/>
  <c r="AZ52" i="27"/>
  <c r="AY52" i="27"/>
  <c r="AX52" i="27"/>
  <c r="AV52" i="27"/>
  <c r="AU52" i="27"/>
  <c r="AT52" i="27"/>
  <c r="AS52" i="27"/>
  <c r="AQ52" i="27"/>
  <c r="AP52" i="27"/>
  <c r="AO52" i="27"/>
  <c r="AN52" i="27"/>
  <c r="A52" i="27"/>
  <c r="BN51" i="27"/>
  <c r="BM51" i="27"/>
  <c r="BF51" i="27"/>
  <c r="BE51" i="27"/>
  <c r="BD51" i="27"/>
  <c r="BC51" i="27"/>
  <c r="BA51" i="27"/>
  <c r="AZ51" i="27"/>
  <c r="AY51" i="27"/>
  <c r="AX51" i="27"/>
  <c r="AV51" i="27"/>
  <c r="AU51" i="27"/>
  <c r="AT51" i="27"/>
  <c r="AS51" i="27"/>
  <c r="AQ51" i="27"/>
  <c r="AP51" i="27"/>
  <c r="AO51" i="27"/>
  <c r="AN51" i="27"/>
  <c r="A51" i="27"/>
  <c r="BN50" i="27"/>
  <c r="BM50" i="27"/>
  <c r="BF50" i="27"/>
  <c r="BE50" i="27"/>
  <c r="BD50" i="27"/>
  <c r="BC50" i="27"/>
  <c r="BA50" i="27"/>
  <c r="AZ50" i="27"/>
  <c r="AY50" i="27"/>
  <c r="AX50" i="27"/>
  <c r="AV50" i="27"/>
  <c r="AU50" i="27"/>
  <c r="AT50" i="27"/>
  <c r="AS50" i="27"/>
  <c r="AQ50" i="27"/>
  <c r="AP50" i="27"/>
  <c r="AO50" i="27"/>
  <c r="AN50" i="27"/>
  <c r="A50" i="27"/>
  <c r="BN49" i="27"/>
  <c r="BM49" i="27"/>
  <c r="BF49" i="27"/>
  <c r="BE49" i="27"/>
  <c r="BD49" i="27"/>
  <c r="BC49" i="27"/>
  <c r="BA49" i="27"/>
  <c r="AZ49" i="27"/>
  <c r="AY49" i="27"/>
  <c r="AX49" i="27"/>
  <c r="AV49" i="27"/>
  <c r="AU49" i="27"/>
  <c r="AT49" i="27"/>
  <c r="AS49" i="27"/>
  <c r="AQ49" i="27"/>
  <c r="AP49" i="27"/>
  <c r="AO49" i="27"/>
  <c r="AN49" i="27"/>
  <c r="A49" i="27"/>
  <c r="BN48" i="27"/>
  <c r="BM48" i="27"/>
  <c r="BF48" i="27"/>
  <c r="BE48" i="27"/>
  <c r="BD48" i="27"/>
  <c r="BC48" i="27"/>
  <c r="BA48" i="27"/>
  <c r="AZ48" i="27"/>
  <c r="AY48" i="27"/>
  <c r="AX48" i="27"/>
  <c r="AV48" i="27"/>
  <c r="AU48" i="27"/>
  <c r="AT48" i="27"/>
  <c r="AS48" i="27"/>
  <c r="AQ48" i="27"/>
  <c r="AP48" i="27"/>
  <c r="AO48" i="27"/>
  <c r="AN48" i="27"/>
  <c r="A48" i="27"/>
  <c r="BN47" i="27"/>
  <c r="BM47" i="27"/>
  <c r="BF47" i="27"/>
  <c r="BE47" i="27"/>
  <c r="BD47" i="27"/>
  <c r="BC47" i="27"/>
  <c r="BA47" i="27"/>
  <c r="AZ47" i="27"/>
  <c r="AY47" i="27"/>
  <c r="AX47" i="27"/>
  <c r="AV47" i="27"/>
  <c r="AU47" i="27"/>
  <c r="AT47" i="27"/>
  <c r="AS47" i="27"/>
  <c r="AQ47" i="27"/>
  <c r="AP47" i="27"/>
  <c r="AO47" i="27"/>
  <c r="AN47" i="27"/>
  <c r="A47" i="27"/>
  <c r="BN46" i="27"/>
  <c r="BM46" i="27"/>
  <c r="BF46" i="27"/>
  <c r="BE46" i="27"/>
  <c r="BD46" i="27"/>
  <c r="BC46" i="27"/>
  <c r="BA46" i="27"/>
  <c r="AZ46" i="27"/>
  <c r="AY46" i="27"/>
  <c r="AX46" i="27"/>
  <c r="AV46" i="27"/>
  <c r="AU46" i="27"/>
  <c r="AT46" i="27"/>
  <c r="AS46" i="27"/>
  <c r="AQ46" i="27"/>
  <c r="AP46" i="27"/>
  <c r="AO46" i="27"/>
  <c r="AN46" i="27"/>
  <c r="A46" i="27"/>
  <c r="BN45" i="27"/>
  <c r="BM45" i="27"/>
  <c r="BF45" i="27"/>
  <c r="BE45" i="27"/>
  <c r="BD45" i="27"/>
  <c r="BC45" i="27"/>
  <c r="BA45" i="27"/>
  <c r="AZ45" i="27"/>
  <c r="AY45" i="27"/>
  <c r="AX45" i="27"/>
  <c r="AV45" i="27"/>
  <c r="AU45" i="27"/>
  <c r="AT45" i="27"/>
  <c r="AS45" i="27"/>
  <c r="AQ45" i="27"/>
  <c r="AP45" i="27"/>
  <c r="AO45" i="27"/>
  <c r="AN45" i="27"/>
  <c r="A45" i="27"/>
  <c r="BN44" i="27"/>
  <c r="BM44" i="27"/>
  <c r="BF44" i="27"/>
  <c r="BE44" i="27"/>
  <c r="BD44" i="27"/>
  <c r="BC44" i="27"/>
  <c r="BA44" i="27"/>
  <c r="AZ44" i="27"/>
  <c r="AY44" i="27"/>
  <c r="AX44" i="27"/>
  <c r="AV44" i="27"/>
  <c r="AU44" i="27"/>
  <c r="AT44" i="27"/>
  <c r="AS44" i="27"/>
  <c r="AQ44" i="27"/>
  <c r="AP44" i="27"/>
  <c r="AO44" i="27"/>
  <c r="AN44" i="27"/>
  <c r="A44" i="27"/>
  <c r="BN43" i="27"/>
  <c r="BM43" i="27"/>
  <c r="BF43" i="27"/>
  <c r="BE43" i="27"/>
  <c r="BD43" i="27"/>
  <c r="BC43" i="27"/>
  <c r="BA43" i="27"/>
  <c r="AZ43" i="27"/>
  <c r="AY43" i="27"/>
  <c r="AX43" i="27"/>
  <c r="AV43" i="27"/>
  <c r="AU43" i="27"/>
  <c r="AT43" i="27"/>
  <c r="AS43" i="27"/>
  <c r="AQ43" i="27"/>
  <c r="AP43" i="27"/>
  <c r="AO43" i="27"/>
  <c r="AN43" i="27"/>
  <c r="A43" i="27"/>
  <c r="BN42" i="27"/>
  <c r="BM42" i="27"/>
  <c r="BF42" i="27"/>
  <c r="BE42" i="27"/>
  <c r="BD42" i="27"/>
  <c r="BC42" i="27"/>
  <c r="BA42" i="27"/>
  <c r="AZ42" i="27"/>
  <c r="AY42" i="27"/>
  <c r="AX42" i="27"/>
  <c r="AV42" i="27"/>
  <c r="AU42" i="27"/>
  <c r="AT42" i="27"/>
  <c r="AS42" i="27"/>
  <c r="AQ42" i="27"/>
  <c r="AP42" i="27"/>
  <c r="AO42" i="27"/>
  <c r="AN42" i="27"/>
  <c r="A42" i="27"/>
  <c r="BN41" i="27"/>
  <c r="BM41" i="27"/>
  <c r="BF41" i="27"/>
  <c r="BE41" i="27"/>
  <c r="BD41" i="27"/>
  <c r="BC41" i="27"/>
  <c r="BA41" i="27"/>
  <c r="AZ41" i="27"/>
  <c r="AY41" i="27"/>
  <c r="AX41" i="27"/>
  <c r="AV41" i="27"/>
  <c r="AU41" i="27"/>
  <c r="AT41" i="27"/>
  <c r="AS41" i="27"/>
  <c r="AQ41" i="27"/>
  <c r="AP41" i="27"/>
  <c r="AO41" i="27"/>
  <c r="AN41" i="27"/>
  <c r="A41" i="27"/>
  <c r="BN40" i="27"/>
  <c r="BM40" i="27"/>
  <c r="BF40" i="27"/>
  <c r="BE40" i="27"/>
  <c r="BD40" i="27"/>
  <c r="BC40" i="27"/>
  <c r="BA40" i="27"/>
  <c r="AZ40" i="27"/>
  <c r="AY40" i="27"/>
  <c r="AX40" i="27"/>
  <c r="AV40" i="27"/>
  <c r="AU40" i="27"/>
  <c r="AT40" i="27"/>
  <c r="AS40" i="27"/>
  <c r="AQ40" i="27"/>
  <c r="AP40" i="27"/>
  <c r="AO40" i="27"/>
  <c r="AN40" i="27"/>
  <c r="A40" i="27"/>
  <c r="BN39" i="27"/>
  <c r="BM39" i="27"/>
  <c r="BF39" i="27"/>
  <c r="BE39" i="27"/>
  <c r="BD39" i="27"/>
  <c r="BC39" i="27"/>
  <c r="BA39" i="27"/>
  <c r="AZ39" i="27"/>
  <c r="AY39" i="27"/>
  <c r="AX39" i="27"/>
  <c r="AV39" i="27"/>
  <c r="AU39" i="27"/>
  <c r="AT39" i="27"/>
  <c r="AS39" i="27"/>
  <c r="AQ39" i="27"/>
  <c r="AP39" i="27"/>
  <c r="AO39" i="27"/>
  <c r="AN39" i="27"/>
  <c r="A39" i="27"/>
  <c r="BN38" i="27"/>
  <c r="BM38" i="27"/>
  <c r="BF38" i="27"/>
  <c r="BE38" i="27"/>
  <c r="BD38" i="27"/>
  <c r="BC38" i="27"/>
  <c r="BA38" i="27"/>
  <c r="AZ38" i="27"/>
  <c r="AY38" i="27"/>
  <c r="AX38" i="27"/>
  <c r="AV38" i="27"/>
  <c r="AU38" i="27"/>
  <c r="AT38" i="27"/>
  <c r="AS38" i="27"/>
  <c r="AQ38" i="27"/>
  <c r="AP38" i="27"/>
  <c r="AO38" i="27"/>
  <c r="AN38" i="27"/>
  <c r="A38" i="27"/>
  <c r="BN37" i="27"/>
  <c r="BM37" i="27"/>
  <c r="BF37" i="27"/>
  <c r="BE37" i="27"/>
  <c r="BD37" i="27"/>
  <c r="BC37" i="27"/>
  <c r="BA37" i="27"/>
  <c r="AZ37" i="27"/>
  <c r="AY37" i="27"/>
  <c r="AX37" i="27"/>
  <c r="AV37" i="27"/>
  <c r="AU37" i="27"/>
  <c r="AT37" i="27"/>
  <c r="AS37" i="27"/>
  <c r="AQ37" i="27"/>
  <c r="AP37" i="27"/>
  <c r="AO37" i="27"/>
  <c r="AN37" i="27"/>
  <c r="A37" i="27"/>
  <c r="BN36" i="27"/>
  <c r="BM36" i="27"/>
  <c r="BF36" i="27"/>
  <c r="BE36" i="27"/>
  <c r="BD36" i="27"/>
  <c r="BC36" i="27"/>
  <c r="BA36" i="27"/>
  <c r="AZ36" i="27"/>
  <c r="AY36" i="27"/>
  <c r="AX36" i="27"/>
  <c r="AV36" i="27"/>
  <c r="AU36" i="27"/>
  <c r="AT36" i="27"/>
  <c r="AS36" i="27"/>
  <c r="AQ36" i="27"/>
  <c r="AP36" i="27"/>
  <c r="AO36" i="27"/>
  <c r="AN36" i="27"/>
  <c r="A36" i="27"/>
  <c r="BN35" i="27"/>
  <c r="BM35" i="27"/>
  <c r="BF35" i="27"/>
  <c r="BE35" i="27"/>
  <c r="BD35" i="27"/>
  <c r="BC35" i="27"/>
  <c r="BA35" i="27"/>
  <c r="AZ35" i="27"/>
  <c r="AY35" i="27"/>
  <c r="AX35" i="27"/>
  <c r="AV35" i="27"/>
  <c r="AU35" i="27"/>
  <c r="AT35" i="27"/>
  <c r="AS35" i="27"/>
  <c r="AQ35" i="27"/>
  <c r="AP35" i="27"/>
  <c r="AO35" i="27"/>
  <c r="AN35" i="27"/>
  <c r="A35" i="27"/>
  <c r="BN34" i="27"/>
  <c r="BM34" i="27"/>
  <c r="BF34" i="27"/>
  <c r="BE34" i="27"/>
  <c r="BD34" i="27"/>
  <c r="BC34" i="27"/>
  <c r="BA34" i="27"/>
  <c r="AZ34" i="27"/>
  <c r="AY34" i="27"/>
  <c r="AX34" i="27"/>
  <c r="AV34" i="27"/>
  <c r="AU34" i="27"/>
  <c r="AT34" i="27"/>
  <c r="AS34" i="27"/>
  <c r="AQ34" i="27"/>
  <c r="AP34" i="27"/>
  <c r="AO34" i="27"/>
  <c r="AN34" i="27"/>
  <c r="A34" i="27"/>
  <c r="BN33" i="27"/>
  <c r="BM33" i="27"/>
  <c r="BF33" i="27"/>
  <c r="BE33" i="27"/>
  <c r="BD33" i="27"/>
  <c r="BC33" i="27"/>
  <c r="BA33" i="27"/>
  <c r="AZ33" i="27"/>
  <c r="AY33" i="27"/>
  <c r="AX33" i="27"/>
  <c r="AV33" i="27"/>
  <c r="AU33" i="27"/>
  <c r="AT33" i="27"/>
  <c r="AS33" i="27"/>
  <c r="AQ33" i="27"/>
  <c r="AP33" i="27"/>
  <c r="AO33" i="27"/>
  <c r="AN33" i="27"/>
  <c r="A33" i="27"/>
  <c r="BN32" i="27"/>
  <c r="BM32" i="27"/>
  <c r="BF32" i="27"/>
  <c r="BE32" i="27"/>
  <c r="BD32" i="27"/>
  <c r="BC32" i="27"/>
  <c r="BA32" i="27"/>
  <c r="AZ32" i="27"/>
  <c r="AY32" i="27"/>
  <c r="AX32" i="27"/>
  <c r="AV32" i="27"/>
  <c r="AU32" i="27"/>
  <c r="AT32" i="27"/>
  <c r="AS32" i="27"/>
  <c r="AQ32" i="27"/>
  <c r="AP32" i="27"/>
  <c r="AO32" i="27"/>
  <c r="AN32" i="27"/>
  <c r="A32" i="27"/>
  <c r="BN31" i="27"/>
  <c r="BM31" i="27"/>
  <c r="BF31" i="27"/>
  <c r="BE31" i="27"/>
  <c r="BD31" i="27"/>
  <c r="BC31" i="27"/>
  <c r="BA31" i="27"/>
  <c r="AZ31" i="27"/>
  <c r="AY31" i="27"/>
  <c r="AX31" i="27"/>
  <c r="AV31" i="27"/>
  <c r="AU31" i="27"/>
  <c r="AT31" i="27"/>
  <c r="AS31" i="27"/>
  <c r="AQ31" i="27"/>
  <c r="AP31" i="27"/>
  <c r="AO31" i="27"/>
  <c r="AN31" i="27"/>
  <c r="A31" i="27"/>
  <c r="BN30" i="27"/>
  <c r="BM30" i="27"/>
  <c r="BF30" i="27"/>
  <c r="BE30" i="27"/>
  <c r="BD30" i="27"/>
  <c r="BC30" i="27"/>
  <c r="BA30" i="27"/>
  <c r="AZ30" i="27"/>
  <c r="AY30" i="27"/>
  <c r="AX30" i="27"/>
  <c r="AV30" i="27"/>
  <c r="AU30" i="27"/>
  <c r="AT30" i="27"/>
  <c r="AS30" i="27"/>
  <c r="AQ30" i="27"/>
  <c r="AP30" i="27"/>
  <c r="AO30" i="27"/>
  <c r="AN30" i="27"/>
  <c r="A30" i="27"/>
  <c r="BN29" i="27"/>
  <c r="BM29" i="27"/>
  <c r="BF29" i="27"/>
  <c r="BE29" i="27"/>
  <c r="BD29" i="27"/>
  <c r="BC29" i="27"/>
  <c r="BA29" i="27"/>
  <c r="AZ29" i="27"/>
  <c r="AY29" i="27"/>
  <c r="AX29" i="27"/>
  <c r="AV29" i="27"/>
  <c r="AU29" i="27"/>
  <c r="AT29" i="27"/>
  <c r="AS29" i="27"/>
  <c r="AQ29" i="27"/>
  <c r="AP29" i="27"/>
  <c r="AO29" i="27"/>
  <c r="AN29" i="27"/>
  <c r="A29" i="27"/>
  <c r="BN28" i="27"/>
  <c r="BM28" i="27"/>
  <c r="BF28" i="27"/>
  <c r="BE28" i="27"/>
  <c r="BD28" i="27"/>
  <c r="BC28" i="27"/>
  <c r="BA28" i="27"/>
  <c r="AZ28" i="27"/>
  <c r="AY28" i="27"/>
  <c r="AX28" i="27"/>
  <c r="AV28" i="27"/>
  <c r="AU28" i="27"/>
  <c r="AT28" i="27"/>
  <c r="AS28" i="27"/>
  <c r="AQ28" i="27"/>
  <c r="AP28" i="27"/>
  <c r="AO28" i="27"/>
  <c r="AN28" i="27"/>
  <c r="A28" i="27"/>
  <c r="BN27" i="27"/>
  <c r="BM27" i="27"/>
  <c r="BF27" i="27"/>
  <c r="BE27" i="27"/>
  <c r="BD27" i="27"/>
  <c r="BC27" i="27"/>
  <c r="BA27" i="27"/>
  <c r="AZ27" i="27"/>
  <c r="AY27" i="27"/>
  <c r="AX27" i="27"/>
  <c r="AV27" i="27"/>
  <c r="AU27" i="27"/>
  <c r="AT27" i="27"/>
  <c r="AS27" i="27"/>
  <c r="AQ27" i="27"/>
  <c r="AP27" i="27"/>
  <c r="AO27" i="27"/>
  <c r="AN27" i="27"/>
  <c r="A27" i="27"/>
  <c r="BN26" i="27"/>
  <c r="BM26" i="27"/>
  <c r="BF26" i="27"/>
  <c r="BE26" i="27"/>
  <c r="BD26" i="27"/>
  <c r="BC26" i="27"/>
  <c r="BA26" i="27"/>
  <c r="AZ26" i="27"/>
  <c r="AY26" i="27"/>
  <c r="AX26" i="27"/>
  <c r="AV26" i="27"/>
  <c r="AU26" i="27"/>
  <c r="AT26" i="27"/>
  <c r="AS26" i="27"/>
  <c r="AQ26" i="27"/>
  <c r="AP26" i="27"/>
  <c r="AO26" i="27"/>
  <c r="AN26" i="27"/>
  <c r="A26" i="27"/>
  <c r="BN25" i="27"/>
  <c r="BM25" i="27"/>
  <c r="BF25" i="27"/>
  <c r="BE25" i="27"/>
  <c r="BD25" i="27"/>
  <c r="BC25" i="27"/>
  <c r="BA25" i="27"/>
  <c r="AZ25" i="27"/>
  <c r="AY25" i="27"/>
  <c r="AX25" i="27"/>
  <c r="AV25" i="27"/>
  <c r="AU25" i="27"/>
  <c r="AT25" i="27"/>
  <c r="AS25" i="27"/>
  <c r="AQ25" i="27"/>
  <c r="AP25" i="27"/>
  <c r="AO25" i="27"/>
  <c r="AN25" i="27"/>
  <c r="A25" i="27"/>
  <c r="BN24" i="27"/>
  <c r="BM24" i="27"/>
  <c r="BF24" i="27"/>
  <c r="BE24" i="27"/>
  <c r="BD24" i="27"/>
  <c r="BC24" i="27"/>
  <c r="BA24" i="27"/>
  <c r="AZ24" i="27"/>
  <c r="AY24" i="27"/>
  <c r="AX24" i="27"/>
  <c r="AV24" i="27"/>
  <c r="AU24" i="27"/>
  <c r="AT24" i="27"/>
  <c r="AS24" i="27"/>
  <c r="AQ24" i="27"/>
  <c r="AP24" i="27"/>
  <c r="AO24" i="27"/>
  <c r="AN24" i="27"/>
  <c r="A24" i="27"/>
  <c r="BN23" i="27"/>
  <c r="BM23" i="27"/>
  <c r="BF23" i="27"/>
  <c r="BE23" i="27"/>
  <c r="BD23" i="27"/>
  <c r="BC23" i="27"/>
  <c r="BA23" i="27"/>
  <c r="AZ23" i="27"/>
  <c r="AY23" i="27"/>
  <c r="AX23" i="27"/>
  <c r="AV23" i="27"/>
  <c r="AU23" i="27"/>
  <c r="AT23" i="27"/>
  <c r="AS23" i="27"/>
  <c r="AQ23" i="27"/>
  <c r="AP23" i="27"/>
  <c r="AO23" i="27"/>
  <c r="AN23" i="27"/>
  <c r="A23" i="27"/>
  <c r="BN22" i="27"/>
  <c r="BM22" i="27"/>
  <c r="BF22" i="27"/>
  <c r="BE22" i="27"/>
  <c r="BD22" i="27"/>
  <c r="BC22" i="27"/>
  <c r="BA22" i="27"/>
  <c r="AZ22" i="27"/>
  <c r="AY22" i="27"/>
  <c r="AX22" i="27"/>
  <c r="AV22" i="27"/>
  <c r="AU22" i="27"/>
  <c r="AT22" i="27"/>
  <c r="AS22" i="27"/>
  <c r="AQ22" i="27"/>
  <c r="AP22" i="27"/>
  <c r="AO22" i="27"/>
  <c r="AN22" i="27"/>
  <c r="A22" i="27"/>
  <c r="BN21" i="27"/>
  <c r="BM21" i="27"/>
  <c r="BF21" i="27"/>
  <c r="BE21" i="27"/>
  <c r="BD21" i="27"/>
  <c r="BC21" i="27"/>
  <c r="BA21" i="27"/>
  <c r="AZ21" i="27"/>
  <c r="AY21" i="27"/>
  <c r="AX21" i="27"/>
  <c r="AV21" i="27"/>
  <c r="AU21" i="27"/>
  <c r="AT21" i="27"/>
  <c r="AS21" i="27"/>
  <c r="AQ21" i="27"/>
  <c r="AP21" i="27"/>
  <c r="AO21" i="27"/>
  <c r="AN21" i="27"/>
  <c r="A21" i="27"/>
  <c r="BN20" i="27"/>
  <c r="BM20" i="27"/>
  <c r="BF20" i="27"/>
  <c r="BE20" i="27"/>
  <c r="BD20" i="27"/>
  <c r="BC20" i="27"/>
  <c r="BA20" i="27"/>
  <c r="AZ20" i="27"/>
  <c r="AY20" i="27"/>
  <c r="AX20" i="27"/>
  <c r="AV20" i="27"/>
  <c r="AU20" i="27"/>
  <c r="AT20" i="27"/>
  <c r="AS20" i="27"/>
  <c r="AQ20" i="27"/>
  <c r="AP20" i="27"/>
  <c r="AO20" i="27"/>
  <c r="AN20" i="27"/>
  <c r="A20" i="27"/>
  <c r="BN19" i="27"/>
  <c r="BM19" i="27"/>
  <c r="BF19" i="27"/>
  <c r="BE19" i="27"/>
  <c r="BD19" i="27"/>
  <c r="BC19" i="27"/>
  <c r="BA19" i="27"/>
  <c r="AZ19" i="27"/>
  <c r="AY19" i="27"/>
  <c r="AX19" i="27"/>
  <c r="AV19" i="27"/>
  <c r="AU19" i="27"/>
  <c r="AT19" i="27"/>
  <c r="AS19" i="27"/>
  <c r="AQ19" i="27"/>
  <c r="AP19" i="27"/>
  <c r="AO19" i="27"/>
  <c r="AN19" i="27"/>
  <c r="A19" i="27"/>
  <c r="BN18" i="27"/>
  <c r="BM18" i="27"/>
  <c r="BF18" i="27"/>
  <c r="BE18" i="27"/>
  <c r="BD18" i="27"/>
  <c r="BC18" i="27"/>
  <c r="BA18" i="27"/>
  <c r="AZ18" i="27"/>
  <c r="AY18" i="27"/>
  <c r="AX18" i="27"/>
  <c r="AV18" i="27"/>
  <c r="AU18" i="27"/>
  <c r="AT18" i="27"/>
  <c r="AS18" i="27"/>
  <c r="AQ18" i="27"/>
  <c r="AP18" i="27"/>
  <c r="AO18" i="27"/>
  <c r="AN18" i="27"/>
  <c r="A18" i="27"/>
  <c r="BN17" i="27"/>
  <c r="BM17" i="27"/>
  <c r="BF17" i="27"/>
  <c r="BE17" i="27"/>
  <c r="BD17" i="27"/>
  <c r="BC17" i="27"/>
  <c r="BA17" i="27"/>
  <c r="AZ17" i="27"/>
  <c r="AY17" i="27"/>
  <c r="AX17" i="27"/>
  <c r="AV17" i="27"/>
  <c r="AU17" i="27"/>
  <c r="AT17" i="27"/>
  <c r="AS17" i="27"/>
  <c r="AQ17" i="27"/>
  <c r="AP17" i="27"/>
  <c r="AO17" i="27"/>
  <c r="AN17" i="27"/>
  <c r="A17" i="27"/>
  <c r="BN16" i="27"/>
  <c r="BM16" i="27"/>
  <c r="BF16" i="27"/>
  <c r="BE16" i="27"/>
  <c r="BD16" i="27"/>
  <c r="BC16" i="27"/>
  <c r="BA16" i="27"/>
  <c r="AZ16" i="27"/>
  <c r="AY16" i="27"/>
  <c r="AX16" i="27"/>
  <c r="AV16" i="27"/>
  <c r="AU16" i="27"/>
  <c r="AT16" i="27"/>
  <c r="AS16" i="27"/>
  <c r="AQ16" i="27"/>
  <c r="AP16" i="27"/>
  <c r="AO16" i="27"/>
  <c r="AN16" i="27"/>
  <c r="A16" i="27"/>
  <c r="BN15" i="27"/>
  <c r="BM15" i="27"/>
  <c r="BF15" i="27"/>
  <c r="BE15" i="27"/>
  <c r="BD15" i="27"/>
  <c r="BC15" i="27"/>
  <c r="BA15" i="27"/>
  <c r="AZ15" i="27"/>
  <c r="AY15" i="27"/>
  <c r="AX15" i="27"/>
  <c r="AV15" i="27"/>
  <c r="AU15" i="27"/>
  <c r="AT15" i="27"/>
  <c r="AS15" i="27"/>
  <c r="AQ15" i="27"/>
  <c r="AP15" i="27"/>
  <c r="AO15" i="27"/>
  <c r="AN15" i="27"/>
  <c r="A15" i="27"/>
  <c r="BN14" i="27"/>
  <c r="BM14" i="27"/>
  <c r="BF14" i="27"/>
  <c r="BE14" i="27"/>
  <c r="BD14" i="27"/>
  <c r="BC14" i="27"/>
  <c r="BA14" i="27"/>
  <c r="AZ14" i="27"/>
  <c r="AY14" i="27"/>
  <c r="AX14" i="27"/>
  <c r="AV14" i="27"/>
  <c r="AU14" i="27"/>
  <c r="AT14" i="27"/>
  <c r="AS14" i="27"/>
  <c r="AQ14" i="27"/>
  <c r="AP14" i="27"/>
  <c r="AO14" i="27"/>
  <c r="AN14" i="27"/>
  <c r="A14" i="27"/>
  <c r="BN13" i="27"/>
  <c r="BM13" i="27"/>
  <c r="BF13" i="27"/>
  <c r="BE13" i="27"/>
  <c r="BD13" i="27"/>
  <c r="BC13" i="27"/>
  <c r="BA13" i="27"/>
  <c r="AZ13" i="27"/>
  <c r="AY13" i="27"/>
  <c r="AX13" i="27"/>
  <c r="AV13" i="27"/>
  <c r="AU13" i="27"/>
  <c r="AT13" i="27"/>
  <c r="AS13" i="27"/>
  <c r="AQ13" i="27"/>
  <c r="AP13" i="27"/>
  <c r="AO13" i="27"/>
  <c r="AN13" i="27"/>
  <c r="A13" i="27"/>
  <c r="BN12" i="27"/>
  <c r="BM12" i="27"/>
  <c r="BF12" i="27"/>
  <c r="BE12" i="27"/>
  <c r="BD12" i="27"/>
  <c r="BC12" i="27"/>
  <c r="BA12" i="27"/>
  <c r="AZ12" i="27"/>
  <c r="AY12" i="27"/>
  <c r="AX12" i="27"/>
  <c r="AV12" i="27"/>
  <c r="AU12" i="27"/>
  <c r="AT12" i="27"/>
  <c r="AS12" i="27"/>
  <c r="AQ12" i="27"/>
  <c r="AP12" i="27"/>
  <c r="AO12" i="27"/>
  <c r="AN12" i="27"/>
  <c r="A12" i="27"/>
  <c r="BN11" i="27"/>
  <c r="BM11" i="27"/>
  <c r="BF11" i="27"/>
  <c r="BE11" i="27"/>
  <c r="BD11" i="27"/>
  <c r="BC11" i="27"/>
  <c r="BA11" i="27"/>
  <c r="AZ11" i="27"/>
  <c r="AY11" i="27"/>
  <c r="AX11" i="27"/>
  <c r="AV11" i="27"/>
  <c r="AU11" i="27"/>
  <c r="AT11" i="27"/>
  <c r="AS11" i="27"/>
  <c r="AQ11" i="27"/>
  <c r="AP11" i="27"/>
  <c r="AO11" i="27"/>
  <c r="AN11" i="27"/>
  <c r="A11" i="27"/>
  <c r="BN10" i="27"/>
  <c r="BM10" i="27"/>
  <c r="BF10" i="27"/>
  <c r="BE10" i="27"/>
  <c r="BD10" i="27"/>
  <c r="BC10" i="27"/>
  <c r="BA10" i="27"/>
  <c r="AZ10" i="27"/>
  <c r="AY10" i="27"/>
  <c r="AX10" i="27"/>
  <c r="AV10" i="27"/>
  <c r="AU10" i="27"/>
  <c r="AT10" i="27"/>
  <c r="AS10" i="27"/>
  <c r="AQ10" i="27"/>
  <c r="AP10" i="27"/>
  <c r="AO10" i="27"/>
  <c r="AN10" i="27"/>
  <c r="A10" i="27"/>
  <c r="BN9" i="27"/>
  <c r="BM9" i="27"/>
  <c r="BF9" i="27"/>
  <c r="BE9" i="27"/>
  <c r="BD9" i="27"/>
  <c r="BC9" i="27"/>
  <c r="BA9" i="27"/>
  <c r="AZ9" i="27"/>
  <c r="AY9" i="27"/>
  <c r="AX9" i="27"/>
  <c r="AV9" i="27"/>
  <c r="AU9" i="27"/>
  <c r="AT9" i="27"/>
  <c r="AS9" i="27"/>
  <c r="AQ9" i="27"/>
  <c r="AP9" i="27"/>
  <c r="AO9" i="27"/>
  <c r="AN9" i="27"/>
  <c r="A9" i="27"/>
  <c r="BN8" i="27"/>
  <c r="BM8" i="27"/>
  <c r="BF8" i="27"/>
  <c r="BE8" i="27"/>
  <c r="BD8" i="27"/>
  <c r="BC8" i="27"/>
  <c r="BA8" i="27"/>
  <c r="AZ8" i="27"/>
  <c r="AY8" i="27"/>
  <c r="AX8" i="27"/>
  <c r="AV8" i="27"/>
  <c r="AU8" i="27"/>
  <c r="AT8" i="27"/>
  <c r="AS8" i="27"/>
  <c r="AQ8" i="27"/>
  <c r="AP8" i="27"/>
  <c r="AO8" i="27"/>
  <c r="AN8" i="27"/>
  <c r="A8" i="27"/>
  <c r="BN7" i="27"/>
  <c r="BM7" i="27"/>
  <c r="BF7" i="27"/>
  <c r="BE7" i="27"/>
  <c r="BD7" i="27"/>
  <c r="BC7" i="27"/>
  <c r="BA7" i="27"/>
  <c r="AZ7" i="27"/>
  <c r="AY7" i="27"/>
  <c r="AX7" i="27"/>
  <c r="AV7" i="27"/>
  <c r="AU7" i="27"/>
  <c r="AT7" i="27"/>
  <c r="AS7" i="27"/>
  <c r="AQ7" i="27"/>
  <c r="AP7" i="27"/>
  <c r="AO7" i="27"/>
  <c r="AN7" i="27"/>
  <c r="A7" i="27"/>
  <c r="BN6" i="27"/>
  <c r="BM6" i="27"/>
  <c r="BF6" i="27"/>
  <c r="BE6" i="27"/>
  <c r="BD6" i="27"/>
  <c r="BC6" i="27"/>
  <c r="BA6" i="27"/>
  <c r="AZ6" i="27"/>
  <c r="AY6" i="27"/>
  <c r="AX6" i="27"/>
  <c r="AV6" i="27"/>
  <c r="AU6" i="27"/>
  <c r="AT6" i="27"/>
  <c r="AS6" i="27"/>
  <c r="AQ6" i="27"/>
  <c r="AP6" i="27"/>
  <c r="AO6" i="27"/>
  <c r="AN6" i="27"/>
  <c r="A6" i="27"/>
  <c r="BN5" i="27"/>
  <c r="BM5" i="27"/>
  <c r="BF5" i="27"/>
  <c r="BE5" i="27"/>
  <c r="BD5" i="27"/>
  <c r="BC5" i="27"/>
  <c r="BA5" i="27"/>
  <c r="AZ5" i="27"/>
  <c r="AY5" i="27"/>
  <c r="AX5" i="27"/>
  <c r="AV5" i="27"/>
  <c r="AU5" i="27"/>
  <c r="AT5" i="27"/>
  <c r="AS5" i="27"/>
  <c r="AQ5" i="27"/>
  <c r="AP5" i="27"/>
  <c r="AO5" i="27"/>
  <c r="AN5" i="27"/>
  <c r="A5" i="27"/>
  <c r="BN4" i="27"/>
  <c r="BM4" i="27"/>
  <c r="BF4" i="27"/>
  <c r="BE4" i="27"/>
  <c r="BD4" i="27"/>
  <c r="BC4" i="27"/>
  <c r="BA4" i="27"/>
  <c r="AZ4" i="27"/>
  <c r="AY4" i="27"/>
  <c r="AX4" i="27"/>
  <c r="AV4" i="27"/>
  <c r="AU4" i="27"/>
  <c r="AT4" i="27"/>
  <c r="AS4" i="27"/>
  <c r="AQ4" i="27"/>
  <c r="AP4" i="27"/>
  <c r="AO4" i="27"/>
  <c r="AN4" i="27"/>
  <c r="A4" i="27"/>
  <c r="BN3" i="27"/>
  <c r="BM3" i="27"/>
  <c r="BF3" i="27"/>
  <c r="BE3" i="27"/>
  <c r="BD3" i="27"/>
  <c r="BC3" i="27"/>
  <c r="BA3" i="27"/>
  <c r="AZ3" i="27"/>
  <c r="AY3" i="27"/>
  <c r="AX3" i="27"/>
  <c r="AV3" i="27"/>
  <c r="AU3" i="27"/>
  <c r="AT3" i="27"/>
  <c r="AS3" i="27"/>
  <c r="AQ3" i="27"/>
  <c r="AP3" i="27"/>
  <c r="AO3" i="27"/>
  <c r="AN3" i="27"/>
  <c r="A3" i="27"/>
  <c r="BM292" i="27" l="1"/>
  <c r="BM293" i="27"/>
  <c r="AW460" i="27"/>
  <c r="BG369" i="27"/>
  <c r="AW386" i="27"/>
  <c r="AW315" i="27"/>
  <c r="AW466" i="27"/>
  <c r="AW465" i="27"/>
  <c r="AW392" i="27"/>
  <c r="BG120" i="27"/>
  <c r="BG135" i="27"/>
  <c r="BG136" i="27"/>
  <c r="BG143" i="27"/>
  <c r="BG144" i="27"/>
  <c r="BG151" i="27"/>
  <c r="BG152" i="27"/>
  <c r="BG159" i="27"/>
  <c r="BG160" i="27"/>
  <c r="AW162" i="27"/>
  <c r="AW163" i="27"/>
  <c r="AW166" i="27"/>
  <c r="AW167" i="27"/>
  <c r="BG167" i="27"/>
  <c r="BG168" i="27"/>
  <c r="AW170" i="27"/>
  <c r="AW171" i="27"/>
  <c r="AW174" i="27"/>
  <c r="AW175" i="27"/>
  <c r="BG175" i="27"/>
  <c r="BG176" i="27"/>
  <c r="AW178" i="27"/>
  <c r="AW181" i="27"/>
  <c r="BG182" i="27"/>
  <c r="AW185" i="27"/>
  <c r="AW186" i="27"/>
  <c r="AW189" i="27"/>
  <c r="AW190" i="27"/>
  <c r="BG190" i="27"/>
  <c r="BG191" i="27"/>
  <c r="AW193" i="27"/>
  <c r="AW194" i="27"/>
  <c r="AW197" i="27"/>
  <c r="AW198" i="27"/>
  <c r="BG198" i="27"/>
  <c r="BG199" i="27"/>
  <c r="AW201" i="27"/>
  <c r="AW205" i="27"/>
  <c r="BG206" i="27"/>
  <c r="AW209" i="27"/>
  <c r="AW213" i="27"/>
  <c r="BG214" i="27"/>
  <c r="AW269" i="27"/>
  <c r="BG269" i="27"/>
  <c r="AW277" i="27"/>
  <c r="AW356" i="27"/>
  <c r="AW412" i="27"/>
  <c r="AW415" i="27"/>
  <c r="AW427" i="27"/>
  <c r="AW451" i="27"/>
  <c r="AW457" i="27"/>
  <c r="BB3" i="27"/>
  <c r="BB4" i="27"/>
  <c r="BB5" i="27"/>
  <c r="BB6" i="27"/>
  <c r="BB7" i="27"/>
  <c r="BB8" i="27"/>
  <c r="BB9" i="27"/>
  <c r="BB10" i="27"/>
  <c r="BB11" i="27"/>
  <c r="BB12" i="27"/>
  <c r="BB13" i="27"/>
  <c r="BB14" i="27"/>
  <c r="BB15" i="27"/>
  <c r="BB16" i="27"/>
  <c r="BB17" i="27"/>
  <c r="BB18" i="27"/>
  <c r="BB19" i="27"/>
  <c r="BB20" i="27"/>
  <c r="BB21" i="27"/>
  <c r="BB22" i="27"/>
  <c r="BB23" i="27"/>
  <c r="BB24" i="27"/>
  <c r="BB25" i="27"/>
  <c r="BB26" i="27"/>
  <c r="BB27" i="27"/>
  <c r="BB28" i="27"/>
  <c r="BB30" i="27"/>
  <c r="BB31" i="27"/>
  <c r="BB32" i="27"/>
  <c r="BB34" i="27"/>
  <c r="BB35" i="27"/>
  <c r="BB36" i="27"/>
  <c r="BB38" i="27"/>
  <c r="BB39" i="27"/>
  <c r="BB40" i="27"/>
  <c r="BB42" i="27"/>
  <c r="BB43" i="27"/>
  <c r="BB44" i="27"/>
  <c r="BB46" i="27"/>
  <c r="BB47" i="27"/>
  <c r="BB48" i="27"/>
  <c r="BB50" i="27"/>
  <c r="BB51" i="27"/>
  <c r="BB52" i="27"/>
  <c r="BB54" i="27"/>
  <c r="BB55" i="27"/>
  <c r="BB56" i="27"/>
  <c r="BB58" i="27"/>
  <c r="BB59" i="27"/>
  <c r="BB61" i="27"/>
  <c r="BB62" i="27"/>
  <c r="BB63" i="27"/>
  <c r="BB65" i="27"/>
  <c r="BB66" i="27"/>
  <c r="BB67" i="27"/>
  <c r="BB69" i="27"/>
  <c r="BB70" i="27"/>
  <c r="BB73" i="27"/>
  <c r="BB76" i="27"/>
  <c r="BB77" i="27"/>
  <c r="BB80" i="27"/>
  <c r="BB83" i="27"/>
  <c r="BB84" i="27"/>
  <c r="BB86" i="27"/>
  <c r="BB87" i="27"/>
  <c r="BB90" i="27"/>
  <c r="BB91" i="27"/>
  <c r="BB94" i="27"/>
  <c r="BB95" i="27"/>
  <c r="BB98" i="27"/>
  <c r="BB99" i="27"/>
  <c r="BB102" i="27"/>
  <c r="BB103" i="27"/>
  <c r="BB106" i="27"/>
  <c r="BB107" i="27"/>
  <c r="BB110" i="27"/>
  <c r="BB113" i="27"/>
  <c r="BB114" i="27"/>
  <c r="BB117" i="27"/>
  <c r="BB118" i="27"/>
  <c r="BB121" i="27"/>
  <c r="BB122" i="27"/>
  <c r="BB125" i="27"/>
  <c r="BB126" i="27"/>
  <c r="BB128" i="27"/>
  <c r="BB129" i="27"/>
  <c r="BB132" i="27"/>
  <c r="BB136" i="27"/>
  <c r="BB140" i="27"/>
  <c r="BB144" i="27"/>
  <c r="BB148" i="27"/>
  <c r="BB152" i="27"/>
  <c r="BB156" i="27"/>
  <c r="BB160" i="27"/>
  <c r="BB164" i="27"/>
  <c r="BB168" i="27"/>
  <c r="BB172" i="27"/>
  <c r="BG38" i="27"/>
  <c r="BG54" i="27"/>
  <c r="BG61" i="27"/>
  <c r="BG82" i="27"/>
  <c r="BG89" i="27"/>
  <c r="BG97" i="27"/>
  <c r="BG105" i="27"/>
  <c r="BG106" i="27"/>
  <c r="BG112" i="27"/>
  <c r="BG30" i="27"/>
  <c r="BG46" i="27"/>
  <c r="AW250" i="27"/>
  <c r="BG281" i="27"/>
  <c r="AW285" i="27"/>
  <c r="AW289" i="27"/>
  <c r="AW295" i="27"/>
  <c r="AW303" i="27"/>
  <c r="AW317" i="27"/>
  <c r="AW336" i="27"/>
  <c r="BG336" i="27"/>
  <c r="AW338" i="27"/>
  <c r="AW339" i="27"/>
  <c r="BG340" i="27"/>
  <c r="AW342" i="27"/>
  <c r="AW343" i="27"/>
  <c r="AW345" i="27"/>
  <c r="AW346" i="27"/>
  <c r="AW347" i="27"/>
  <c r="AW349" i="27"/>
  <c r="AW354" i="27"/>
  <c r="BG355" i="27"/>
  <c r="AR459" i="27"/>
  <c r="AR460" i="27"/>
  <c r="BB461" i="27"/>
  <c r="AW330" i="27"/>
  <c r="AW362" i="27"/>
  <c r="AW376" i="27"/>
  <c r="AW388" i="27"/>
  <c r="AW389" i="27"/>
  <c r="AW390" i="27"/>
  <c r="AW391" i="27"/>
  <c r="AW253" i="27"/>
  <c r="AW257" i="27"/>
  <c r="BG307" i="27"/>
  <c r="AW320" i="27"/>
  <c r="AW375" i="27"/>
  <c r="AW387" i="27"/>
  <c r="AW403" i="27"/>
  <c r="AW409" i="27"/>
  <c r="AW416" i="27"/>
  <c r="AW447" i="27"/>
  <c r="AR473" i="27"/>
  <c r="AR474" i="27"/>
  <c r="BB176" i="27"/>
  <c r="BB179" i="27"/>
  <c r="BB183" i="27"/>
  <c r="BB187" i="27"/>
  <c r="BB191" i="27"/>
  <c r="BB194" i="27"/>
  <c r="BB195" i="27"/>
  <c r="BB198" i="27"/>
  <c r="BB199" i="27"/>
  <c r="BB202" i="27"/>
  <c r="BB206" i="27"/>
  <c r="BB210" i="27"/>
  <c r="BB214" i="27"/>
  <c r="AR217" i="27"/>
  <c r="AR218" i="27"/>
  <c r="AR221" i="27"/>
  <c r="BB222" i="27"/>
  <c r="BB224" i="27"/>
  <c r="AR227" i="27"/>
  <c r="AR228" i="27"/>
  <c r="BB234" i="27"/>
  <c r="BB236" i="27"/>
  <c r="BB238" i="27"/>
  <c r="AR239" i="27"/>
  <c r="BB241" i="27"/>
  <c r="BB243" i="27"/>
  <c r="AR244" i="27"/>
  <c r="BB248" i="27"/>
  <c r="AR298" i="27"/>
  <c r="AR308" i="27"/>
  <c r="AR310" i="27"/>
  <c r="AR312" i="27"/>
  <c r="AR314" i="27"/>
  <c r="AW405" i="27"/>
  <c r="AW420" i="27"/>
  <c r="AR304" i="27"/>
  <c r="AR306" i="27"/>
  <c r="BB390" i="27"/>
  <c r="BB391" i="27"/>
  <c r="AW401" i="27"/>
  <c r="AW474" i="27"/>
  <c r="AW480" i="27"/>
  <c r="AW481" i="27"/>
  <c r="AW482" i="27"/>
  <c r="AW483" i="27"/>
  <c r="AW484" i="27"/>
  <c r="AW486" i="27"/>
  <c r="AW487" i="27"/>
  <c r="AW490" i="27"/>
  <c r="AW492" i="27"/>
  <c r="AR363" i="27"/>
  <c r="BB431" i="27"/>
  <c r="BB437" i="27"/>
  <c r="AW458" i="27"/>
  <c r="AW244" i="27"/>
  <c r="BG248" i="27"/>
  <c r="BB285" i="27"/>
  <c r="AR288" i="27"/>
  <c r="AR289" i="27"/>
  <c r="AW218" i="27"/>
  <c r="AW230" i="27"/>
  <c r="AW235" i="27"/>
  <c r="BG242" i="27"/>
  <c r="AW243" i="27"/>
  <c r="BG250" i="27"/>
  <c r="AW251" i="27"/>
  <c r="BG252" i="27"/>
  <c r="AR296" i="27"/>
  <c r="AW314" i="27"/>
  <c r="AW378" i="27"/>
  <c r="AW383" i="27"/>
  <c r="BB394" i="27"/>
  <c r="BB395" i="27"/>
  <c r="BB396" i="27"/>
  <c r="BB398" i="27"/>
  <c r="BB400" i="27"/>
  <c r="AW223" i="27"/>
  <c r="BG226" i="27"/>
  <c r="AW261" i="27"/>
  <c r="AW271" i="27"/>
  <c r="AW273" i="27"/>
  <c r="AW274" i="27"/>
  <c r="BG275" i="27"/>
  <c r="BG277" i="27"/>
  <c r="AW281" i="27"/>
  <c r="AR302" i="27"/>
  <c r="AR303" i="27"/>
  <c r="AW322" i="27"/>
  <c r="AW323" i="27"/>
  <c r="AW325" i="27"/>
  <c r="AW328" i="27"/>
  <c r="BG328" i="27"/>
  <c r="AW329" i="27"/>
  <c r="AW332" i="27"/>
  <c r="AW333" i="27"/>
  <c r="BB366" i="27"/>
  <c r="AW381" i="27"/>
  <c r="AW385" i="27"/>
  <c r="BB404" i="27"/>
  <c r="BB373" i="27"/>
  <c r="BB409" i="27"/>
  <c r="BB411" i="27"/>
  <c r="BB413" i="27"/>
  <c r="AW425" i="27"/>
  <c r="AW429" i="27"/>
  <c r="AW430" i="27"/>
  <c r="AW431" i="27"/>
  <c r="AW433" i="27"/>
  <c r="AW434" i="27"/>
  <c r="AW435" i="27"/>
  <c r="AW438" i="27"/>
  <c r="AW439" i="27"/>
  <c r="AW440" i="27"/>
  <c r="AW441" i="27"/>
  <c r="AW442" i="27"/>
  <c r="AW446" i="27"/>
  <c r="AR311" i="27"/>
  <c r="BG324" i="27"/>
  <c r="AW265" i="27"/>
  <c r="AR219" i="27"/>
  <c r="BB221" i="27"/>
  <c r="BB232" i="27"/>
  <c r="AR233" i="27"/>
  <c r="BB235" i="27"/>
  <c r="BB239" i="27"/>
  <c r="AR245" i="27"/>
  <c r="AR246" i="27"/>
  <c r="AR247" i="27"/>
  <c r="BB253" i="27"/>
  <c r="BB255" i="27"/>
  <c r="AW264" i="27"/>
  <c r="BG279" i="27"/>
  <c r="AW299" i="27"/>
  <c r="BG299" i="27"/>
  <c r="AW302" i="27"/>
  <c r="AW331" i="27"/>
  <c r="AW341" i="27"/>
  <c r="AW353" i="27"/>
  <c r="AW358" i="27"/>
  <c r="AW359" i="27"/>
  <c r="AW361" i="27"/>
  <c r="BB381" i="27"/>
  <c r="BB383" i="27"/>
  <c r="AW393" i="27"/>
  <c r="AW394" i="27"/>
  <c r="AW395" i="27"/>
  <c r="AW396" i="27"/>
  <c r="AW397" i="27"/>
  <c r="AW399" i="27"/>
  <c r="AW402" i="27"/>
  <c r="BB417" i="27"/>
  <c r="BB418" i="27"/>
  <c r="BB419" i="27"/>
  <c r="AW432" i="27"/>
  <c r="AW437" i="27"/>
  <c r="AW256" i="27"/>
  <c r="BB227" i="27"/>
  <c r="AR251" i="27"/>
  <c r="AR257" i="27"/>
  <c r="AR259" i="27"/>
  <c r="BB261" i="27"/>
  <c r="AR263" i="27"/>
  <c r="AR264" i="27"/>
  <c r="BB265" i="27"/>
  <c r="AR268" i="27"/>
  <c r="AW284" i="27"/>
  <c r="BG290" i="27"/>
  <c r="AW306" i="27"/>
  <c r="AW307" i="27"/>
  <c r="AR320" i="27"/>
  <c r="BB322" i="27"/>
  <c r="AW344" i="27"/>
  <c r="AW351" i="27"/>
  <c r="BG354" i="27"/>
  <c r="AW363" i="27"/>
  <c r="AW364" i="27"/>
  <c r="AW366" i="27"/>
  <c r="AW368" i="27"/>
  <c r="AW369" i="27"/>
  <c r="AW398" i="27"/>
  <c r="AW400" i="27"/>
  <c r="AW404" i="27"/>
  <c r="AW406" i="27"/>
  <c r="AW407" i="27"/>
  <c r="AW408" i="27"/>
  <c r="BB422" i="27"/>
  <c r="BB423" i="27"/>
  <c r="BB425" i="27"/>
  <c r="AW428" i="27"/>
  <c r="AW475" i="27"/>
  <c r="AW479" i="27"/>
  <c r="AW3" i="27"/>
  <c r="AW4" i="27"/>
  <c r="AW6" i="27"/>
  <c r="AW7" i="27"/>
  <c r="AW9" i="27"/>
  <c r="AW10" i="27"/>
  <c r="AW11" i="27"/>
  <c r="AW13" i="27"/>
  <c r="AW14" i="27"/>
  <c r="AW15" i="27"/>
  <c r="AW17" i="27"/>
  <c r="AW18" i="27"/>
  <c r="AW19" i="27"/>
  <c r="AW21" i="27"/>
  <c r="AW23" i="27"/>
  <c r="AW26" i="27"/>
  <c r="AW28" i="27"/>
  <c r="AW30" i="27"/>
  <c r="AW32" i="27"/>
  <c r="AW34" i="27"/>
  <c r="AW36" i="27"/>
  <c r="AW38" i="27"/>
  <c r="AW40" i="27"/>
  <c r="AW42" i="27"/>
  <c r="AW44" i="27"/>
  <c r="AW46" i="27"/>
  <c r="AW48" i="27"/>
  <c r="AW50" i="27"/>
  <c r="AW52" i="27"/>
  <c r="AW54" i="27"/>
  <c r="AW56" i="27"/>
  <c r="AW58" i="27"/>
  <c r="AW60" i="27"/>
  <c r="AW61" i="27"/>
  <c r="AW63" i="27"/>
  <c r="AW65" i="27"/>
  <c r="AW67" i="27"/>
  <c r="AW68" i="27"/>
  <c r="AW70" i="27"/>
  <c r="AW72" i="27"/>
  <c r="AW73" i="27"/>
  <c r="AW74" i="27"/>
  <c r="AW75" i="27"/>
  <c r="AW77" i="27"/>
  <c r="AW79" i="27"/>
  <c r="AW81" i="27"/>
  <c r="AW82" i="27"/>
  <c r="AW84" i="27"/>
  <c r="AW85" i="27"/>
  <c r="AW87" i="27"/>
  <c r="AW89" i="27"/>
  <c r="AW91" i="27"/>
  <c r="AW93" i="27"/>
  <c r="AW95" i="27"/>
  <c r="AW97" i="27"/>
  <c r="AW99" i="27"/>
  <c r="AW103" i="27"/>
  <c r="AW107" i="27"/>
  <c r="AW112" i="27"/>
  <c r="AW114" i="27"/>
  <c r="AW116" i="27"/>
  <c r="AW118" i="27"/>
  <c r="AW120" i="27"/>
  <c r="AW122" i="27"/>
  <c r="AW124" i="27"/>
  <c r="AW126" i="27"/>
  <c r="AW129" i="27"/>
  <c r="AW131" i="27"/>
  <c r="AW133" i="27"/>
  <c r="AW137" i="27"/>
  <c r="AW139" i="27"/>
  <c r="AW141" i="27"/>
  <c r="AW143" i="27"/>
  <c r="AW145" i="27"/>
  <c r="AW149" i="27"/>
  <c r="AW153" i="27"/>
  <c r="AW157" i="27"/>
  <c r="AW161" i="27"/>
  <c r="BG217" i="27"/>
  <c r="AR262" i="27"/>
  <c r="AR270" i="27"/>
  <c r="AR273" i="27"/>
  <c r="AR284" i="27"/>
  <c r="AW298" i="27"/>
  <c r="AW308" i="27"/>
  <c r="BG309" i="27"/>
  <c r="AW310" i="27"/>
  <c r="AW311" i="27"/>
  <c r="AR332" i="27"/>
  <c r="BB336" i="27"/>
  <c r="BB338" i="27"/>
  <c r="BB346" i="27"/>
  <c r="AW370" i="27"/>
  <c r="AW372" i="27"/>
  <c r="AW373" i="27"/>
  <c r="AW410" i="27"/>
  <c r="AW411" i="27"/>
  <c r="AW413" i="27"/>
  <c r="AW228" i="27"/>
  <c r="AW229" i="27"/>
  <c r="BG246" i="27"/>
  <c r="BB295" i="27"/>
  <c r="BB353" i="27"/>
  <c r="AW436" i="27"/>
  <c r="AR450" i="27"/>
  <c r="BB453" i="27"/>
  <c r="BB455" i="27"/>
  <c r="AR489" i="27"/>
  <c r="BB490" i="27"/>
  <c r="AW443" i="27"/>
  <c r="AW444" i="27"/>
  <c r="AW445" i="27"/>
  <c r="AR456" i="27"/>
  <c r="BB457" i="27"/>
  <c r="AW476" i="27"/>
  <c r="AW477" i="27"/>
  <c r="AW478" i="27"/>
  <c r="AW414" i="27"/>
  <c r="BB427" i="27"/>
  <c r="AW448" i="27"/>
  <c r="AW449" i="27"/>
  <c r="AW450" i="27"/>
  <c r="BB466" i="27"/>
  <c r="BB468" i="27"/>
  <c r="AW485" i="27"/>
  <c r="AW489" i="27"/>
  <c r="AW452" i="27"/>
  <c r="AW453" i="27"/>
  <c r="AW454" i="27"/>
  <c r="AW456" i="27"/>
  <c r="AW417" i="27"/>
  <c r="AW418" i="27"/>
  <c r="AW419" i="27"/>
  <c r="BB438" i="27"/>
  <c r="BB440" i="27"/>
  <c r="AW455" i="27"/>
  <c r="AW459" i="27"/>
  <c r="BB476" i="27"/>
  <c r="BB477" i="27"/>
  <c r="BB478" i="27"/>
  <c r="AW491" i="27"/>
  <c r="AW421" i="27"/>
  <c r="AW422" i="27"/>
  <c r="AW423" i="27"/>
  <c r="AW424" i="27"/>
  <c r="AW426" i="27"/>
  <c r="AR445" i="27"/>
  <c r="AW461" i="27"/>
  <c r="AW463" i="27"/>
  <c r="AW464" i="27"/>
  <c r="AR478" i="27"/>
  <c r="BB481" i="27"/>
  <c r="BB482" i="27"/>
  <c r="BB485" i="27"/>
  <c r="AW488" i="27"/>
  <c r="BB448" i="27"/>
  <c r="BB449" i="27"/>
  <c r="BB450" i="27"/>
  <c r="AW462" i="27"/>
  <c r="AW467" i="27"/>
  <c r="AW468" i="27"/>
  <c r="AW469" i="27"/>
  <c r="AW470" i="27"/>
  <c r="AW471" i="27"/>
  <c r="AW472" i="27"/>
  <c r="AW473" i="27"/>
  <c r="AR484" i="27"/>
  <c r="AR486" i="27"/>
  <c r="BB487" i="27"/>
  <c r="BB203" i="27"/>
  <c r="BB207" i="27"/>
  <c r="BB211" i="27"/>
  <c r="BB215" i="27"/>
  <c r="BB219" i="27"/>
  <c r="AR222" i="27"/>
  <c r="BB223" i="27"/>
  <c r="AR232" i="27"/>
  <c r="AR225" i="27"/>
  <c r="AW101" i="27"/>
  <c r="AW105" i="27"/>
  <c r="AW109" i="27"/>
  <c r="AW135" i="27"/>
  <c r="AW147" i="27"/>
  <c r="AW151" i="27"/>
  <c r="AW155" i="27"/>
  <c r="AW159" i="27"/>
  <c r="BG55" i="27"/>
  <c r="BG62" i="27"/>
  <c r="BG69" i="27"/>
  <c r="BG76" i="27"/>
  <c r="BG83" i="27"/>
  <c r="BG90" i="27"/>
  <c r="BG98" i="27"/>
  <c r="BG113" i="27"/>
  <c r="BG121" i="27"/>
  <c r="BG128" i="27"/>
  <c r="AW182" i="27"/>
  <c r="BG183" i="27"/>
  <c r="AW202" i="27"/>
  <c r="AW206" i="27"/>
  <c r="BG207" i="27"/>
  <c r="AW210" i="27"/>
  <c r="AW214" i="27"/>
  <c r="BG215" i="27"/>
  <c r="AW222" i="27"/>
  <c r="AW225" i="27"/>
  <c r="BG24" i="27"/>
  <c r="BB72" i="27"/>
  <c r="BB75" i="27"/>
  <c r="BB79" i="27"/>
  <c r="BB82" i="27"/>
  <c r="BB85" i="27"/>
  <c r="BB89" i="27"/>
  <c r="BB93" i="27"/>
  <c r="BB97" i="27"/>
  <c r="BB101" i="27"/>
  <c r="BB105" i="27"/>
  <c r="BB109" i="27"/>
  <c r="BB112" i="27"/>
  <c r="BB116" i="27"/>
  <c r="BB120" i="27"/>
  <c r="BB124" i="27"/>
  <c r="BB131" i="27"/>
  <c r="BB135" i="27"/>
  <c r="BB139" i="27"/>
  <c r="BB143" i="27"/>
  <c r="BB147" i="27"/>
  <c r="BB151" i="27"/>
  <c r="BB155" i="27"/>
  <c r="BB159" i="27"/>
  <c r="BB163" i="27"/>
  <c r="BB167" i="27"/>
  <c r="BB171" i="27"/>
  <c r="BB175" i="27"/>
  <c r="BB182" i="27"/>
  <c r="BB186" i="27"/>
  <c r="BB190" i="27"/>
  <c r="AR49" i="27"/>
  <c r="AR57" i="27"/>
  <c r="AR64" i="27"/>
  <c r="AR71" i="27"/>
  <c r="AR78" i="27"/>
  <c r="AR92" i="27"/>
  <c r="AR100" i="27"/>
  <c r="AR108" i="27"/>
  <c r="AR115" i="27"/>
  <c r="AR123" i="27"/>
  <c r="AR130" i="27"/>
  <c r="AR134" i="27"/>
  <c r="AR138" i="27"/>
  <c r="AR146" i="27"/>
  <c r="AR154" i="27"/>
  <c r="AR162" i="27"/>
  <c r="AR170" i="27"/>
  <c r="AR174" i="27"/>
  <c r="AR178" i="27"/>
  <c r="AR185" i="27"/>
  <c r="AR193" i="27"/>
  <c r="AR201" i="27"/>
  <c r="AR209" i="27"/>
  <c r="BG39" i="27"/>
  <c r="BB218" i="27"/>
  <c r="AW22" i="27"/>
  <c r="AW25" i="27"/>
  <c r="AW29" i="27"/>
  <c r="AW33" i="27"/>
  <c r="AW37" i="27"/>
  <c r="AW41" i="27"/>
  <c r="AW45" i="27"/>
  <c r="AW49" i="27"/>
  <c r="AW53" i="27"/>
  <c r="AW57" i="27"/>
  <c r="AW64" i="27"/>
  <c r="AW71" i="27"/>
  <c r="AW78" i="27"/>
  <c r="AW88" i="27"/>
  <c r="AW92" i="27"/>
  <c r="AW96" i="27"/>
  <c r="AW100" i="27"/>
  <c r="AW104" i="27"/>
  <c r="AW108" i="27"/>
  <c r="AW111" i="27"/>
  <c r="AW115" i="27"/>
  <c r="AW119" i="27"/>
  <c r="AW123" i="27"/>
  <c r="BG23" i="27"/>
  <c r="BG75" i="27"/>
  <c r="AW221" i="27"/>
  <c r="AR18" i="27"/>
  <c r="BG4" i="27"/>
  <c r="BG19" i="27"/>
  <c r="AR3" i="27"/>
  <c r="BB29" i="27"/>
  <c r="BB33" i="27"/>
  <c r="BB37" i="27"/>
  <c r="BB41" i="27"/>
  <c r="BB45" i="27"/>
  <c r="BB49" i="27"/>
  <c r="BB53" i="27"/>
  <c r="BB57" i="27"/>
  <c r="BB60" i="27"/>
  <c r="BB64" i="27"/>
  <c r="BB68" i="27"/>
  <c r="BB71" i="27"/>
  <c r="BB74" i="27"/>
  <c r="BB78" i="27"/>
  <c r="BB81" i="27"/>
  <c r="BB88" i="27"/>
  <c r="BB92" i="27"/>
  <c r="BB96" i="27"/>
  <c r="BB100" i="27"/>
  <c r="BB104" i="27"/>
  <c r="BB108" i="27"/>
  <c r="BB111" i="27"/>
  <c r="BB115" i="27"/>
  <c r="BB119" i="27"/>
  <c r="BB123" i="27"/>
  <c r="AR25" i="27"/>
  <c r="AR220" i="27"/>
  <c r="AR17" i="27"/>
  <c r="AR32" i="27"/>
  <c r="AR40" i="27"/>
  <c r="AR48" i="27"/>
  <c r="AR56" i="27"/>
  <c r="AR63" i="27"/>
  <c r="AR70" i="27"/>
  <c r="AR77" i="27"/>
  <c r="AR84" i="27"/>
  <c r="AR91" i="27"/>
  <c r="AR10" i="27"/>
  <c r="AR33" i="27"/>
  <c r="BG11" i="27"/>
  <c r="AR9" i="27"/>
  <c r="BG47" i="27"/>
  <c r="BG31" i="27"/>
  <c r="AR41" i="27"/>
  <c r="BB220" i="27"/>
  <c r="AW5" i="27"/>
  <c r="AW8" i="27"/>
  <c r="AW12" i="27"/>
  <c r="AW16" i="27"/>
  <c r="AW20" i="27"/>
  <c r="AW24" i="27"/>
  <c r="AW27" i="27"/>
  <c r="AW31" i="27"/>
  <c r="AW35" i="27"/>
  <c r="AW39" i="27"/>
  <c r="AW43" i="27"/>
  <c r="AW47" i="27"/>
  <c r="AW51" i="27"/>
  <c r="AW55" i="27"/>
  <c r="AW59" i="27"/>
  <c r="AW62" i="27"/>
  <c r="AW66" i="27"/>
  <c r="AW69" i="27"/>
  <c r="AW76" i="27"/>
  <c r="AW80" i="27"/>
  <c r="AW83" i="27"/>
  <c r="AW86" i="27"/>
  <c r="AW90" i="27"/>
  <c r="AW94" i="27"/>
  <c r="AW98" i="27"/>
  <c r="AW102" i="27"/>
  <c r="AW106" i="27"/>
  <c r="AW110" i="27"/>
  <c r="AW113" i="27"/>
  <c r="AW117" i="27"/>
  <c r="AW121" i="27"/>
  <c r="AW125" i="27"/>
  <c r="BG32" i="27"/>
  <c r="BG40" i="27"/>
  <c r="BG48" i="27"/>
  <c r="BG56" i="27"/>
  <c r="BG63" i="27"/>
  <c r="BG70" i="27"/>
  <c r="BG77" i="27"/>
  <c r="BG84" i="27"/>
  <c r="BG91" i="27"/>
  <c r="BG99" i="27"/>
  <c r="BG107" i="27"/>
  <c r="BG114" i="27"/>
  <c r="BG122" i="27"/>
  <c r="AW226" i="27"/>
  <c r="BG258" i="27"/>
  <c r="AW290" i="27"/>
  <c r="BB315" i="27"/>
  <c r="BG323" i="27"/>
  <c r="BB344" i="27"/>
  <c r="AR359" i="27"/>
  <c r="AW367" i="27"/>
  <c r="AW379" i="27"/>
  <c r="BG388" i="27"/>
  <c r="BB401" i="27"/>
  <c r="BB428" i="27"/>
  <c r="BB458" i="27"/>
  <c r="AR465" i="27"/>
  <c r="BB488" i="27"/>
  <c r="AR256" i="27"/>
  <c r="AR281" i="27"/>
  <c r="BG291" i="27"/>
  <c r="AW296" i="27"/>
  <c r="BG297" i="27"/>
  <c r="AR300" i="27"/>
  <c r="AW326" i="27"/>
  <c r="BB237" i="27"/>
  <c r="AW245" i="27"/>
  <c r="BB257" i="27"/>
  <c r="AR260" i="27"/>
  <c r="AR285" i="27"/>
  <c r="BG311" i="27"/>
  <c r="BG352" i="27"/>
  <c r="AW355" i="27"/>
  <c r="BB375" i="27"/>
  <c r="BB415" i="27"/>
  <c r="BB446" i="27"/>
  <c r="BB474" i="27"/>
  <c r="AR482" i="27"/>
  <c r="BB454" i="27"/>
  <c r="AR461" i="27"/>
  <c r="BB483" i="27"/>
  <c r="AR490" i="27"/>
  <c r="BB226" i="27"/>
  <c r="AW233" i="27"/>
  <c r="AR240" i="27"/>
  <c r="AR295" i="27"/>
  <c r="AW300" i="27"/>
  <c r="AW309" i="27"/>
  <c r="BG315" i="27"/>
  <c r="BG344" i="27"/>
  <c r="BB351" i="27"/>
  <c r="AR366" i="27"/>
  <c r="BB405" i="27"/>
  <c r="BB432" i="27"/>
  <c r="BB462" i="27"/>
  <c r="AR468" i="27"/>
  <c r="BB491" i="27"/>
  <c r="BB245" i="27"/>
  <c r="AR248" i="27"/>
  <c r="AW249" i="27"/>
  <c r="BG253" i="27"/>
  <c r="BB269" i="27"/>
  <c r="AR272" i="27"/>
  <c r="BG301" i="27"/>
  <c r="BG331" i="27"/>
  <c r="AW334" i="27"/>
  <c r="AW374" i="27"/>
  <c r="BB412" i="27"/>
  <c r="BB441" i="27"/>
  <c r="AR449" i="27"/>
  <c r="BB469" i="27"/>
  <c r="AR477" i="27"/>
  <c r="AR229" i="27"/>
  <c r="BG234" i="27"/>
  <c r="BG257" i="27"/>
  <c r="BB273" i="27"/>
  <c r="AR276" i="27"/>
  <c r="AW321" i="27"/>
  <c r="BG348" i="27"/>
  <c r="BB230" i="27"/>
  <c r="AW240" i="27"/>
  <c r="BB277" i="27"/>
  <c r="AW304" i="27"/>
  <c r="BG305" i="27"/>
  <c r="BB330" i="27"/>
  <c r="AW350" i="27"/>
  <c r="AR435" i="27"/>
  <c r="BB233" i="27"/>
  <c r="AR252" i="27"/>
  <c r="BG261" i="27"/>
  <c r="BG265" i="27"/>
  <c r="AR280" i="27"/>
  <c r="AR299" i="27"/>
  <c r="BG351" i="27"/>
  <c r="BB359" i="27"/>
  <c r="AR370" i="27"/>
  <c r="BB408" i="27"/>
  <c r="BB436" i="27"/>
  <c r="BB465" i="27"/>
  <c r="AR472" i="27"/>
  <c r="AR236" i="27"/>
  <c r="BG241" i="27"/>
  <c r="AW248" i="27"/>
  <c r="AR255" i="27"/>
  <c r="AW260" i="27"/>
  <c r="BB281" i="27"/>
  <c r="AW313" i="27"/>
  <c r="BG322" i="27"/>
  <c r="BG339" i="27"/>
  <c r="BG364" i="27"/>
  <c r="AR373" i="27"/>
  <c r="AW382" i="27"/>
  <c r="AR394" i="27"/>
  <c r="BB445" i="27"/>
  <c r="AR453" i="27"/>
  <c r="BB473" i="27"/>
  <c r="AR481" i="27"/>
  <c r="AW268" i="27"/>
  <c r="BG326" i="27"/>
  <c r="AR439" i="27"/>
  <c r="AR467" i="27"/>
  <c r="AW127" i="27"/>
  <c r="AW130" i="27"/>
  <c r="AW134" i="27"/>
  <c r="AW138" i="27"/>
  <c r="AW142" i="27"/>
  <c r="AW146" i="27"/>
  <c r="AW150" i="27"/>
  <c r="AW154" i="27"/>
  <c r="AW158" i="27"/>
  <c r="AW217" i="27"/>
  <c r="AR224" i="27"/>
  <c r="AW232" i="27"/>
  <c r="BB240" i="27"/>
  <c r="AR243" i="27"/>
  <c r="AW252" i="27"/>
  <c r="AR267" i="27"/>
  <c r="AW272" i="27"/>
  <c r="BG273" i="27"/>
  <c r="BB289" i="27"/>
  <c r="AR294" i="27"/>
  <c r="AW316" i="27"/>
  <c r="AR377" i="27"/>
  <c r="BG383" i="27"/>
  <c r="AR448" i="27"/>
  <c r="AR476" i="27"/>
  <c r="BB244" i="27"/>
  <c r="AW255" i="27"/>
  <c r="AR271" i="27"/>
  <c r="AW276" i="27"/>
  <c r="AR324" i="27"/>
  <c r="BG359" i="27"/>
  <c r="AR381" i="27"/>
  <c r="AR455" i="27"/>
  <c r="AR485" i="27"/>
  <c r="BG218" i="27"/>
  <c r="BB225" i="27"/>
  <c r="BB229" i="27"/>
  <c r="AW236" i="27"/>
  <c r="AW259" i="27"/>
  <c r="AR275" i="27"/>
  <c r="BG300" i="27"/>
  <c r="AR307" i="27"/>
  <c r="AR328" i="27"/>
  <c r="BB399" i="27"/>
  <c r="BB426" i="27"/>
  <c r="BB456" i="27"/>
  <c r="AR464" i="27"/>
  <c r="BB486" i="27"/>
  <c r="AW239" i="27"/>
  <c r="AW263" i="27"/>
  <c r="AR279" i="27"/>
  <c r="AW280" i="27"/>
  <c r="BG285" i="27"/>
  <c r="AW337" i="27"/>
  <c r="BG347" i="27"/>
  <c r="BG363" i="27"/>
  <c r="AW365" i="27"/>
  <c r="AW377" i="27"/>
  <c r="BB407" i="27"/>
  <c r="BB435" i="27"/>
  <c r="AR443" i="27"/>
  <c r="AR471" i="27"/>
  <c r="BB127" i="27"/>
  <c r="BB130" i="27"/>
  <c r="BB134" i="27"/>
  <c r="BB138" i="27"/>
  <c r="BB142" i="27"/>
  <c r="BB146" i="27"/>
  <c r="BB150" i="27"/>
  <c r="BB154" i="27"/>
  <c r="BB158" i="27"/>
  <c r="BB162" i="27"/>
  <c r="BB166" i="27"/>
  <c r="BB170" i="27"/>
  <c r="BB174" i="27"/>
  <c r="BB178" i="27"/>
  <c r="BB181" i="27"/>
  <c r="BB185" i="27"/>
  <c r="BB189" i="27"/>
  <c r="BB193" i="27"/>
  <c r="BB197" i="27"/>
  <c r="BB201" i="27"/>
  <c r="BB205" i="27"/>
  <c r="BB209" i="27"/>
  <c r="BB213" i="27"/>
  <c r="BB217" i="27"/>
  <c r="AW224" i="27"/>
  <c r="BB252" i="27"/>
  <c r="BG264" i="27"/>
  <c r="AW267" i="27"/>
  <c r="BG289" i="27"/>
  <c r="BB299" i="27"/>
  <c r="AW324" i="27"/>
  <c r="BG366" i="27"/>
  <c r="AR384" i="27"/>
  <c r="BB414" i="27"/>
  <c r="BB444" i="27"/>
  <c r="AR452" i="27"/>
  <c r="BB472" i="27"/>
  <c r="AR480" i="27"/>
  <c r="AW247" i="27"/>
  <c r="AW312" i="27"/>
  <c r="AR99" i="27"/>
  <c r="AR107" i="27"/>
  <c r="AR114" i="27"/>
  <c r="AR122" i="27"/>
  <c r="AR129" i="27"/>
  <c r="AR137" i="27"/>
  <c r="AR145" i="27"/>
  <c r="AR153" i="27"/>
  <c r="AR161" i="27"/>
  <c r="AR169" i="27"/>
  <c r="AR177" i="27"/>
  <c r="AR184" i="27"/>
  <c r="AR192" i="27"/>
  <c r="AR200" i="27"/>
  <c r="AR208" i="27"/>
  <c r="AR216" i="27"/>
  <c r="BG244" i="27"/>
  <c r="AR254" i="27"/>
  <c r="BB259" i="27"/>
  <c r="AW275" i="27"/>
  <c r="AR283" i="27"/>
  <c r="AW288" i="27"/>
  <c r="BG295" i="27"/>
  <c r="BB303" i="27"/>
  <c r="BB320" i="27"/>
  <c r="AR336" i="27"/>
  <c r="BB403" i="27"/>
  <c r="BB430" i="27"/>
  <c r="BB460" i="27"/>
  <c r="AR466" i="27"/>
  <c r="BG229" i="27"/>
  <c r="AR238" i="27"/>
  <c r="AR258" i="27"/>
  <c r="BB263" i="27"/>
  <c r="BG276" i="27"/>
  <c r="AW279" i="27"/>
  <c r="AR287" i="27"/>
  <c r="AW294" i="27"/>
  <c r="BG313" i="27"/>
  <c r="AW357" i="27"/>
  <c r="BG370" i="27"/>
  <c r="AW384" i="27"/>
  <c r="AR388" i="27"/>
  <c r="BB410" i="27"/>
  <c r="BB439" i="27"/>
  <c r="AR447" i="27"/>
  <c r="BB467" i="27"/>
  <c r="AR475" i="27"/>
  <c r="AW165" i="27"/>
  <c r="AW169" i="27"/>
  <c r="AW173" i="27"/>
  <c r="AW177" i="27"/>
  <c r="AW180" i="27"/>
  <c r="AW184" i="27"/>
  <c r="AW188" i="27"/>
  <c r="AW192" i="27"/>
  <c r="AW196" i="27"/>
  <c r="AW200" i="27"/>
  <c r="AW204" i="27"/>
  <c r="AW208" i="27"/>
  <c r="AW212" i="27"/>
  <c r="AW216" i="27"/>
  <c r="AW220" i="27"/>
  <c r="AW254" i="27"/>
  <c r="BG255" i="27"/>
  <c r="AR266" i="27"/>
  <c r="BG316" i="27"/>
  <c r="AW319" i="27"/>
  <c r="AR463" i="27"/>
  <c r="AR492" i="27"/>
  <c r="AW238" i="27"/>
  <c r="AW258" i="27"/>
  <c r="AW283" i="27"/>
  <c r="BG303" i="27"/>
  <c r="BB307" i="27"/>
  <c r="BB328" i="27"/>
  <c r="AR340" i="27"/>
  <c r="BG358" i="27"/>
  <c r="BG362" i="27"/>
  <c r="BG373" i="27"/>
  <c r="BB406" i="27"/>
  <c r="BB434" i="27"/>
  <c r="BB464" i="27"/>
  <c r="AR470" i="27"/>
  <c r="BB228" i="27"/>
  <c r="AR250" i="27"/>
  <c r="BG259" i="27"/>
  <c r="AW262" i="27"/>
  <c r="BG263" i="27"/>
  <c r="AR274" i="27"/>
  <c r="BG284" i="27"/>
  <c r="AW287" i="27"/>
  <c r="AR392" i="27"/>
  <c r="BB443" i="27"/>
  <c r="AR451" i="27"/>
  <c r="BB471" i="27"/>
  <c r="AR479" i="27"/>
  <c r="BB133" i="27"/>
  <c r="BB137" i="27"/>
  <c r="BB141" i="27"/>
  <c r="BB145" i="27"/>
  <c r="BB149" i="27"/>
  <c r="BB153" i="27"/>
  <c r="BB157" i="27"/>
  <c r="BB161" i="27"/>
  <c r="BB165" i="27"/>
  <c r="BB169" i="27"/>
  <c r="BB173" i="27"/>
  <c r="BB177" i="27"/>
  <c r="BB180" i="27"/>
  <c r="BB184" i="27"/>
  <c r="BB188" i="27"/>
  <c r="BB192" i="27"/>
  <c r="BB196" i="27"/>
  <c r="BB200" i="27"/>
  <c r="BB204" i="27"/>
  <c r="BB208" i="27"/>
  <c r="BB212" i="27"/>
  <c r="BB216" i="27"/>
  <c r="AW227" i="27"/>
  <c r="AR234" i="27"/>
  <c r="AW266" i="27"/>
  <c r="AR278" i="27"/>
  <c r="AW291" i="27"/>
  <c r="AR315" i="27"/>
  <c r="BG320" i="27"/>
  <c r="AR344" i="27"/>
  <c r="AW352" i="27"/>
  <c r="BG377" i="27"/>
  <c r="AW380" i="27"/>
  <c r="BB393" i="27"/>
  <c r="BB421" i="27"/>
  <c r="BB452" i="27"/>
  <c r="AR458" i="27"/>
  <c r="BB480" i="27"/>
  <c r="AR488" i="27"/>
  <c r="BG224" i="27"/>
  <c r="AW242" i="27"/>
  <c r="AW246" i="27"/>
  <c r="AR253" i="27"/>
  <c r="BG267" i="27"/>
  <c r="AW270" i="27"/>
  <c r="AW297" i="27"/>
  <c r="AW327" i="27"/>
  <c r="AW340" i="27"/>
  <c r="BB361" i="27"/>
  <c r="BB402" i="27"/>
  <c r="BB429" i="27"/>
  <c r="AR437" i="27"/>
  <c r="BB459" i="27"/>
  <c r="BB489" i="27"/>
  <c r="AR237" i="27"/>
  <c r="AR241" i="27"/>
  <c r="AR261" i="27"/>
  <c r="BG271" i="27"/>
  <c r="AW278" i="27"/>
  <c r="AR282" i="27"/>
  <c r="AR348" i="27"/>
  <c r="BG381" i="27"/>
  <c r="BB388" i="27"/>
  <c r="AR396" i="27"/>
  <c r="BB416" i="27"/>
  <c r="BB447" i="27"/>
  <c r="AR454" i="27"/>
  <c r="BB475" i="27"/>
  <c r="AR483" i="27"/>
  <c r="AW128" i="27"/>
  <c r="AW132" i="27"/>
  <c r="AW136" i="27"/>
  <c r="AW140" i="27"/>
  <c r="AW144" i="27"/>
  <c r="AW148" i="27"/>
  <c r="AW152" i="27"/>
  <c r="AW156" i="27"/>
  <c r="AW160" i="27"/>
  <c r="BG228" i="27"/>
  <c r="AW231" i="27"/>
  <c r="AW234" i="27"/>
  <c r="AR265" i="27"/>
  <c r="AR286" i="27"/>
  <c r="AW301" i="27"/>
  <c r="BB311" i="27"/>
  <c r="BG332" i="27"/>
  <c r="AR351" i="27"/>
  <c r="AW360" i="27"/>
  <c r="AW371" i="27"/>
  <c r="BB397" i="27"/>
  <c r="BB424" i="27"/>
  <c r="AR462" i="27"/>
  <c r="BB484" i="27"/>
  <c r="AR491" i="27"/>
  <c r="BG129" i="27"/>
  <c r="BG137" i="27"/>
  <c r="BG145" i="27"/>
  <c r="BG153" i="27"/>
  <c r="BG161" i="27"/>
  <c r="AW164" i="27"/>
  <c r="AW168" i="27"/>
  <c r="BG169" i="27"/>
  <c r="AW172" i="27"/>
  <c r="AW176" i="27"/>
  <c r="BG177" i="27"/>
  <c r="AW179" i="27"/>
  <c r="AW183" i="27"/>
  <c r="BG184" i="27"/>
  <c r="AW187" i="27"/>
  <c r="AW191" i="27"/>
  <c r="BG192" i="27"/>
  <c r="AW195" i="27"/>
  <c r="AW199" i="27"/>
  <c r="BG200" i="27"/>
  <c r="AW203" i="27"/>
  <c r="AW207" i="27"/>
  <c r="BG208" i="27"/>
  <c r="AW211" i="27"/>
  <c r="AW215" i="27"/>
  <c r="BG216" i="27"/>
  <c r="AW219" i="27"/>
  <c r="AR226" i="27"/>
  <c r="BG235" i="27"/>
  <c r="BB242" i="27"/>
  <c r="BB246" i="27"/>
  <c r="AR269" i="27"/>
  <c r="AR290" i="27"/>
  <c r="BG298" i="27"/>
  <c r="AR305" i="27"/>
  <c r="AW318" i="27"/>
  <c r="AW335" i="27"/>
  <c r="BB368" i="27"/>
  <c r="BG384" i="27"/>
  <c r="BB433" i="27"/>
  <c r="AR441" i="27"/>
  <c r="BB463" i="27"/>
  <c r="AR469" i="27"/>
  <c r="BB492" i="27"/>
  <c r="AR230" i="27"/>
  <c r="BG238" i="27"/>
  <c r="AR249" i="27"/>
  <c r="AW282" i="27"/>
  <c r="BG283" i="27"/>
  <c r="AW348" i="27"/>
  <c r="BB442" i="27"/>
  <c r="BB470" i="27"/>
  <c r="BB231" i="27"/>
  <c r="AW237" i="27"/>
  <c r="AW241" i="27"/>
  <c r="BB250" i="27"/>
  <c r="AR277" i="27"/>
  <c r="AW286" i="27"/>
  <c r="BG287" i="27"/>
  <c r="BG302" i="27"/>
  <c r="AW305" i="27"/>
  <c r="AR355" i="27"/>
  <c r="BG376" i="27"/>
  <c r="BB392" i="27"/>
  <c r="BB420" i="27"/>
  <c r="BB451" i="27"/>
  <c r="AR457" i="27"/>
  <c r="BB479" i="27"/>
  <c r="AR487" i="27"/>
  <c r="BG6" i="27"/>
  <c r="BG14" i="27"/>
  <c r="BG27" i="27"/>
  <c r="BG35" i="27"/>
  <c r="BG43" i="27"/>
  <c r="BG51" i="27"/>
  <c r="BG59" i="27"/>
  <c r="BG66" i="27"/>
  <c r="BG80" i="27"/>
  <c r="BG86" i="27"/>
  <c r="BG94" i="27"/>
  <c r="BG102" i="27"/>
  <c r="BG110" i="27"/>
  <c r="BG117" i="27"/>
  <c r="BG125" i="27"/>
  <c r="BG132" i="27"/>
  <c r="BG140" i="27"/>
  <c r="BG148" i="27"/>
  <c r="BG156" i="27"/>
  <c r="BG164" i="27"/>
  <c r="BG172" i="27"/>
  <c r="BG179" i="27"/>
  <c r="BG187" i="27"/>
  <c r="BG195" i="27"/>
  <c r="BG203" i="27"/>
  <c r="BG211" i="27"/>
  <c r="BG231" i="27"/>
  <c r="BG232" i="27"/>
  <c r="BG249" i="27"/>
  <c r="BG254" i="27"/>
  <c r="BG280" i="27"/>
  <c r="BG286" i="27"/>
  <c r="BG304" i="27"/>
  <c r="BG318" i="27"/>
  <c r="BG345" i="27"/>
  <c r="BG350" i="27"/>
  <c r="BG356" i="27"/>
  <c r="BG375" i="27"/>
  <c r="BG379" i="27"/>
  <c r="BG386" i="27"/>
  <c r="BG337" i="27"/>
  <c r="BG390" i="27"/>
  <c r="BG402" i="27"/>
  <c r="BG416" i="27"/>
  <c r="BG427" i="27"/>
  <c r="BG429" i="27"/>
  <c r="BG431" i="27"/>
  <c r="BG433" i="27"/>
  <c r="BG435" i="27"/>
  <c r="BG437" i="27"/>
  <c r="BG439" i="27"/>
  <c r="BG441" i="27"/>
  <c r="BG443" i="27"/>
  <c r="BG445" i="27"/>
  <c r="BG447" i="27"/>
  <c r="BG449" i="27"/>
  <c r="BG451" i="27"/>
  <c r="BG453" i="27"/>
  <c r="BG454" i="27"/>
  <c r="BG455" i="27"/>
  <c r="BG457" i="27"/>
  <c r="BG459" i="27"/>
  <c r="BG461" i="27"/>
  <c r="BG463" i="27"/>
  <c r="BG467" i="27"/>
  <c r="BG469" i="27"/>
  <c r="BG471" i="27"/>
  <c r="BG473" i="27"/>
  <c r="BG475" i="27"/>
  <c r="BG477" i="27"/>
  <c r="BG479" i="27"/>
  <c r="BG481" i="27"/>
  <c r="BG483" i="27"/>
  <c r="BG485" i="27"/>
  <c r="BG487" i="27"/>
  <c r="BG489" i="27"/>
  <c r="BG490" i="27"/>
  <c r="BG492" i="27"/>
  <c r="BG240" i="27"/>
  <c r="BG396" i="27"/>
  <c r="BG407" i="27"/>
  <c r="BG422" i="27"/>
  <c r="BG20" i="27"/>
  <c r="BG33" i="27"/>
  <c r="BG57" i="27"/>
  <c r="BG100" i="27"/>
  <c r="BG162" i="27"/>
  <c r="BG170" i="27"/>
  <c r="BG178" i="27"/>
  <c r="BG227" i="27"/>
  <c r="BG245" i="27"/>
  <c r="BG308" i="27"/>
  <c r="BG335" i="27"/>
  <c r="BG282" i="27"/>
  <c r="BG349" i="27"/>
  <c r="BG398" i="27"/>
  <c r="BG418" i="27"/>
  <c r="BG49" i="27"/>
  <c r="BG71" i="27"/>
  <c r="BG108" i="27"/>
  <c r="BG123" i="27"/>
  <c r="BG138" i="27"/>
  <c r="BG146" i="27"/>
  <c r="BG154" i="27"/>
  <c r="BG185" i="27"/>
  <c r="BG193" i="27"/>
  <c r="BG201" i="27"/>
  <c r="BG209" i="27"/>
  <c r="BG223" i="27"/>
  <c r="BG247" i="27"/>
  <c r="BG272" i="27"/>
  <c r="BG278" i="27"/>
  <c r="BG329" i="27"/>
  <c r="BG341" i="27"/>
  <c r="BG361" i="27"/>
  <c r="BG7" i="27"/>
  <c r="BG15" i="27"/>
  <c r="BG21" i="27"/>
  <c r="BG28" i="27"/>
  <c r="BG36" i="27"/>
  <c r="BG44" i="27"/>
  <c r="BG52" i="27"/>
  <c r="BG67" i="27"/>
  <c r="BG73" i="27"/>
  <c r="BG87" i="27"/>
  <c r="BG95" i="27"/>
  <c r="BG103" i="27"/>
  <c r="BG118" i="27"/>
  <c r="BG126" i="27"/>
  <c r="BG133" i="27"/>
  <c r="BG141" i="27"/>
  <c r="BG149" i="27"/>
  <c r="BG157" i="27"/>
  <c r="BG165" i="27"/>
  <c r="BG173" i="27"/>
  <c r="BG180" i="27"/>
  <c r="BG188" i="27"/>
  <c r="BG196" i="27"/>
  <c r="BG204" i="27"/>
  <c r="BG212" i="27"/>
  <c r="BG219" i="27"/>
  <c r="BG221" i="27"/>
  <c r="BG225" i="27"/>
  <c r="BG243" i="27"/>
  <c r="BG268" i="27"/>
  <c r="BG274" i="27"/>
  <c r="BG310" i="27"/>
  <c r="BG321" i="27"/>
  <c r="BG327" i="27"/>
  <c r="BG333" i="27"/>
  <c r="BG353" i="27"/>
  <c r="BG357" i="27"/>
  <c r="BG382" i="27"/>
  <c r="BG251" i="27"/>
  <c r="BG306" i="27"/>
  <c r="BG371" i="27"/>
  <c r="BG404" i="27"/>
  <c r="BG410" i="27"/>
  <c r="BG25" i="27"/>
  <c r="BG64" i="27"/>
  <c r="BG92" i="27"/>
  <c r="BG3" i="27"/>
  <c r="BG10" i="27"/>
  <c r="BG233" i="27"/>
  <c r="BG270" i="27"/>
  <c r="BG312" i="27"/>
  <c r="BG319" i="27"/>
  <c r="BG325" i="27"/>
  <c r="BG346" i="27"/>
  <c r="BG374" i="27"/>
  <c r="BG380" i="27"/>
  <c r="BG385" i="27"/>
  <c r="BG394" i="27"/>
  <c r="BG420" i="27"/>
  <c r="BG115" i="27"/>
  <c r="BG18" i="27"/>
  <c r="BG13" i="27"/>
  <c r="BG26" i="27"/>
  <c r="BG34" i="27"/>
  <c r="BG42" i="27"/>
  <c r="BG50" i="27"/>
  <c r="BG58" i="27"/>
  <c r="BG65" i="27"/>
  <c r="BG79" i="27"/>
  <c r="BG85" i="27"/>
  <c r="BG93" i="27"/>
  <c r="BG101" i="27"/>
  <c r="BG109" i="27"/>
  <c r="BG116" i="27"/>
  <c r="BG124" i="27"/>
  <c r="BG131" i="27"/>
  <c r="BG139" i="27"/>
  <c r="BG147" i="27"/>
  <c r="BG155" i="27"/>
  <c r="BG163" i="27"/>
  <c r="BG171" i="27"/>
  <c r="BG186" i="27"/>
  <c r="BG194" i="27"/>
  <c r="BG202" i="27"/>
  <c r="BG210" i="27"/>
  <c r="BG222" i="27"/>
  <c r="BG237" i="27"/>
  <c r="BG239" i="27"/>
  <c r="BG260" i="27"/>
  <c r="BG266" i="27"/>
  <c r="BG294" i="27"/>
  <c r="BG314" i="27"/>
  <c r="BG317" i="27"/>
  <c r="BG338" i="27"/>
  <c r="BG342" i="27"/>
  <c r="BG367" i="27"/>
  <c r="BG372" i="27"/>
  <c r="BG378" i="27"/>
  <c r="BG387" i="27"/>
  <c r="BG389" i="27"/>
  <c r="BG391" i="27"/>
  <c r="BG393" i="27"/>
  <c r="BG395" i="27"/>
  <c r="BG397" i="27"/>
  <c r="BG399" i="27"/>
  <c r="BG401" i="27"/>
  <c r="BG403" i="27"/>
  <c r="BG405" i="27"/>
  <c r="BG406" i="27"/>
  <c r="BG408" i="27"/>
  <c r="BG409" i="27"/>
  <c r="BG411" i="27"/>
  <c r="BG413" i="27"/>
  <c r="BG414" i="27"/>
  <c r="BG415" i="27"/>
  <c r="BG417" i="27"/>
  <c r="BG419" i="27"/>
  <c r="BG421" i="27"/>
  <c r="BG423" i="27"/>
  <c r="BG424" i="27"/>
  <c r="BG426" i="27"/>
  <c r="BG428" i="27"/>
  <c r="BG430" i="27"/>
  <c r="BG432" i="27"/>
  <c r="BG434" i="27"/>
  <c r="BG436" i="27"/>
  <c r="BG438" i="27"/>
  <c r="BG440" i="27"/>
  <c r="BG442" i="27"/>
  <c r="BG444" i="27"/>
  <c r="BG446" i="27"/>
  <c r="BG448" i="27"/>
  <c r="BG450" i="27"/>
  <c r="BG452" i="27"/>
  <c r="BG456" i="27"/>
  <c r="BG458" i="27"/>
  <c r="BG460" i="27"/>
  <c r="BG462" i="27"/>
  <c r="BG464" i="27"/>
  <c r="BG465" i="27"/>
  <c r="BG466" i="27"/>
  <c r="BG468" i="27"/>
  <c r="BG470" i="27"/>
  <c r="BG472" i="27"/>
  <c r="BG474" i="27"/>
  <c r="BG476" i="27"/>
  <c r="BG478" i="27"/>
  <c r="BG480" i="27"/>
  <c r="BG482" i="27"/>
  <c r="BG484" i="27"/>
  <c r="BG9" i="27"/>
  <c r="BG17" i="27"/>
  <c r="BG343" i="27"/>
  <c r="BG368" i="27"/>
  <c r="BG392" i="27"/>
  <c r="BG400" i="27"/>
  <c r="BG412" i="27"/>
  <c r="BG425" i="27"/>
  <c r="BG5" i="27"/>
  <c r="BG12" i="27"/>
  <c r="BG41" i="27"/>
  <c r="BG78" i="27"/>
  <c r="BG130" i="27"/>
  <c r="BG72" i="27"/>
  <c r="BG8" i="27"/>
  <c r="BG16" i="27"/>
  <c r="BG22" i="27"/>
  <c r="BG29" i="27"/>
  <c r="BG37" i="27"/>
  <c r="BG45" i="27"/>
  <c r="BG53" i="27"/>
  <c r="BG60" i="27"/>
  <c r="BG68" i="27"/>
  <c r="BG74" i="27"/>
  <c r="BG81" i="27"/>
  <c r="BG88" i="27"/>
  <c r="BG96" i="27"/>
  <c r="BG104" i="27"/>
  <c r="BG111" i="27"/>
  <c r="BG119" i="27"/>
  <c r="BG127" i="27"/>
  <c r="BG134" i="27"/>
  <c r="BG142" i="27"/>
  <c r="BG150" i="27"/>
  <c r="BG158" i="27"/>
  <c r="BG166" i="27"/>
  <c r="BG174" i="27"/>
  <c r="BG181" i="27"/>
  <c r="BG189" i="27"/>
  <c r="BG197" i="27"/>
  <c r="BG205" i="27"/>
  <c r="BG213" i="27"/>
  <c r="BG220" i="27"/>
  <c r="BG230" i="27"/>
  <c r="BG236" i="27"/>
  <c r="BG256" i="27"/>
  <c r="BG262" i="27"/>
  <c r="BG288" i="27"/>
  <c r="BG296" i="27"/>
  <c r="BG330" i="27"/>
  <c r="BG334" i="27"/>
  <c r="BG360" i="27"/>
  <c r="BG365" i="27"/>
  <c r="BG486" i="27"/>
  <c r="BG488" i="27"/>
  <c r="BG491" i="27"/>
  <c r="AR13" i="27"/>
  <c r="AR52" i="27"/>
  <c r="AR73" i="27"/>
  <c r="AR133" i="27"/>
  <c r="AR188" i="27"/>
  <c r="AR204" i="27"/>
  <c r="AR28" i="27"/>
  <c r="AR44" i="27"/>
  <c r="AR67" i="27"/>
  <c r="AR95" i="27"/>
  <c r="AR103" i="27"/>
  <c r="AR118" i="27"/>
  <c r="AR141" i="27"/>
  <c r="AR165" i="27"/>
  <c r="AR173" i="27"/>
  <c r="AR196" i="27"/>
  <c r="AR8" i="27"/>
  <c r="AR16" i="27"/>
  <c r="AR24" i="27"/>
  <c r="AR31" i="27"/>
  <c r="AR39" i="27"/>
  <c r="AR47" i="27"/>
  <c r="AR55" i="27"/>
  <c r="AR62" i="27"/>
  <c r="AR69" i="27"/>
  <c r="AR76" i="27"/>
  <c r="AR83" i="27"/>
  <c r="AR90" i="27"/>
  <c r="AR98" i="27"/>
  <c r="AR106" i="27"/>
  <c r="AR113" i="27"/>
  <c r="AR121" i="27"/>
  <c r="AR128" i="27"/>
  <c r="AR136" i="27"/>
  <c r="AR144" i="27"/>
  <c r="AR152" i="27"/>
  <c r="AR160" i="27"/>
  <c r="AR168" i="27"/>
  <c r="AR176" i="27"/>
  <c r="AR183" i="27"/>
  <c r="AR191" i="27"/>
  <c r="AR199" i="27"/>
  <c r="AR207" i="27"/>
  <c r="AR215" i="27"/>
  <c r="AR309" i="27"/>
  <c r="AR36" i="27"/>
  <c r="AR87" i="27"/>
  <c r="AR4" i="27"/>
  <c r="AR11" i="27"/>
  <c r="AR19" i="27"/>
  <c r="AR26" i="27"/>
  <c r="AR34" i="27"/>
  <c r="AR42" i="27"/>
  <c r="AR50" i="27"/>
  <c r="AR58" i="27"/>
  <c r="AR65" i="27"/>
  <c r="AR72" i="27"/>
  <c r="AR79" i="27"/>
  <c r="AR85" i="27"/>
  <c r="AR93" i="27"/>
  <c r="AR101" i="27"/>
  <c r="AR109" i="27"/>
  <c r="AR116" i="27"/>
  <c r="AR124" i="27"/>
  <c r="AR131" i="27"/>
  <c r="AR139" i="27"/>
  <c r="AR147" i="27"/>
  <c r="AR155" i="27"/>
  <c r="AR163" i="27"/>
  <c r="AR171" i="27"/>
  <c r="AR186" i="27"/>
  <c r="AR194" i="27"/>
  <c r="AR202" i="27"/>
  <c r="AR210" i="27"/>
  <c r="AR21" i="27"/>
  <c r="AR126" i="27"/>
  <c r="AR149" i="27"/>
  <c r="AR157" i="27"/>
  <c r="AR180" i="27"/>
  <c r="AR212" i="27"/>
  <c r="AR6" i="27"/>
  <c r="AR14" i="27"/>
  <c r="AR22" i="27"/>
  <c r="AR29" i="27"/>
  <c r="AR37" i="27"/>
  <c r="AR45" i="27"/>
  <c r="AR53" i="27"/>
  <c r="AR60" i="27"/>
  <c r="AR68" i="27"/>
  <c r="AR74" i="27"/>
  <c r="AR81" i="27"/>
  <c r="AR88" i="27"/>
  <c r="AR96" i="27"/>
  <c r="AR104" i="27"/>
  <c r="AR111" i="27"/>
  <c r="AR119" i="27"/>
  <c r="AR127" i="27"/>
  <c r="AR142" i="27"/>
  <c r="AR150" i="27"/>
  <c r="AR158" i="27"/>
  <c r="AR166" i="27"/>
  <c r="AR181" i="27"/>
  <c r="AR189" i="27"/>
  <c r="AR197" i="27"/>
  <c r="AR205" i="27"/>
  <c r="AR213" i="27"/>
  <c r="AR223" i="27"/>
  <c r="AR242" i="27"/>
  <c r="AR291" i="27"/>
  <c r="AR297" i="27"/>
  <c r="AR313" i="27"/>
  <c r="AR5" i="27"/>
  <c r="AR12" i="27"/>
  <c r="AR20" i="27"/>
  <c r="AR27" i="27"/>
  <c r="AR35" i="27"/>
  <c r="AR43" i="27"/>
  <c r="AR51" i="27"/>
  <c r="AR59" i="27"/>
  <c r="AR66" i="27"/>
  <c r="AR80" i="27"/>
  <c r="AR86" i="27"/>
  <c r="AR94" i="27"/>
  <c r="AR102" i="27"/>
  <c r="AR110" i="27"/>
  <c r="AR117" i="27"/>
  <c r="AR125" i="27"/>
  <c r="AR132" i="27"/>
  <c r="AR140" i="27"/>
  <c r="AR148" i="27"/>
  <c r="AR156" i="27"/>
  <c r="AR164" i="27"/>
  <c r="AR172" i="27"/>
  <c r="AR179" i="27"/>
  <c r="AR187" i="27"/>
  <c r="AR195" i="27"/>
  <c r="AR203" i="27"/>
  <c r="AR211" i="27"/>
  <c r="AR301" i="27"/>
  <c r="AR316" i="27"/>
  <c r="AR7" i="27"/>
  <c r="AR15" i="27"/>
  <c r="AR23" i="27"/>
  <c r="AR30" i="27"/>
  <c r="AR38" i="27"/>
  <c r="AR46" i="27"/>
  <c r="AR54" i="27"/>
  <c r="AR61" i="27"/>
  <c r="AR75" i="27"/>
  <c r="AR82" i="27"/>
  <c r="AR89" i="27"/>
  <c r="AR97" i="27"/>
  <c r="AR105" i="27"/>
  <c r="AR112" i="27"/>
  <c r="AR120" i="27"/>
  <c r="AR135" i="27"/>
  <c r="AR143" i="27"/>
  <c r="AR151" i="27"/>
  <c r="AR159" i="27"/>
  <c r="AR167" i="27"/>
  <c r="AR175" i="27"/>
  <c r="AR182" i="27"/>
  <c r="AR190" i="27"/>
  <c r="AR198" i="27"/>
  <c r="AR206" i="27"/>
  <c r="AR214" i="27"/>
  <c r="AR231" i="27"/>
  <c r="AR235" i="27"/>
  <c r="AR317" i="27"/>
  <c r="BB317" i="27"/>
  <c r="AR325" i="27"/>
  <c r="BB325" i="27"/>
  <c r="AR333" i="27"/>
  <c r="BB333" i="27"/>
  <c r="AR341" i="27"/>
  <c r="BB341" i="27"/>
  <c r="AR349" i="27"/>
  <c r="BB349" i="27"/>
  <c r="AR356" i="27"/>
  <c r="BB356" i="27"/>
  <c r="AR364" i="27"/>
  <c r="BB364" i="27"/>
  <c r="AR378" i="27"/>
  <c r="BB378" i="27"/>
  <c r="AR385" i="27"/>
  <c r="BB385" i="27"/>
  <c r="AR398" i="27"/>
  <c r="AR400" i="27"/>
  <c r="AR402" i="27"/>
  <c r="AR404" i="27"/>
  <c r="AR407" i="27"/>
  <c r="AR410" i="27"/>
  <c r="AR412" i="27"/>
  <c r="AR416" i="27"/>
  <c r="AR418" i="27"/>
  <c r="AR420" i="27"/>
  <c r="AR422" i="27"/>
  <c r="AR425" i="27"/>
  <c r="AR427" i="27"/>
  <c r="AR429" i="27"/>
  <c r="AR431" i="27"/>
  <c r="AR433" i="27"/>
  <c r="BB249" i="27"/>
  <c r="BB256" i="27"/>
  <c r="BB260" i="27"/>
  <c r="BB264" i="27"/>
  <c r="BB268" i="27"/>
  <c r="BB272" i="27"/>
  <c r="BB276" i="27"/>
  <c r="BB280" i="27"/>
  <c r="BB284" i="27"/>
  <c r="BB288" i="27"/>
  <c r="BB294" i="27"/>
  <c r="BB298" i="27"/>
  <c r="BB302" i="27"/>
  <c r="BB306" i="27"/>
  <c r="BB310" i="27"/>
  <c r="BB314" i="27"/>
  <c r="AR322" i="27"/>
  <c r="AR330" i="27"/>
  <c r="AR338" i="27"/>
  <c r="AR346" i="27"/>
  <c r="AR353" i="27"/>
  <c r="AR361" i="27"/>
  <c r="AR368" i="27"/>
  <c r="AR375" i="27"/>
  <c r="AR383" i="27"/>
  <c r="AR390" i="27"/>
  <c r="AR319" i="27"/>
  <c r="BB319" i="27"/>
  <c r="AR327" i="27"/>
  <c r="BB327" i="27"/>
  <c r="AR335" i="27"/>
  <c r="BB335" i="27"/>
  <c r="AR343" i="27"/>
  <c r="BB343" i="27"/>
  <c r="AR350" i="27"/>
  <c r="BB350" i="27"/>
  <c r="AR358" i="27"/>
  <c r="BB358" i="27"/>
  <c r="AR365" i="27"/>
  <c r="BB365" i="27"/>
  <c r="AR372" i="27"/>
  <c r="BB372" i="27"/>
  <c r="AR380" i="27"/>
  <c r="BB380" i="27"/>
  <c r="AR387" i="27"/>
  <c r="BB387" i="27"/>
  <c r="BB267" i="27"/>
  <c r="BB271" i="27"/>
  <c r="BB275" i="27"/>
  <c r="BB279" i="27"/>
  <c r="BB283" i="27"/>
  <c r="BB287" i="27"/>
  <c r="BB291" i="27"/>
  <c r="BB297" i="27"/>
  <c r="BB301" i="27"/>
  <c r="BB305" i="27"/>
  <c r="BB309" i="27"/>
  <c r="BB313" i="27"/>
  <c r="BB316" i="27"/>
  <c r="BB324" i="27"/>
  <c r="BB332" i="27"/>
  <c r="BB340" i="27"/>
  <c r="BB348" i="27"/>
  <c r="BB355" i="27"/>
  <c r="BB363" i="27"/>
  <c r="BB370" i="27"/>
  <c r="BB377" i="27"/>
  <c r="BB384" i="27"/>
  <c r="AR321" i="27"/>
  <c r="BB321" i="27"/>
  <c r="AR329" i="27"/>
  <c r="BB329" i="27"/>
  <c r="AR337" i="27"/>
  <c r="BB337" i="27"/>
  <c r="AR345" i="27"/>
  <c r="BB345" i="27"/>
  <c r="AR352" i="27"/>
  <c r="BB352" i="27"/>
  <c r="AR360" i="27"/>
  <c r="BB360" i="27"/>
  <c r="AR367" i="27"/>
  <c r="BB367" i="27"/>
  <c r="AR374" i="27"/>
  <c r="BB374" i="27"/>
  <c r="AR382" i="27"/>
  <c r="BB382" i="27"/>
  <c r="AR389" i="27"/>
  <c r="BB389" i="27"/>
  <c r="AR397" i="27"/>
  <c r="AR399" i="27"/>
  <c r="AR401" i="27"/>
  <c r="AR403" i="27"/>
  <c r="AR405" i="27"/>
  <c r="AR406" i="27"/>
  <c r="AR408" i="27"/>
  <c r="AR409" i="27"/>
  <c r="AR411" i="27"/>
  <c r="AR413" i="27"/>
  <c r="AR414" i="27"/>
  <c r="AR415" i="27"/>
  <c r="AR417" i="27"/>
  <c r="AR419" i="27"/>
  <c r="AR421" i="27"/>
  <c r="AR423" i="27"/>
  <c r="AR424" i="27"/>
  <c r="AR426" i="27"/>
  <c r="AR428" i="27"/>
  <c r="AR430" i="27"/>
  <c r="AR432" i="27"/>
  <c r="AR434" i="27"/>
  <c r="BB247" i="27"/>
  <c r="BB251" i="27"/>
  <c r="BB254" i="27"/>
  <c r="BB258" i="27"/>
  <c r="BB262" i="27"/>
  <c r="BB266" i="27"/>
  <c r="BB270" i="27"/>
  <c r="BB274" i="27"/>
  <c r="BB278" i="27"/>
  <c r="BB282" i="27"/>
  <c r="BB286" i="27"/>
  <c r="BB290" i="27"/>
  <c r="BB296" i="27"/>
  <c r="BB300" i="27"/>
  <c r="BB304" i="27"/>
  <c r="BB308" i="27"/>
  <c r="BB312" i="27"/>
  <c r="AR318" i="27"/>
  <c r="BB318" i="27"/>
  <c r="AR326" i="27"/>
  <c r="BB326" i="27"/>
  <c r="AR334" i="27"/>
  <c r="BB334" i="27"/>
  <c r="AR342" i="27"/>
  <c r="BB342" i="27"/>
  <c r="AR357" i="27"/>
  <c r="BB357" i="27"/>
  <c r="AR371" i="27"/>
  <c r="BB371" i="27"/>
  <c r="AR379" i="27"/>
  <c r="BB379" i="27"/>
  <c r="AR386" i="27"/>
  <c r="BB386" i="27"/>
  <c r="AR391" i="27"/>
  <c r="AR393" i="27"/>
  <c r="AR395" i="27"/>
  <c r="AR436" i="27"/>
  <c r="AR438" i="27"/>
  <c r="AR440" i="27"/>
  <c r="AR442" i="27"/>
  <c r="AR444" i="27"/>
  <c r="AR446" i="27"/>
  <c r="AR323" i="27"/>
  <c r="BB323" i="27"/>
  <c r="AR331" i="27"/>
  <c r="BB331" i="27"/>
  <c r="AR339" i="27"/>
  <c r="BB339" i="27"/>
  <c r="AR347" i="27"/>
  <c r="BB347" i="27"/>
  <c r="AR354" i="27"/>
  <c r="BB354" i="27"/>
  <c r="AR362" i="27"/>
  <c r="BB362" i="27"/>
  <c r="AR369" i="27"/>
  <c r="BB369" i="27"/>
  <c r="AR376" i="27"/>
  <c r="BB376" i="27"/>
  <c r="BN2" i="27" l="1"/>
  <c r="BM2" i="27"/>
  <c r="BC2" i="27"/>
  <c r="BD2" i="27"/>
  <c r="BE2" i="27"/>
  <c r="BF2" i="27"/>
  <c r="AX2" i="27"/>
  <c r="AY2" i="27"/>
  <c r="AZ2" i="27"/>
  <c r="BA2" i="27"/>
  <c r="AS2" i="27"/>
  <c r="AT2" i="27"/>
  <c r="AU2" i="27"/>
  <c r="AV2" i="27"/>
  <c r="AN2" i="27"/>
  <c r="AO2" i="27"/>
  <c r="AP2" i="27"/>
  <c r="AQ2" i="27"/>
  <c r="AR2" i="27" l="1"/>
  <c r="BB2" i="27"/>
  <c r="BG2" i="27"/>
  <c r="AW2" i="27"/>
  <c r="A2"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Avinash Agrawal03</author>
  </authors>
  <commentList>
    <comment ref="L1" authorId="0" shapeId="0" xr:uid="{B24B88F5-284A-4625-AF15-EDFE34320CCF}">
      <text>
        <r>
          <rPr>
            <sz val="9"/>
            <color indexed="81"/>
            <rFont val="Tahoma"/>
            <family val="2"/>
          </rPr>
          <t>Total revenue need to be segregated by Pass-through/Effort based revenue. If passthrough revenue is not applicable - pls display total revenue as services revenue. Please create separate line item by each category as applicable within the account</t>
        </r>
      </text>
    </comment>
  </commentList>
</comments>
</file>

<file path=xl/sharedStrings.xml><?xml version="1.0" encoding="utf-8"?>
<sst xmlns="http://schemas.openxmlformats.org/spreadsheetml/2006/main" count="16486" uniqueCount="7509">
  <si>
    <t>Sheet Name</t>
  </si>
  <si>
    <t>Remarks</t>
  </si>
  <si>
    <t>Acc_Rev</t>
  </si>
  <si>
    <t>SL_Vol</t>
  </si>
  <si>
    <t>Investment_SL</t>
  </si>
  <si>
    <t>Investment_SL_Practice_Sales</t>
  </si>
  <si>
    <t>Ref_Param</t>
  </si>
  <si>
    <t>Service Line</t>
  </si>
  <si>
    <t>Services Type</t>
  </si>
  <si>
    <t>Master Customer Code</t>
  </si>
  <si>
    <t>Master Customer Name</t>
  </si>
  <si>
    <t>Native Currency</t>
  </si>
  <si>
    <t>SDM / DH</t>
  </si>
  <si>
    <t>Vertical</t>
  </si>
  <si>
    <t>FY24 EST REV in KNC</t>
  </si>
  <si>
    <t>Q1'21 ACT REV in KUSD</t>
  </si>
  <si>
    <t>Q2'21 ACT REV in KUSD</t>
  </si>
  <si>
    <t>ABBMST</t>
  </si>
  <si>
    <t>USD</t>
  </si>
  <si>
    <t>COREMFG</t>
  </si>
  <si>
    <t>EUROPE</t>
  </si>
  <si>
    <t>ABBOTT</t>
  </si>
  <si>
    <t>Abbot Laboratories</t>
  </si>
  <si>
    <t>FSHIL</t>
  </si>
  <si>
    <t>AMERICAS</t>
  </si>
  <si>
    <t>ABNMST</t>
  </si>
  <si>
    <t>EUR</t>
  </si>
  <si>
    <t>ACOSTMST</t>
  </si>
  <si>
    <t>Acosta Inc</t>
  </si>
  <si>
    <t>SURE</t>
  </si>
  <si>
    <t>ACTORMST</t>
  </si>
  <si>
    <t>ACT, Inc.</t>
  </si>
  <si>
    <t>ACUEDMST</t>
  </si>
  <si>
    <t>AUSTRALIAN CATHOLIC UNIVERSITY</t>
  </si>
  <si>
    <t>AUD</t>
  </si>
  <si>
    <t>CMT</t>
  </si>
  <si>
    <t>ROW</t>
  </si>
  <si>
    <t>ADCOMBAN</t>
  </si>
  <si>
    <t>Abu Dhabi Commercial Bank</t>
  </si>
  <si>
    <t>ADCOMST</t>
  </si>
  <si>
    <t>Al Makamin Commercial Projects LLC</t>
  </si>
  <si>
    <t>ADECCO</t>
  </si>
  <si>
    <t>Adecco USA, Inc.</t>
  </si>
  <si>
    <t>ADECCOGR</t>
  </si>
  <si>
    <t>ADFNZBMT</t>
  </si>
  <si>
    <t>AED</t>
  </si>
  <si>
    <t>ADIBLMST</t>
  </si>
  <si>
    <t>Aditya Birla Group</t>
  </si>
  <si>
    <t>INDIA</t>
  </si>
  <si>
    <t>ADIDMAST</t>
  </si>
  <si>
    <t>CAD</t>
  </si>
  <si>
    <t>CRL</t>
  </si>
  <si>
    <t>ADIJPMST</t>
  </si>
  <si>
    <t>adidas Japan K.K.</t>
  </si>
  <si>
    <t>JPY</t>
  </si>
  <si>
    <t>JAPAN</t>
  </si>
  <si>
    <t>ADSICMST</t>
  </si>
  <si>
    <t>NA</t>
  </si>
  <si>
    <t>ADVAUTO</t>
  </si>
  <si>
    <t>Advance Auto Parts</t>
  </si>
  <si>
    <t>ADVINMST</t>
  </si>
  <si>
    <t>Advent International Corporation</t>
  </si>
  <si>
    <t>AEO</t>
  </si>
  <si>
    <t>AEROJMST</t>
  </si>
  <si>
    <t>AETNA</t>
  </si>
  <si>
    <t>AETNA INC.</t>
  </si>
  <si>
    <t>AFCMST</t>
  </si>
  <si>
    <t>Al Futtaim Carillion LLC</t>
  </si>
  <si>
    <t>AFFINMST</t>
  </si>
  <si>
    <t>Affinity Water Limited</t>
  </si>
  <si>
    <t>GBP</t>
  </si>
  <si>
    <t>AGCINTMA</t>
  </si>
  <si>
    <t>AGCO International GmbH</t>
  </si>
  <si>
    <t>AGIMST</t>
  </si>
  <si>
    <t>Al Ghurair Investment LLC</t>
  </si>
  <si>
    <t>AGROPUR</t>
  </si>
  <si>
    <t>Agropur Cooperative</t>
  </si>
  <si>
    <t>AHOLDMST</t>
  </si>
  <si>
    <t>Ahold Europe,</t>
  </si>
  <si>
    <t>AIBPLMST</t>
  </si>
  <si>
    <t>Allied Irish Banks, p.l.c.</t>
  </si>
  <si>
    <t>AIRLJMST</t>
  </si>
  <si>
    <t>AIR LIQUIDE JAPAN, LTD.</t>
  </si>
  <si>
    <t>AIRLQMST</t>
  </si>
  <si>
    <t>SGD</t>
  </si>
  <si>
    <t>AKAMAMST</t>
  </si>
  <si>
    <t>Akamai Technologies, Inc.</t>
  </si>
  <si>
    <t>ALBAIMST</t>
  </si>
  <si>
    <t>Albatross IT Consultants AS</t>
  </si>
  <si>
    <t>NOK</t>
  </si>
  <si>
    <t>ALBEMST</t>
  </si>
  <si>
    <t>Albemarle Corporation</t>
  </si>
  <si>
    <t>ALCONMST</t>
  </si>
  <si>
    <t>CHF</t>
  </si>
  <si>
    <t>ALDERMST</t>
  </si>
  <si>
    <t>Aldermore Bank PLC</t>
  </si>
  <si>
    <t>ALMULMST</t>
  </si>
  <si>
    <t>Al Mulla Group</t>
  </si>
  <si>
    <t>ALNAHMST</t>
  </si>
  <si>
    <t>ALSHAMST</t>
  </si>
  <si>
    <t>MOHAMAD HUMOUD ALSHAYA CO. W.L.L.</t>
  </si>
  <si>
    <t>ALSTMAST</t>
  </si>
  <si>
    <t>ALSTMST</t>
  </si>
  <si>
    <t>ALTAYMST</t>
  </si>
  <si>
    <t>Al Tayer Group LLC</t>
  </si>
  <si>
    <t>AltiMST</t>
  </si>
  <si>
    <t>ALXPRMST</t>
  </si>
  <si>
    <t>ALIX PARTNERS, LLP</t>
  </si>
  <si>
    <t>AMAZON.C</t>
  </si>
  <si>
    <t>AMEREN</t>
  </si>
  <si>
    <t>Ameren</t>
  </si>
  <si>
    <t>AMEXGMST</t>
  </si>
  <si>
    <t>AMEXMAST</t>
  </si>
  <si>
    <t>American Express Computer</t>
  </si>
  <si>
    <t>AMFAMMST</t>
  </si>
  <si>
    <t>AMFCMST</t>
  </si>
  <si>
    <t>Amerihealth Mercy Family of Compani</t>
  </si>
  <si>
    <t>AMP-AFS</t>
  </si>
  <si>
    <t>AMPLLMST</t>
  </si>
  <si>
    <t>AMP Life Services Limited</t>
  </si>
  <si>
    <t>ANALOG</t>
  </si>
  <si>
    <t>Analog Devices Inc</t>
  </si>
  <si>
    <t>ANIXTMST</t>
  </si>
  <si>
    <t>Anixter Inc</t>
  </si>
  <si>
    <t>ANZ BANK</t>
  </si>
  <si>
    <t>AONCORMA</t>
  </si>
  <si>
    <t>Aon Corporation EMEA BV</t>
  </si>
  <si>
    <t>APERGMST</t>
  </si>
  <si>
    <t>APERGY USA, INC</t>
  </si>
  <si>
    <t>APIPEMST</t>
  </si>
  <si>
    <t>Alyeska Pipeline Service Company</t>
  </si>
  <si>
    <t>APL</t>
  </si>
  <si>
    <t>APL Ltd.</t>
  </si>
  <si>
    <t>APLSGMST</t>
  </si>
  <si>
    <t>APMTMST</t>
  </si>
  <si>
    <t>APM Terminals Managment A.V.</t>
  </si>
  <si>
    <t>APPLE</t>
  </si>
  <si>
    <t>APSMAST</t>
  </si>
  <si>
    <t>Arizona Public Service Company</t>
  </si>
  <si>
    <t>ARCHMST</t>
  </si>
  <si>
    <t>Archrock Services, L.P</t>
  </si>
  <si>
    <t>ARCMITMS</t>
  </si>
  <si>
    <t>Arcelor Mittal</t>
  </si>
  <si>
    <t>ARQIVMST</t>
  </si>
  <si>
    <t>ARROW</t>
  </si>
  <si>
    <t>Arrow Electronics, Inc.</t>
  </si>
  <si>
    <t>ARTHRMST</t>
  </si>
  <si>
    <t>ARVMST</t>
  </si>
  <si>
    <t>ArvinMeritor</t>
  </si>
  <si>
    <t>ASCHMMST</t>
  </si>
  <si>
    <t>Ascott Hospitality Management Uk Limited</t>
  </si>
  <si>
    <t>ASWSNMST</t>
  </si>
  <si>
    <t>A. S. Watson Retail (HK) Limited</t>
  </si>
  <si>
    <t>CHINA</t>
  </si>
  <si>
    <t>ASZENMST</t>
  </si>
  <si>
    <t>AstraZeneca</t>
  </si>
  <si>
    <t>ATHELMST</t>
  </si>
  <si>
    <t>ATHENAHEALTH, INC.</t>
  </si>
  <si>
    <t>ATRADMST</t>
  </si>
  <si>
    <t>Atradius Credit Insurance N.V</t>
  </si>
  <si>
    <t>ATVIMST</t>
  </si>
  <si>
    <t>Activision Blizzard Inc.</t>
  </si>
  <si>
    <t>AUCECMST</t>
  </si>
  <si>
    <t>AUCHAMST</t>
  </si>
  <si>
    <t>AUCWW</t>
  </si>
  <si>
    <t>City West Water Corporation</t>
  </si>
  <si>
    <t>AUDVMST</t>
  </si>
  <si>
    <t>Dept Human Services Victoria</t>
  </si>
  <si>
    <t>AUSDHMST</t>
  </si>
  <si>
    <t>AUS Department of Human Services</t>
  </si>
  <si>
    <t>AUSDSMST</t>
  </si>
  <si>
    <t>AUS Department of Social Services</t>
  </si>
  <si>
    <t>AUSGRID</t>
  </si>
  <si>
    <t>Ausgrid</t>
  </si>
  <si>
    <t>AUSIMST</t>
  </si>
  <si>
    <t>AUTODAPR</t>
  </si>
  <si>
    <t>AUTOMATIC DATA PROCESSING, INC</t>
  </si>
  <si>
    <t>AUTOLL</t>
  </si>
  <si>
    <t>Toll Holdings Limited</t>
  </si>
  <si>
    <t>AUTOZMST</t>
  </si>
  <si>
    <t>AutoZone, Inc.</t>
  </si>
  <si>
    <t>AUUOMMST</t>
  </si>
  <si>
    <t>The University of Melbourne</t>
  </si>
  <si>
    <t>AVAYAPRO</t>
  </si>
  <si>
    <t>Avaya Inc.</t>
  </si>
  <si>
    <t>AVER</t>
  </si>
  <si>
    <t>Avery Dennison</t>
  </si>
  <si>
    <t>MXN</t>
  </si>
  <si>
    <t>RMB</t>
  </si>
  <si>
    <t>AVON</t>
  </si>
  <si>
    <t>Avon Products, Inc.</t>
  </si>
  <si>
    <t>BRL</t>
  </si>
  <si>
    <t>AXAFRMST</t>
  </si>
  <si>
    <t>Axa Group Solutions SAS</t>
  </si>
  <si>
    <t>BALIC</t>
  </si>
  <si>
    <t>BARCLMST</t>
  </si>
  <si>
    <t>Barclays Bank PLC</t>
  </si>
  <si>
    <t>ZAR</t>
  </si>
  <si>
    <t>BARRGOLD</t>
  </si>
  <si>
    <t>Barrick Gold of North America, Inc</t>
  </si>
  <si>
    <t>BAXTEMST</t>
  </si>
  <si>
    <t>Baxters Food Group Limited</t>
  </si>
  <si>
    <t>BCBSMST</t>
  </si>
  <si>
    <t>Blue Cross and Blue Shield of Minne</t>
  </si>
  <si>
    <t>BCOM</t>
  </si>
  <si>
    <t>BROADCOM CORPORATION</t>
  </si>
  <si>
    <t>BCSIMST</t>
  </si>
  <si>
    <t>BEAERMST</t>
  </si>
  <si>
    <t>B/E Aerospace</t>
  </si>
  <si>
    <t>BELGMAST</t>
  </si>
  <si>
    <t>BERGER</t>
  </si>
  <si>
    <t>Berger Paints India Limited</t>
  </si>
  <si>
    <t>BGCPMST</t>
  </si>
  <si>
    <t>BGC Partners</t>
  </si>
  <si>
    <t>BH1</t>
  </si>
  <si>
    <t>Baker Hughes Inc</t>
  </si>
  <si>
    <t>BHPPMST</t>
  </si>
  <si>
    <t>BIMBRMST</t>
  </si>
  <si>
    <t>Bimbo Do Brasil Ltda.</t>
  </si>
  <si>
    <t>BIOMNMST</t>
  </si>
  <si>
    <t>BioMarin Pharmaceutical Inc.</t>
  </si>
  <si>
    <t>BLCKMST</t>
  </si>
  <si>
    <t>Blackmores Limited</t>
  </si>
  <si>
    <t>BLROKMST</t>
  </si>
  <si>
    <t>Blackrock</t>
  </si>
  <si>
    <t>BMIGPMST</t>
  </si>
  <si>
    <t>BNSF</t>
  </si>
  <si>
    <t>Burlington Northern Santa Fe Rlwy.</t>
  </si>
  <si>
    <t>BNYOERFP</t>
  </si>
  <si>
    <t>The Bank of New York</t>
  </si>
  <si>
    <t>BODAIMST</t>
  </si>
  <si>
    <t>BODYMST</t>
  </si>
  <si>
    <t>The Body Shop International PLC</t>
  </si>
  <si>
    <t>BOEINMST</t>
  </si>
  <si>
    <t>BOFAMAST</t>
  </si>
  <si>
    <t>BOMBAMST</t>
  </si>
  <si>
    <t>BOMBARD</t>
  </si>
  <si>
    <t>Bombardier</t>
  </si>
  <si>
    <t>BOSCHSTU</t>
  </si>
  <si>
    <t>Robert Bosch GMBH.</t>
  </si>
  <si>
    <t>BPMAST</t>
  </si>
  <si>
    <t>bpostMST</t>
  </si>
  <si>
    <t>BPOST</t>
  </si>
  <si>
    <t>BRCDMST</t>
  </si>
  <si>
    <t>Brocade Communications  Systems Inc</t>
  </si>
  <si>
    <t>BRSMST</t>
  </si>
  <si>
    <t>BRUNSMST</t>
  </si>
  <si>
    <t>Brunswick Corporation</t>
  </si>
  <si>
    <t>BSAMRMST</t>
  </si>
  <si>
    <t>Boy Scouts of America</t>
  </si>
  <si>
    <t>BSCAMST</t>
  </si>
  <si>
    <t>BSCMST</t>
  </si>
  <si>
    <t>Bayer CropScience AG</t>
  </si>
  <si>
    <t>BTMAST</t>
  </si>
  <si>
    <t>BUNGELIM</t>
  </si>
  <si>
    <t>Bunge Limited</t>
  </si>
  <si>
    <t>BWPMLP</t>
  </si>
  <si>
    <t>BOARDWALK PIPELINES, LP</t>
  </si>
  <si>
    <t>CAMPBMST</t>
  </si>
  <si>
    <t>CAPILL</t>
  </si>
  <si>
    <t>College of American Pathologists</t>
  </si>
  <si>
    <t>CARDIMST</t>
  </si>
  <si>
    <t>Cardinal Health, Inc.</t>
  </si>
  <si>
    <t>CAREFMST</t>
  </si>
  <si>
    <t>CAREMARK</t>
  </si>
  <si>
    <t>CARLYMST</t>
  </si>
  <si>
    <t>CAT</t>
  </si>
  <si>
    <t>Caterpillar Inc.</t>
  </si>
  <si>
    <t>CAVIMMST</t>
  </si>
  <si>
    <t>Cavium, Inc.</t>
  </si>
  <si>
    <t>CBREMST</t>
  </si>
  <si>
    <t>CBRE Inc.</t>
  </si>
  <si>
    <t>CBTSPMST</t>
  </si>
  <si>
    <t>CCAMTMST</t>
  </si>
  <si>
    <t>CDKGLMST</t>
  </si>
  <si>
    <t>CENVMST</t>
  </si>
  <si>
    <t>Cenovus Energy Inc.</t>
  </si>
  <si>
    <t>CHAGPMST</t>
  </si>
  <si>
    <t>Chalhoub Group MCT FZE</t>
  </si>
  <si>
    <t>CHCMST</t>
  </si>
  <si>
    <t>CHICOS</t>
  </si>
  <si>
    <t>CHICO'S RETAIL SERVICES, INC.</t>
  </si>
  <si>
    <t>CHOMST</t>
  </si>
  <si>
    <t>Chobani, Inc.</t>
  </si>
  <si>
    <t>CISCOMST</t>
  </si>
  <si>
    <t>PLN</t>
  </si>
  <si>
    <t>CITIMAST</t>
  </si>
  <si>
    <t>CITI</t>
  </si>
  <si>
    <t>CITMST</t>
  </si>
  <si>
    <t>CIT Group</t>
  </si>
  <si>
    <t>CJENEMST</t>
  </si>
  <si>
    <t>CLARMST</t>
  </si>
  <si>
    <t>Clarcor Inc</t>
  </si>
  <si>
    <t>CLOUDMST</t>
  </si>
  <si>
    <t>CMACGM</t>
  </si>
  <si>
    <t>CMEUKO2</t>
  </si>
  <si>
    <t>O2 UK Limited</t>
  </si>
  <si>
    <t>COCHLMST</t>
  </si>
  <si>
    <t>Cochlear Limited</t>
  </si>
  <si>
    <t>COKE</t>
  </si>
  <si>
    <t>COMCAST</t>
  </si>
  <si>
    <t>Comcast Cable, Inc.</t>
  </si>
  <si>
    <t>COMGPMST</t>
  </si>
  <si>
    <t>Compass Group UK &amp; Ireland Limited</t>
  </si>
  <si>
    <t>CONAGMST</t>
  </si>
  <si>
    <t>CONDTMST</t>
  </si>
  <si>
    <t>CONDUENT BUSINESS SERVICES, LLC</t>
  </si>
  <si>
    <t>CONEDMST</t>
  </si>
  <si>
    <t>Consolidated Edison</t>
  </si>
  <si>
    <t>CONGEMC</t>
  </si>
  <si>
    <t>CONNTMST</t>
  </si>
  <si>
    <t>Conde Nast International Inc</t>
  </si>
  <si>
    <t>COSTCMST</t>
  </si>
  <si>
    <t>Costco Wholesale Corporation</t>
  </si>
  <si>
    <t>COUNEU</t>
  </si>
  <si>
    <t>Council of Europe</t>
  </si>
  <si>
    <t>COX-MAST</t>
  </si>
  <si>
    <t>Cox Communications</t>
  </si>
  <si>
    <t>CPGMST</t>
  </si>
  <si>
    <t>Compass Group (Australia) Pty Ltd</t>
  </si>
  <si>
    <t>CPWSIMST</t>
  </si>
  <si>
    <t>CP Wholesale India Private Limited</t>
  </si>
  <si>
    <t>CQCMST</t>
  </si>
  <si>
    <t>Care Quality Commission</t>
  </si>
  <si>
    <t>CREDDMST</t>
  </si>
  <si>
    <t>CReD Consortium</t>
  </si>
  <si>
    <t>CRISPMST</t>
  </si>
  <si>
    <t>CRISPR Therapeutics AG</t>
  </si>
  <si>
    <t>CSCMST</t>
  </si>
  <si>
    <t>CSWGMST</t>
  </si>
  <si>
    <t>CS Wholesale Grocers Inc.</t>
  </si>
  <si>
    <t>CSXMST</t>
  </si>
  <si>
    <t>CTRYMST</t>
  </si>
  <si>
    <t>CTZBPO</t>
  </si>
  <si>
    <t>Citizens Bank, N.A</t>
  </si>
  <si>
    <t>CTZMAST</t>
  </si>
  <si>
    <t>CUMMINS</t>
  </si>
  <si>
    <t>CVSP</t>
  </si>
  <si>
    <t>CVS Pharmacy, Inc.</t>
  </si>
  <si>
    <t>CX</t>
  </si>
  <si>
    <t>HKD</t>
  </si>
  <si>
    <t>CYPREMST</t>
  </si>
  <si>
    <t>Cypress Semiconductor Corporation</t>
  </si>
  <si>
    <t>CYPRSBPO</t>
  </si>
  <si>
    <t>Cypress Semiconductor Corporation.</t>
  </si>
  <si>
    <t>CYSS</t>
  </si>
  <si>
    <t>IPSU</t>
  </si>
  <si>
    <t>DAGMAST</t>
  </si>
  <si>
    <t>Daimler AG</t>
  </si>
  <si>
    <t>DAIKIMST</t>
  </si>
  <si>
    <t>Daikin Applied Americas Inc.</t>
  </si>
  <si>
    <t>DAKOCMST</t>
  </si>
  <si>
    <t>Delta Kogyo Co., Ltd.</t>
  </si>
  <si>
    <t>DARESMST</t>
  </si>
  <si>
    <t>Darden Restaurants Inc.</t>
  </si>
  <si>
    <t>DARIGOLD</t>
  </si>
  <si>
    <t>Darigold, Inc.</t>
  </si>
  <si>
    <t>DARKMMST</t>
  </si>
  <si>
    <t>DARK MATTER LLC</t>
  </si>
  <si>
    <t>DARMEMST</t>
  </si>
  <si>
    <t>DAYMNMST</t>
  </si>
  <si>
    <t>Daymon Worldwide, Inc.</t>
  </si>
  <si>
    <t>DBDIMST</t>
  </si>
  <si>
    <t>DBSGMST</t>
  </si>
  <si>
    <t>DC001MST</t>
  </si>
  <si>
    <t>DCASMST</t>
  </si>
  <si>
    <t>District of Columbia Access System</t>
  </si>
  <si>
    <t>DECKMST</t>
  </si>
  <si>
    <t>Deckers Outdoor Corporation</t>
  </si>
  <si>
    <t>DEERMST</t>
  </si>
  <si>
    <t>DELHAMST</t>
  </si>
  <si>
    <t>Delhaize America Shared Services Gr</t>
  </si>
  <si>
    <t>DELLMST</t>
  </si>
  <si>
    <t>Dell Computer Corporation</t>
  </si>
  <si>
    <t>DEOMST</t>
  </si>
  <si>
    <t>DEUTMST</t>
  </si>
  <si>
    <t>Deutsche Bank</t>
  </si>
  <si>
    <t>DHLMST</t>
  </si>
  <si>
    <t>DIBLOMST</t>
  </si>
  <si>
    <t>Diblo Corporativo, S.A de C.V</t>
  </si>
  <si>
    <t>DICKSMST</t>
  </si>
  <si>
    <t>DIDICMST</t>
  </si>
  <si>
    <t>DIGELMST</t>
  </si>
  <si>
    <t>DIGICEL PACIFIC LIMITED</t>
  </si>
  <si>
    <t>DIGITELE</t>
  </si>
  <si>
    <t>MYR</t>
  </si>
  <si>
    <t>DIODEMST</t>
  </si>
  <si>
    <t>Diodes Incorporated</t>
  </si>
  <si>
    <t>DIRECMST</t>
  </si>
  <si>
    <t>DISDTMST</t>
  </si>
  <si>
    <t>Dallas Independent School District</t>
  </si>
  <si>
    <t>DJPLMST</t>
  </si>
  <si>
    <t>David Jones Pty Limited</t>
  </si>
  <si>
    <t>DNV</t>
  </si>
  <si>
    <t>Det Norske VeritasAS</t>
  </si>
  <si>
    <t>DOOSAMST</t>
  </si>
  <si>
    <t>DOWJONES</t>
  </si>
  <si>
    <t>Dow Jones &amp; Company Incorporated</t>
  </si>
  <si>
    <t>DPWLD</t>
  </si>
  <si>
    <t>DP World FZE</t>
  </si>
  <si>
    <t>DRANDMST</t>
  </si>
  <si>
    <t>Dresser-Rand Group Inc.</t>
  </si>
  <si>
    <t>DTCCMST</t>
  </si>
  <si>
    <t>DTCHLMST</t>
  </si>
  <si>
    <t>Direct Chassislink, Inc.</t>
  </si>
  <si>
    <t>DTZINMST</t>
  </si>
  <si>
    <t>DUBAPMST</t>
  </si>
  <si>
    <t>DUBAI AIRPORTS CORPORATION</t>
  </si>
  <si>
    <t>DUNKIN</t>
  </si>
  <si>
    <t>DUPMAST</t>
  </si>
  <si>
    <t>DXBCHMST</t>
  </si>
  <si>
    <t>DXBWLMST</t>
  </si>
  <si>
    <t>Dubai World</t>
  </si>
  <si>
    <t>EBSS</t>
  </si>
  <si>
    <t>Enterprise Business System Solution</t>
  </si>
  <si>
    <t>EDFENMST</t>
  </si>
  <si>
    <t>EDLIFMST</t>
  </si>
  <si>
    <t>Edwards Lifesciences LLC</t>
  </si>
  <si>
    <t>EHSEYMST</t>
  </si>
  <si>
    <t>ELAHEMST</t>
  </si>
  <si>
    <t>Elanco US, Inc.</t>
  </si>
  <si>
    <t>EMRSMAST</t>
  </si>
  <si>
    <t>ENBRIMST</t>
  </si>
  <si>
    <t>ENECOMST</t>
  </si>
  <si>
    <t>EONMST</t>
  </si>
  <si>
    <t>EPICOMST</t>
  </si>
  <si>
    <t>Epicor Software Corporation</t>
  </si>
  <si>
    <t>EQTWIMST</t>
  </si>
  <si>
    <t>EQUIFMST</t>
  </si>
  <si>
    <t>Equifax Canada Inc.</t>
  </si>
  <si>
    <t>ERTSMST</t>
  </si>
  <si>
    <t>Electronic Arts Inc.</t>
  </si>
  <si>
    <t>ESILRMST</t>
  </si>
  <si>
    <t>ESTEELC</t>
  </si>
  <si>
    <t>EVEGSMST</t>
  </si>
  <si>
    <t>EVEREST GLOBAL SERVICES, INC.</t>
  </si>
  <si>
    <t>EVONIMST</t>
  </si>
  <si>
    <t>Evonik Industries AG</t>
  </si>
  <si>
    <t>EXELOMST</t>
  </si>
  <si>
    <t>Exelon Corporation</t>
  </si>
  <si>
    <t>EXXNMMST</t>
  </si>
  <si>
    <t>F5NETMST</t>
  </si>
  <si>
    <t>F5 Networks, Inc.</t>
  </si>
  <si>
    <t>FAMNGMST</t>
  </si>
  <si>
    <t>Fareva Morton Grove, Inc.</t>
  </si>
  <si>
    <t>FANUCAME</t>
  </si>
  <si>
    <t>Fanucá America Corporation</t>
  </si>
  <si>
    <t>FAREYMST</t>
  </si>
  <si>
    <t>ROBOTICWARES PRIVATE LIMITED</t>
  </si>
  <si>
    <t>FBHSIMST</t>
  </si>
  <si>
    <t>FD</t>
  </si>
  <si>
    <t>Family Dollar Stores</t>
  </si>
  <si>
    <t>FDC01MST</t>
  </si>
  <si>
    <t>FDS01MC</t>
  </si>
  <si>
    <t>FERERMST</t>
  </si>
  <si>
    <t>Ferrero International SA</t>
  </si>
  <si>
    <t>FERGUMST</t>
  </si>
  <si>
    <t>FERGUSON ENTERPRISES, INC</t>
  </si>
  <si>
    <t>FIDMAST</t>
  </si>
  <si>
    <t>FIVEBMST</t>
  </si>
  <si>
    <t>FMCTEMST</t>
  </si>
  <si>
    <t>FMC Technologies Inc</t>
  </si>
  <si>
    <t>FOLLEMST</t>
  </si>
  <si>
    <t>FORINMST</t>
  </si>
  <si>
    <t>AG Insurance SA-NV</t>
  </si>
  <si>
    <t>FOSSIMST</t>
  </si>
  <si>
    <t>FPLMAST</t>
  </si>
  <si>
    <t>Florida Power and Light Company</t>
  </si>
  <si>
    <t>FPWCUMST</t>
  </si>
  <si>
    <t>Public Works Commission of the</t>
  </si>
  <si>
    <t>FRVIUMST</t>
  </si>
  <si>
    <t>Universal Music Group</t>
  </si>
  <si>
    <t>FSTADMST</t>
  </si>
  <si>
    <t>First Advantage Corporation</t>
  </si>
  <si>
    <t>FTPSMST</t>
  </si>
  <si>
    <t>FTSA</t>
  </si>
  <si>
    <t>France Telecom SA</t>
  </si>
  <si>
    <t>FUNUKMST</t>
  </si>
  <si>
    <t>Funko, LLC</t>
  </si>
  <si>
    <t>GAPMAST</t>
  </si>
  <si>
    <t>The Gap, Inc</t>
  </si>
  <si>
    <t>GARTNMST</t>
  </si>
  <si>
    <t>Gartner, Inc</t>
  </si>
  <si>
    <t>GATTNMST</t>
  </si>
  <si>
    <t>Grant Thornton International Ltd</t>
  </si>
  <si>
    <t>GBIMBMST</t>
  </si>
  <si>
    <t>GCNPEPSI</t>
  </si>
  <si>
    <t>PepsiCo International Pte Ltd.</t>
  </si>
  <si>
    <t>GEAPPL</t>
  </si>
  <si>
    <t>GEMAMST</t>
  </si>
  <si>
    <t>GEMALTO</t>
  </si>
  <si>
    <t>GEMAST</t>
  </si>
  <si>
    <t>GENPAMST</t>
  </si>
  <si>
    <t>Genuine Parts Company</t>
  </si>
  <si>
    <t>GEPOWER</t>
  </si>
  <si>
    <t>GHECOMST</t>
  </si>
  <si>
    <t>GLBESMST</t>
  </si>
  <si>
    <t>GLOBALFO</t>
  </si>
  <si>
    <t>GLOBALFOUNDRIES Inc.</t>
  </si>
  <si>
    <t>GLOBAMST</t>
  </si>
  <si>
    <t>GMACFS</t>
  </si>
  <si>
    <t>General Motors Acceptance Corp</t>
  </si>
  <si>
    <t>GMCRMST</t>
  </si>
  <si>
    <t>GOLDMAST</t>
  </si>
  <si>
    <t>GOOGLMST</t>
  </si>
  <si>
    <t>Google Inc.</t>
  </si>
  <si>
    <t>GPSMST</t>
  </si>
  <si>
    <t>GREATMST</t>
  </si>
  <si>
    <t>Greatview Aseptic Packaging Company</t>
  </si>
  <si>
    <t>GSICOMST</t>
  </si>
  <si>
    <t>HAIERMST</t>
  </si>
  <si>
    <t>HALLMST</t>
  </si>
  <si>
    <t>Hallmark cards</t>
  </si>
  <si>
    <t>HANOVER</t>
  </si>
  <si>
    <t>Exterran Holdings</t>
  </si>
  <si>
    <t>HARLEMST</t>
  </si>
  <si>
    <t>HARMST</t>
  </si>
  <si>
    <t>Harmonic Inc</t>
  </si>
  <si>
    <t>HAVI</t>
  </si>
  <si>
    <t>HAVI Global Solutions LLC</t>
  </si>
  <si>
    <t>HBC01MST</t>
  </si>
  <si>
    <t>Hudson Bay Company</t>
  </si>
  <si>
    <t>HBRLDMST</t>
  </si>
  <si>
    <t>HCSCMST</t>
  </si>
  <si>
    <t>HERSHMST</t>
  </si>
  <si>
    <t>HESSCORP</t>
  </si>
  <si>
    <t>Hess Corporation</t>
  </si>
  <si>
    <t>HFFICMST</t>
  </si>
  <si>
    <t>Hartford Fire Insurance Company</t>
  </si>
  <si>
    <t>HIBBMST</t>
  </si>
  <si>
    <t>Hibbett Sports, Inc.</t>
  </si>
  <si>
    <t>HILENMST</t>
  </si>
  <si>
    <t>HIMARMST</t>
  </si>
  <si>
    <t>HIGHMARK INC.</t>
  </si>
  <si>
    <t>HIRAIMST</t>
  </si>
  <si>
    <t>Haier Appliances (India) Pvt Ltd</t>
  </si>
  <si>
    <t>HITACMST</t>
  </si>
  <si>
    <t>HITAUMST</t>
  </si>
  <si>
    <t>Hitachi Automotive Systems Ltd</t>
  </si>
  <si>
    <t>HMIPLMST</t>
  </si>
  <si>
    <t>Honda Motor India Private Limited</t>
  </si>
  <si>
    <t>HONDEMST</t>
  </si>
  <si>
    <t>Honda Motors Europe</t>
  </si>
  <si>
    <t>HORIZON</t>
  </si>
  <si>
    <t>HOSPRMST</t>
  </si>
  <si>
    <t>Hospira Inc.</t>
  </si>
  <si>
    <t>HPQMST</t>
  </si>
  <si>
    <t>Hewlett-Packard Company</t>
  </si>
  <si>
    <t>HSBC0MST</t>
  </si>
  <si>
    <t>HTIGIMST</t>
  </si>
  <si>
    <t>Huntington Ingalls Incorporated</t>
  </si>
  <si>
    <t>HTITEMST</t>
  </si>
  <si>
    <t>Hughes Telematics, Inc.</t>
  </si>
  <si>
    <t>HUAWEI</t>
  </si>
  <si>
    <t>HUDSNMST</t>
  </si>
  <si>
    <t>Hudson Global Resources</t>
  </si>
  <si>
    <t>HUDSONMC</t>
  </si>
  <si>
    <t>HUHTAMST</t>
  </si>
  <si>
    <t>Huhtamaki Oyj</t>
  </si>
  <si>
    <t>HUNTMST</t>
  </si>
  <si>
    <t>Huntingdon Life Sciences Ltd.</t>
  </si>
  <si>
    <t>HUSSMMST</t>
  </si>
  <si>
    <t>Hussmann Corporation</t>
  </si>
  <si>
    <t>HYATT</t>
  </si>
  <si>
    <t>HYUNDAI</t>
  </si>
  <si>
    <t>IBTCLMST</t>
  </si>
  <si>
    <t>ICABMST</t>
  </si>
  <si>
    <t>SEK</t>
  </si>
  <si>
    <t>ICHORMST</t>
  </si>
  <si>
    <t>Ichor Systems, Inc.</t>
  </si>
  <si>
    <t>IDFCBMST</t>
  </si>
  <si>
    <t>IDFC Ltd.</t>
  </si>
  <si>
    <t>IEEEIMST</t>
  </si>
  <si>
    <t>IFSMEMST</t>
  </si>
  <si>
    <t>IKONMAST</t>
  </si>
  <si>
    <t>INBEV</t>
  </si>
  <si>
    <t>DKK</t>
  </si>
  <si>
    <t>INDUSMST</t>
  </si>
  <si>
    <t>Indus Towers Limited</t>
  </si>
  <si>
    <t>INGBKMST</t>
  </si>
  <si>
    <t>ING Bank N.V.</t>
  </si>
  <si>
    <t>INGIHL</t>
  </si>
  <si>
    <t>Voya Services Company</t>
  </si>
  <si>
    <t>INISEMST</t>
  </si>
  <si>
    <t>INDIAN INSTITUTE OF SCIENCE</t>
  </si>
  <si>
    <t>INOLNMST</t>
  </si>
  <si>
    <t>Inovalon Holdings Inc</t>
  </si>
  <si>
    <t>INOVAMST</t>
  </si>
  <si>
    <t>Innovapost Inc</t>
  </si>
  <si>
    <t>INTELMST</t>
  </si>
  <si>
    <t>IRWDMST</t>
  </si>
  <si>
    <t>ISIDLMST</t>
  </si>
  <si>
    <t>ISUMLMST</t>
  </si>
  <si>
    <t>ITDMST</t>
  </si>
  <si>
    <t>ITGIMST</t>
  </si>
  <si>
    <t>JCMASTER</t>
  </si>
  <si>
    <t>JCPMAST</t>
  </si>
  <si>
    <t>JDSUNIPH</t>
  </si>
  <si>
    <t>JLPWR</t>
  </si>
  <si>
    <t>John Lewis plc</t>
  </si>
  <si>
    <t>JLTBPMST</t>
  </si>
  <si>
    <t>JNPR</t>
  </si>
  <si>
    <t>Juniper Networks</t>
  </si>
  <si>
    <t>JOANNMST</t>
  </si>
  <si>
    <t>JO-ANN STORES HOLDINGS INC.</t>
  </si>
  <si>
    <t>JPGMST</t>
  </si>
  <si>
    <t>JUENEMST</t>
  </si>
  <si>
    <t>Just Energy (U.S.) Corp.</t>
  </si>
  <si>
    <t>JUMAMST</t>
  </si>
  <si>
    <t>Juma Al Majid Group (L L C)</t>
  </si>
  <si>
    <t>KEYNMST</t>
  </si>
  <si>
    <t>KHENLMST</t>
  </si>
  <si>
    <t>KUEHNE + NAGEL INC.</t>
  </si>
  <si>
    <t>KMARTMST</t>
  </si>
  <si>
    <t>KOCHAMST</t>
  </si>
  <si>
    <t>Koch AG &amp; Energy Solutions, LLC</t>
  </si>
  <si>
    <t>KOJMST</t>
  </si>
  <si>
    <t>KONECORP</t>
  </si>
  <si>
    <t>KONE Corporation</t>
  </si>
  <si>
    <t>KPMGTAX</t>
  </si>
  <si>
    <t>KPMG L.L.P.</t>
  </si>
  <si>
    <t>KRAFGMST</t>
  </si>
  <si>
    <t>KRAFTMST</t>
  </si>
  <si>
    <t>KROGER</t>
  </si>
  <si>
    <t>The Kroger Co.</t>
  </si>
  <si>
    <t>KYDSAMST</t>
  </si>
  <si>
    <t>KYOCERA Document Solutions America, Inc.</t>
  </si>
  <si>
    <t>LABCOMST</t>
  </si>
  <si>
    <t>Laboratory Corp. of America Holding</t>
  </si>
  <si>
    <t>LACARMST</t>
  </si>
  <si>
    <t>L. A. Care Health Plan</t>
  </si>
  <si>
    <t>LANINMST</t>
  </si>
  <si>
    <t>LETVIMST</t>
  </si>
  <si>
    <t>LETV Holdings (Beijing) Co. Ltd</t>
  </si>
  <si>
    <t>LEVEL3</t>
  </si>
  <si>
    <t>LEVIMST</t>
  </si>
  <si>
    <t>LEVITON MANUFACTURING CO., INC</t>
  </si>
  <si>
    <t>LIDHKMST</t>
  </si>
  <si>
    <t>Lidl Hong Kong Limited</t>
  </si>
  <si>
    <t>LIFESSR</t>
  </si>
  <si>
    <t>Lifetouch National School Studios</t>
  </si>
  <si>
    <t>LIFULMST</t>
  </si>
  <si>
    <t>Li &amp; Fung (Trading) Limited</t>
  </si>
  <si>
    <t>LIMITED</t>
  </si>
  <si>
    <t>Limited Brands, Inc.</t>
  </si>
  <si>
    <t>LINEAMST</t>
  </si>
  <si>
    <t>Linear Technology Corp.</t>
  </si>
  <si>
    <t>Linkedin</t>
  </si>
  <si>
    <t>LKQCOMST</t>
  </si>
  <si>
    <t>LKQ, Inc</t>
  </si>
  <si>
    <t>LLOYDMST</t>
  </si>
  <si>
    <t>Lloyd's Register Group</t>
  </si>
  <si>
    <t>LMIMAST</t>
  </si>
  <si>
    <t>LOBBRMST</t>
  </si>
  <si>
    <t>LONDON BOROUGH OF BRENT</t>
  </si>
  <si>
    <t>LOREMST</t>
  </si>
  <si>
    <t>L`OREAL SINGAPORE Pte Ltd</t>
  </si>
  <si>
    <t>LOWES</t>
  </si>
  <si>
    <t>Lowes Companies, Inc</t>
  </si>
  <si>
    <t>LSCOMST</t>
  </si>
  <si>
    <t>LULU</t>
  </si>
  <si>
    <t>Lululemon athletica canada inc.</t>
  </si>
  <si>
    <t>LUX</t>
  </si>
  <si>
    <t>Luxottica Retail</t>
  </si>
  <si>
    <t>LYWPLMST</t>
  </si>
  <si>
    <t>Liberty Wireless Pte Ltd</t>
  </si>
  <si>
    <t>M1LTD</t>
  </si>
  <si>
    <t>M1 Limited</t>
  </si>
  <si>
    <t>MACYSMST</t>
  </si>
  <si>
    <t>Macy's Systems and Technology, Inc</t>
  </si>
  <si>
    <t>MARTAMST</t>
  </si>
  <si>
    <t>MarveMST</t>
  </si>
  <si>
    <t>Marvell Semiconductor, Inc.</t>
  </si>
  <si>
    <t>MASCO</t>
  </si>
  <si>
    <t>MASTGMST</t>
  </si>
  <si>
    <t>MAXISMST</t>
  </si>
  <si>
    <t>Maxis Communications Berhad</t>
  </si>
  <si>
    <t>MAZDAMST</t>
  </si>
  <si>
    <t>Mazda Motor of America, Inc.</t>
  </si>
  <si>
    <t>MBTC</t>
  </si>
  <si>
    <t>Metropolitan Bank &amp; Trust Company</t>
  </si>
  <si>
    <t>MCAMST</t>
  </si>
  <si>
    <t>Ministry of Corporate Affairs</t>
  </si>
  <si>
    <t>MCAMSYMC</t>
  </si>
  <si>
    <t>MCCAMISH SYSTEMS LLC.</t>
  </si>
  <si>
    <t>MCDRMST</t>
  </si>
  <si>
    <t>McDermott International, Inc.</t>
  </si>
  <si>
    <t>MCKESSON</t>
  </si>
  <si>
    <t>MCKINSEY</t>
  </si>
  <si>
    <t>McKinsey &amp; Company</t>
  </si>
  <si>
    <t>MERCMST</t>
  </si>
  <si>
    <t>Merck KGaA</t>
  </si>
  <si>
    <t>METLIFE</t>
  </si>
  <si>
    <t>MetLife, Inc</t>
  </si>
  <si>
    <t>METROMST</t>
  </si>
  <si>
    <t>METRO AG</t>
  </si>
  <si>
    <t>MFSINVE</t>
  </si>
  <si>
    <t>MFS Investment Management</t>
  </si>
  <si>
    <t>MICHAMST</t>
  </si>
  <si>
    <t>Michaels Stores, Inc.</t>
  </si>
  <si>
    <t>MITINSPL</t>
  </si>
  <si>
    <t>MKSININC</t>
  </si>
  <si>
    <t>MKS Instruments, Inc.</t>
  </si>
  <si>
    <t>MLICANAD</t>
  </si>
  <si>
    <t>Manulife Financial</t>
  </si>
  <si>
    <t>MOLINA</t>
  </si>
  <si>
    <t>MONDELMA</t>
  </si>
  <si>
    <t>Mondelez Brasil Ltda</t>
  </si>
  <si>
    <t>ARS</t>
  </si>
  <si>
    <t>MONEYMST</t>
  </si>
  <si>
    <t>Moneygram International</t>
  </si>
  <si>
    <t>MOTROLMS</t>
  </si>
  <si>
    <t>Motorola Inc.</t>
  </si>
  <si>
    <t>MSMAST</t>
  </si>
  <si>
    <t>MSMASTER</t>
  </si>
  <si>
    <t>MSULCMST</t>
  </si>
  <si>
    <t>MTVN</t>
  </si>
  <si>
    <t>Viacom - MTV Networks</t>
  </si>
  <si>
    <t>MYERMST</t>
  </si>
  <si>
    <t>MYLANMST</t>
  </si>
  <si>
    <t>Mylan, Inc.</t>
  </si>
  <si>
    <t>NAB</t>
  </si>
  <si>
    <t>NABBPOMC</t>
  </si>
  <si>
    <t>National Australia Bank</t>
  </si>
  <si>
    <t>NAIOHMST</t>
  </si>
  <si>
    <t>National Institute of Health</t>
  </si>
  <si>
    <t>NALCHMST</t>
  </si>
  <si>
    <t>Noble Resources S.A.</t>
  </si>
  <si>
    <t>NANTMST</t>
  </si>
  <si>
    <t>Nant Media Holdings, LLC</t>
  </si>
  <si>
    <t>NBNCOMST</t>
  </si>
  <si>
    <t>NBNCo Limited</t>
  </si>
  <si>
    <t>NBTYMST</t>
  </si>
  <si>
    <t>NCIBSMST</t>
  </si>
  <si>
    <t>NESTEMST</t>
  </si>
  <si>
    <t>Neste Oil Corporation</t>
  </si>
  <si>
    <t>NewAccount_CMT_rohit_rastogi_AMR</t>
  </si>
  <si>
    <t>NewAccount_CMT_Vidyasagar_Pavoor_ROW</t>
  </si>
  <si>
    <t>NewAccount_CRL_sampathkumar.k01_AMR</t>
  </si>
  <si>
    <t>NewAccount_CRL_Sanjeev_Pendse_AMR</t>
  </si>
  <si>
    <t>NewAccount_CRL_Sanjeev_Pendse_EUROPE</t>
  </si>
  <si>
    <t>NewAccount_CRL_Sanjeev_Pendse_ROW</t>
  </si>
  <si>
    <t>NEWACCOUNT_FS_NEWIN_CHELLADURAI_AMR_BANK</t>
  </si>
  <si>
    <t>NewAccount_FS_Newin_Chelladurai_AMR_Bank</t>
  </si>
  <si>
    <t>NEWACCOUNT_FS_NEWIN_CHELLADURAI_AMR_CX</t>
  </si>
  <si>
    <t>NewAccount_FS_Newin_Chelladurai_AMR_CX</t>
  </si>
  <si>
    <t>NEWACCOUNT_FS_NEWIN_CHELLADURAI_AMR_NONBANK</t>
  </si>
  <si>
    <t>NewAccount_FS_Newin_Chelladurai_AMR_NonBank</t>
  </si>
  <si>
    <t>NEWACCOUNT_FS_PINTOSANJAY_EUROPE</t>
  </si>
  <si>
    <t>NewAccount_FS_PintoSanjay_EUROPE</t>
  </si>
  <si>
    <t>NEWACCOUNT_FS_PINTOSANJAY_EUROPE_CX</t>
  </si>
  <si>
    <t>NewAccount_FS_PintoSanjay_EUROPE_CX</t>
  </si>
  <si>
    <t>NEWACCOUNT_FS_PINTOSANJAY_ROW</t>
  </si>
  <si>
    <t>NewAccount_FS_PintoSanjay_ROW</t>
  </si>
  <si>
    <t>NEWACCOUNT_FS_PINTOSANJAY_ROW_CX</t>
  </si>
  <si>
    <t>NewAccount_FS_PintoSanjay_ROW_CX</t>
  </si>
  <si>
    <t>NEWACCOUNT_HIL_NEWIN_CHELLADURAI_AMR_HI</t>
  </si>
  <si>
    <t>NewAccount_HIL_Newin_Chelladurai_AMR_HI</t>
  </si>
  <si>
    <t>NEWACCOUNT_HIL_NEWIN_CHELLADURAI_AMR_LS</t>
  </si>
  <si>
    <t>NewAccount_HIL_Newin_Chelladurai_AMR_LS</t>
  </si>
  <si>
    <t>NewAccount_HIL_Newin_Chelladurai_EUROPE</t>
  </si>
  <si>
    <t>NewAccount_HIL_Newin_Chelladurai_ROW</t>
  </si>
  <si>
    <t>NewAccount_SURE_Chakravarthi_VS_AMR</t>
  </si>
  <si>
    <t>NewAccount_SURE_Chakravarthi_VS_ROW</t>
  </si>
  <si>
    <t>NewAccount_SURE_rohit_rastogi_AMR</t>
  </si>
  <si>
    <t>NEWAVON</t>
  </si>
  <si>
    <t>New Avon LLC.</t>
  </si>
  <si>
    <t>NFLGIMST</t>
  </si>
  <si>
    <t>NZD</t>
  </si>
  <si>
    <t>NIDECMST</t>
  </si>
  <si>
    <t>Nidec Americas Holding Corporation</t>
  </si>
  <si>
    <t>NIEMNMST</t>
  </si>
  <si>
    <t>Neiman Marcus</t>
  </si>
  <si>
    <t>NIKE</t>
  </si>
  <si>
    <t>Nike Inc.</t>
  </si>
  <si>
    <t>NIPEXPES</t>
  </si>
  <si>
    <t>NISSAN</t>
  </si>
  <si>
    <t>Nissan North America, Inc.</t>
  </si>
  <si>
    <t>NITOKMST</t>
  </si>
  <si>
    <t>NITTO KOHKI CO., LTD.</t>
  </si>
  <si>
    <t>NKGESMST</t>
  </si>
  <si>
    <t>NAIZAK eSolutions FZ LLC</t>
  </si>
  <si>
    <t>NOMIMST</t>
  </si>
  <si>
    <t>Nomura International plc</t>
  </si>
  <si>
    <t>NORSCMST</t>
  </si>
  <si>
    <t>Norfolk Southern Corporation</t>
  </si>
  <si>
    <t>NORWAMST</t>
  </si>
  <si>
    <t>Northumbrian Water Limited</t>
  </si>
  <si>
    <t>NORWES</t>
  </si>
  <si>
    <t>The  Northwestern Mutual Life</t>
  </si>
  <si>
    <t>NOVARMST</t>
  </si>
  <si>
    <t>Novartis Pharma AG</t>
  </si>
  <si>
    <t>NOVNPHMA</t>
  </si>
  <si>
    <t>NPGRID</t>
  </si>
  <si>
    <t>Northern Powergrid Ltd</t>
  </si>
  <si>
    <t>NRPCMST</t>
  </si>
  <si>
    <t>NSTROM</t>
  </si>
  <si>
    <t>Nordstrom Inc.</t>
  </si>
  <si>
    <t>NTNMST</t>
  </si>
  <si>
    <t>NTN Corporation</t>
  </si>
  <si>
    <t>NTRUST</t>
  </si>
  <si>
    <t>The Northern Trust  Company</t>
  </si>
  <si>
    <t>NTTCCMST</t>
  </si>
  <si>
    <t>NTT Communications Corporation</t>
  </si>
  <si>
    <t>NUFUTMST</t>
  </si>
  <si>
    <t>NUOOOOO1</t>
  </si>
  <si>
    <t>Northeast Utilities</t>
  </si>
  <si>
    <t>NZHBLMST</t>
  </si>
  <si>
    <t>O2UKLBPO</t>
  </si>
  <si>
    <t>TELEFONICA UK LIMITED</t>
  </si>
  <si>
    <t>OFFICEDP</t>
  </si>
  <si>
    <t>Office Depot, Inc</t>
  </si>
  <si>
    <t>OKIEUMST</t>
  </si>
  <si>
    <t>OKI EUROPE LIMITED</t>
  </si>
  <si>
    <t>OMAMRMST</t>
  </si>
  <si>
    <t>ONABCMST</t>
  </si>
  <si>
    <t>Old National Bancorp</t>
  </si>
  <si>
    <t>ONMGCMST</t>
  </si>
  <si>
    <t>ONMTMST</t>
  </si>
  <si>
    <t>OOREDOO</t>
  </si>
  <si>
    <t>Zerone -Ooredoo</t>
  </si>
  <si>
    <t>OPEUMST</t>
  </si>
  <si>
    <t>The Open University</t>
  </si>
  <si>
    <t>OPTUS</t>
  </si>
  <si>
    <t>Optus Administration Pty Ltd</t>
  </si>
  <si>
    <t>ORA4213</t>
  </si>
  <si>
    <t>Oracle Corp.</t>
  </si>
  <si>
    <t>OSGCOMST</t>
  </si>
  <si>
    <t>Osg Corporation</t>
  </si>
  <si>
    <t>OVER1</t>
  </si>
  <si>
    <t>PACARMST</t>
  </si>
  <si>
    <t>PACCAR INC</t>
  </si>
  <si>
    <t>PACLIMST</t>
  </si>
  <si>
    <t>Pacific Life Insurance Company</t>
  </si>
  <si>
    <t>PAIRCMST</t>
  </si>
  <si>
    <t>PANRMST</t>
  </si>
  <si>
    <t>PCS</t>
  </si>
  <si>
    <t>Sprint</t>
  </si>
  <si>
    <t>PEPSIMST</t>
  </si>
  <si>
    <t>Pepsico</t>
  </si>
  <si>
    <t>PERKINMS</t>
  </si>
  <si>
    <t>Perkins Engines Limited</t>
  </si>
  <si>
    <t>PETSMMST</t>
  </si>
  <si>
    <t>Pet Supermarket, Inc.</t>
  </si>
  <si>
    <t>PFE</t>
  </si>
  <si>
    <t>Pfizer Global Pharmaceuticals</t>
  </si>
  <si>
    <t>PGEMST</t>
  </si>
  <si>
    <t>Pacific Gas and Electric</t>
  </si>
  <si>
    <t>PGMSTRCT</t>
  </si>
  <si>
    <t>PNARCMST</t>
  </si>
  <si>
    <t>PNYMAST</t>
  </si>
  <si>
    <t>POLO</t>
  </si>
  <si>
    <t>Polo Ralph Lauren Corporation</t>
  </si>
  <si>
    <t>POSTIMST</t>
  </si>
  <si>
    <t>Posti Oy</t>
  </si>
  <si>
    <t>POYRYMST</t>
  </si>
  <si>
    <t>PSJHEMST</t>
  </si>
  <si>
    <t>Providence Health and services</t>
  </si>
  <si>
    <t>PTCINMST</t>
  </si>
  <si>
    <t>PTC INC.</t>
  </si>
  <si>
    <t>PWC</t>
  </si>
  <si>
    <t>Q2SOLMST</t>
  </si>
  <si>
    <t>RBAAUMST</t>
  </si>
  <si>
    <t>Reserve Bank of Australia</t>
  </si>
  <si>
    <t>RBSMAST</t>
  </si>
  <si>
    <t>RECUKMST</t>
  </si>
  <si>
    <t>REDLOMST</t>
  </si>
  <si>
    <t>REEDMAST</t>
  </si>
  <si>
    <t>REGNMST</t>
  </si>
  <si>
    <t>Regeneron Pharmaceuticals, Inc.</t>
  </si>
  <si>
    <t>REI</t>
  </si>
  <si>
    <t>Recreational Equipment, Inc</t>
  </si>
  <si>
    <t>RENAUMST</t>
  </si>
  <si>
    <t>RENAULT S.A.S</t>
  </si>
  <si>
    <t>REPSEMST</t>
  </si>
  <si>
    <t>Republic Services Procurement, Inc.,</t>
  </si>
  <si>
    <t>RESOLMSA</t>
  </si>
  <si>
    <t>RESOLMST</t>
  </si>
  <si>
    <t>RICOHMST</t>
  </si>
  <si>
    <t>RIGHTMST</t>
  </si>
  <si>
    <t>Right Management, Inc.</t>
  </si>
  <si>
    <t>RIOACOMC</t>
  </si>
  <si>
    <t>RIVIAMST</t>
  </si>
  <si>
    <t>Rivian Automotive, Inc.</t>
  </si>
  <si>
    <t>RMGMST</t>
  </si>
  <si>
    <t>Royal Mail Group plc</t>
  </si>
  <si>
    <t>ROLROMST</t>
  </si>
  <si>
    <t>Rolls-Royce plc</t>
  </si>
  <si>
    <t>RUSMTMST</t>
  </si>
  <si>
    <t>Russel Metals Inc</t>
  </si>
  <si>
    <t>RVBDMST</t>
  </si>
  <si>
    <t>Riverbed Technology, Inc.</t>
  </si>
  <si>
    <t>RWESMST</t>
  </si>
  <si>
    <t>RWE Service GmbH</t>
  </si>
  <si>
    <t>SAINS</t>
  </si>
  <si>
    <t>JS Information Systems Ltd</t>
  </si>
  <si>
    <t>SANOFMST</t>
  </si>
  <si>
    <t>SATOJMST</t>
  </si>
  <si>
    <t>SB112403</t>
  </si>
  <si>
    <t>SBCMST</t>
  </si>
  <si>
    <t>SCBMAST</t>
  </si>
  <si>
    <t>SCEDISON</t>
  </si>
  <si>
    <t>Southern California Edison Company</t>
  </si>
  <si>
    <t>SCHLMAST</t>
  </si>
  <si>
    <t>SCHNAMST</t>
  </si>
  <si>
    <t>SCHNEMST</t>
  </si>
  <si>
    <t>SCHW</t>
  </si>
  <si>
    <t>Charles Schwab &amp; Co., Inc.</t>
  </si>
  <si>
    <t>SCIMAST</t>
  </si>
  <si>
    <t>Service Corporation International</t>
  </si>
  <si>
    <t>SCOTMAST</t>
  </si>
  <si>
    <t>Scotia Bank</t>
  </si>
  <si>
    <t>SEAGAMST</t>
  </si>
  <si>
    <t>Seagate Technology LLC</t>
  </si>
  <si>
    <t>SEATLMST</t>
  </si>
  <si>
    <t>SEGAMMST</t>
  </si>
  <si>
    <t>SembMST</t>
  </si>
  <si>
    <t>SembCorp Marine Limited</t>
  </si>
  <si>
    <t>SEPHMST</t>
  </si>
  <si>
    <t>Sephora, Inc.</t>
  </si>
  <si>
    <t>SERCOBPO</t>
  </si>
  <si>
    <t>Servco Pacific Inc.</t>
  </si>
  <si>
    <t>SER-GTA</t>
  </si>
  <si>
    <t>Gulliver Travel Associates</t>
  </si>
  <si>
    <t>SERVCO</t>
  </si>
  <si>
    <t>SERVMST</t>
  </si>
  <si>
    <t>ServiceMaster Consumer Services, In</t>
  </si>
  <si>
    <t>SFDCMSTT</t>
  </si>
  <si>
    <t>SFUSDMST</t>
  </si>
  <si>
    <t>SHINSEI</t>
  </si>
  <si>
    <t>SHINSEI BANK LIMITED</t>
  </si>
  <si>
    <t>SIEMST</t>
  </si>
  <si>
    <t>Siemens AG</t>
  </si>
  <si>
    <t>SINGTMST</t>
  </si>
  <si>
    <t>SITAMST</t>
  </si>
  <si>
    <t>SKYTVABR</t>
  </si>
  <si>
    <t>SKY Brasil Servicos Ltda</t>
  </si>
  <si>
    <t>SMPCLMST</t>
  </si>
  <si>
    <t>SIAM MAKRO PUBLIC COMPANY LIMITED</t>
  </si>
  <si>
    <t>SODAUMST</t>
  </si>
  <si>
    <t>SODEXO AUSTRALIA PTY. LIMITED</t>
  </si>
  <si>
    <t>SOICHMST</t>
  </si>
  <si>
    <t>Sony Global Information Systems (China) Co., Ltd.</t>
  </si>
  <si>
    <t>SOLERMST</t>
  </si>
  <si>
    <t>Solera Holdings, Inc.</t>
  </si>
  <si>
    <t>SONYMAST</t>
  </si>
  <si>
    <t>Sony Global Solutions Inc</t>
  </si>
  <si>
    <t>SPACOMST</t>
  </si>
  <si>
    <t>SpartanNash Co</t>
  </si>
  <si>
    <t>SPCAJMST</t>
  </si>
  <si>
    <t>SPCCCMST</t>
  </si>
  <si>
    <t>SPC-Contact Center Company</t>
  </si>
  <si>
    <t>SPCGAMST</t>
  </si>
  <si>
    <t>SPCNAMST</t>
  </si>
  <si>
    <t>SPCNWMST</t>
  </si>
  <si>
    <t>SPCPAMST</t>
  </si>
  <si>
    <t>SPCSMST</t>
  </si>
  <si>
    <t>Specsavers Optical Group Ltd</t>
  </si>
  <si>
    <t>SPCSRMST</t>
  </si>
  <si>
    <t>SPC-Saudi Railways Organization</t>
  </si>
  <si>
    <t>SPCSTMST</t>
  </si>
  <si>
    <t>SPCSVMST</t>
  </si>
  <si>
    <t>Saudi Prerogative Company-Savola</t>
  </si>
  <si>
    <t>SPIRAMST</t>
  </si>
  <si>
    <t>Spirax Sarco Private Limited</t>
  </si>
  <si>
    <t>SROVIMST</t>
  </si>
  <si>
    <t>STATE REVENUE OFFICE - VICTORIA</t>
  </si>
  <si>
    <t>SRSTLMST</t>
  </si>
  <si>
    <t>SERVICE STREAM HOLDINGS PTY LTD</t>
  </si>
  <si>
    <t>SSEACMST</t>
  </si>
  <si>
    <t>SSEPLC</t>
  </si>
  <si>
    <t>SSESLMST</t>
  </si>
  <si>
    <t>OVO(S) Electricity Limited</t>
  </si>
  <si>
    <t>STANBANK</t>
  </si>
  <si>
    <t>STARHMST</t>
  </si>
  <si>
    <t>STARHUB MOBILE PTE LTD</t>
  </si>
  <si>
    <t>STITCMST</t>
  </si>
  <si>
    <t>Stitch Fix, Inc</t>
  </si>
  <si>
    <t>STPLEMST</t>
  </si>
  <si>
    <t>Staples Inc.</t>
  </si>
  <si>
    <t>SUNBPOMC</t>
  </si>
  <si>
    <t>SUNCORP METWAY LIMITED</t>
  </si>
  <si>
    <t>SUNCORP</t>
  </si>
  <si>
    <t>Suncorp IT - Solutions</t>
  </si>
  <si>
    <t>SUNGAMST</t>
  </si>
  <si>
    <t>SunGard Availability Services LP</t>
  </si>
  <si>
    <t>SUNTRUST</t>
  </si>
  <si>
    <t>SWANMST</t>
  </si>
  <si>
    <t>City and County of Swansea</t>
  </si>
  <si>
    <t>SWGCMST</t>
  </si>
  <si>
    <t>Southwest Gas Corporation</t>
  </si>
  <si>
    <t>SYMC</t>
  </si>
  <si>
    <t>SYNGMAST</t>
  </si>
  <si>
    <t>SYSCO</t>
  </si>
  <si>
    <t>Sysco corporation</t>
  </si>
  <si>
    <t>SYSTBMST</t>
  </si>
  <si>
    <t>TARGET</t>
  </si>
  <si>
    <t>TATEMST</t>
  </si>
  <si>
    <t>TCGCMST</t>
  </si>
  <si>
    <t>The Capital Group Companies</t>
  </si>
  <si>
    <t>TCL</t>
  </si>
  <si>
    <t>TDICMST</t>
  </si>
  <si>
    <t>TECHNMST</t>
  </si>
  <si>
    <t>TECLMST</t>
  </si>
  <si>
    <t>TEG</t>
  </si>
  <si>
    <t>Toshiba Europe GmbH</t>
  </si>
  <si>
    <t>TELETECH</t>
  </si>
  <si>
    <t>TeleTech Services Corporation</t>
  </si>
  <si>
    <t>TELNZMST</t>
  </si>
  <si>
    <t>TELSTMST</t>
  </si>
  <si>
    <t>TELSTRA</t>
  </si>
  <si>
    <t>TENISMST</t>
  </si>
  <si>
    <t>TENNIS AUSTRALIA LIMITED</t>
  </si>
  <si>
    <t>TEREXMST</t>
  </si>
  <si>
    <t>Terex Corporation</t>
  </si>
  <si>
    <t>TERVITA</t>
  </si>
  <si>
    <t>Tervita Corporation</t>
  </si>
  <si>
    <t>THERMMST</t>
  </si>
  <si>
    <t>Thermo Fisher Scientific Inc.</t>
  </si>
  <si>
    <t>THREEMST</t>
  </si>
  <si>
    <t>3D Systems Inc</t>
  </si>
  <si>
    <t>TIAACMST</t>
  </si>
  <si>
    <t>TIFFAMST</t>
  </si>
  <si>
    <t>TIMAST</t>
  </si>
  <si>
    <t>TIMC1070</t>
  </si>
  <si>
    <t>TIAA - CREF Life Insurance Co.</t>
  </si>
  <si>
    <t>TKELMST</t>
  </si>
  <si>
    <t>TMBUSMST</t>
  </si>
  <si>
    <t>TMKHDMST</t>
  </si>
  <si>
    <t>Temasek Capital Management Pte ltd</t>
  </si>
  <si>
    <t>TNTMST</t>
  </si>
  <si>
    <t>TNT EXPRESS ICS LIMITED</t>
  </si>
  <si>
    <t>TOMCOMST</t>
  </si>
  <si>
    <t>TORLCMST</t>
  </si>
  <si>
    <t>Torrid LLC</t>
  </si>
  <si>
    <t>TOSHAPAC</t>
  </si>
  <si>
    <t>TOSHMST</t>
  </si>
  <si>
    <t>Toshiba Corporation Principal Off.</t>
  </si>
  <si>
    <t>TOYOTAES</t>
  </si>
  <si>
    <t>TOYOTMST</t>
  </si>
  <si>
    <t>TRACFMST</t>
  </si>
  <si>
    <t>TracFone</t>
  </si>
  <si>
    <t>TRIBUMST</t>
  </si>
  <si>
    <t>Tribune Company</t>
  </si>
  <si>
    <t>TRMGCMST</t>
  </si>
  <si>
    <t>Taylor Made Golf Company, Inc.</t>
  </si>
  <si>
    <t>TRULPMST</t>
  </si>
  <si>
    <t>TRUGREEN LIMITED PARTNERSHIP</t>
  </si>
  <si>
    <t>TSAMRMST</t>
  </si>
  <si>
    <t>TBD</t>
  </si>
  <si>
    <t>TSCOMST</t>
  </si>
  <si>
    <t>Tractor Supply Company</t>
  </si>
  <si>
    <t>TWCCABLE</t>
  </si>
  <si>
    <t>Time Warner Cable Inc.</t>
  </si>
  <si>
    <t>TYNFDMST</t>
  </si>
  <si>
    <t>Tyson Shared Services, Inc.</t>
  </si>
  <si>
    <t>UAL</t>
  </si>
  <si>
    <t>United Air Lines, Inc.</t>
  </si>
  <si>
    <t>UHGMST</t>
  </si>
  <si>
    <t>United HealthGroup</t>
  </si>
  <si>
    <t>UKBATMST</t>
  </si>
  <si>
    <t>UK-MOB-1</t>
  </si>
  <si>
    <t>Vodafone</t>
  </si>
  <si>
    <t>ULTAMST</t>
  </si>
  <si>
    <t>Ulta Salon, Cosmetics &amp; Fragrance</t>
  </si>
  <si>
    <t>UNBINMST</t>
  </si>
  <si>
    <t>Union National Bank</t>
  </si>
  <si>
    <t>FINACLE</t>
  </si>
  <si>
    <t>UNDWRIT</t>
  </si>
  <si>
    <t>Underwriters Laboratories</t>
  </si>
  <si>
    <t>UNHRGMST</t>
  </si>
  <si>
    <t>UNHCR</t>
  </si>
  <si>
    <t>UNIBKMST</t>
  </si>
  <si>
    <t>UNION NATIONAL BANK - IL</t>
  </si>
  <si>
    <t>UNICMST</t>
  </si>
  <si>
    <t>United Nations Children's Fund</t>
  </si>
  <si>
    <t>UNILVMST</t>
  </si>
  <si>
    <t>UNITEDU</t>
  </si>
  <si>
    <t>United Utilities</t>
  </si>
  <si>
    <t>UNLBIMC</t>
  </si>
  <si>
    <t>Union Labor Life Insurance Company</t>
  </si>
  <si>
    <t>UNNYMST</t>
  </si>
  <si>
    <t>UNONOMST</t>
  </si>
  <si>
    <t>The University of Nottingham</t>
  </si>
  <si>
    <t>UNSECMST</t>
  </si>
  <si>
    <t>UNWMST</t>
  </si>
  <si>
    <t>UPCBBMST</t>
  </si>
  <si>
    <t>UPONRMST</t>
  </si>
  <si>
    <t>Uponor Oyj</t>
  </si>
  <si>
    <t>URBNMST</t>
  </si>
  <si>
    <t>UT</t>
  </si>
  <si>
    <t>UTIWMST</t>
  </si>
  <si>
    <t>UTi, United States Inc</t>
  </si>
  <si>
    <t>UTSAUMST</t>
  </si>
  <si>
    <t>VAIOYMST</t>
  </si>
  <si>
    <t>VALEMST</t>
  </si>
  <si>
    <t>VERCOMST</t>
  </si>
  <si>
    <t>Vertiv Corporations</t>
  </si>
  <si>
    <t>VERIMST</t>
  </si>
  <si>
    <t>Verifone Systems, Inc.</t>
  </si>
  <si>
    <t>VERITBMC</t>
  </si>
  <si>
    <t>Veritas Technologies LLC</t>
  </si>
  <si>
    <t>VERIZMST</t>
  </si>
  <si>
    <t>Verizon</t>
  </si>
  <si>
    <t>VERTXMST</t>
  </si>
  <si>
    <t>Vertex, Inc.</t>
  </si>
  <si>
    <t>VFLNZMST</t>
  </si>
  <si>
    <t>VISAMSTR</t>
  </si>
  <si>
    <t>VOLVMST</t>
  </si>
  <si>
    <t>WALMART</t>
  </si>
  <si>
    <t>Wal-Mart Stores, Inc</t>
  </si>
  <si>
    <t>WAMICMST</t>
  </si>
  <si>
    <t>WAYNEMST</t>
  </si>
  <si>
    <t>Wayne Fueling Systems LLC</t>
  </si>
  <si>
    <t>WBGMST</t>
  </si>
  <si>
    <t>WDTMST</t>
  </si>
  <si>
    <t>Western Digital Technologies, Inc.</t>
  </si>
  <si>
    <t>WELLMST</t>
  </si>
  <si>
    <t>Wellmark, Inc.</t>
  </si>
  <si>
    <t>WELPOINT</t>
  </si>
  <si>
    <t>Wellpoint Inc.</t>
  </si>
  <si>
    <t>WELSHMST</t>
  </si>
  <si>
    <t>Dwr Cymru Welsh Water</t>
  </si>
  <si>
    <t>WESCMAST</t>
  </si>
  <si>
    <t>WESCOMST</t>
  </si>
  <si>
    <t>Wesco Aircraft Hardware Corp.</t>
  </si>
  <si>
    <t>WESTCMST</t>
  </si>
  <si>
    <t>West Interactive Corporation</t>
  </si>
  <si>
    <t>WESTPAC</t>
  </si>
  <si>
    <t>Westpac- Sydney</t>
  </si>
  <si>
    <t>WESTRMST</t>
  </si>
  <si>
    <t>WESTROCK SHARED SERVICES, LLC</t>
  </si>
  <si>
    <t>WESUNIMS</t>
  </si>
  <si>
    <t>Western Union Financial Services</t>
  </si>
  <si>
    <t>WF</t>
  </si>
  <si>
    <t>WHITTMST</t>
  </si>
  <si>
    <t>Whittle School &amp; Studios LLC</t>
  </si>
  <si>
    <t>WINND</t>
  </si>
  <si>
    <t>Winn-Dixie Stores, Inc</t>
  </si>
  <si>
    <t>WMATAMST</t>
  </si>
  <si>
    <t>WMG</t>
  </si>
  <si>
    <t>WARNER CUSTOM MUSIC CORP</t>
  </si>
  <si>
    <t>WMTMC</t>
  </si>
  <si>
    <t>WOR</t>
  </si>
  <si>
    <t>WorleyParsons</t>
  </si>
  <si>
    <t>WPPLCMST</t>
  </si>
  <si>
    <t>WRLDPMST</t>
  </si>
  <si>
    <t>WorldPay (UK) Limited</t>
  </si>
  <si>
    <t>WS</t>
  </si>
  <si>
    <t>WTHRMST</t>
  </si>
  <si>
    <t>Weatherford International</t>
  </si>
  <si>
    <t>WWTHCMST</t>
  </si>
  <si>
    <t>XL</t>
  </si>
  <si>
    <t>XPOLOGIS</t>
  </si>
  <si>
    <t>Xpo Logistics, Inc.</t>
  </si>
  <si>
    <t>YAHOO</t>
  </si>
  <si>
    <t>Yahoo Inc.</t>
  </si>
  <si>
    <t>YANMAMST</t>
  </si>
  <si>
    <t>Yanmar Co., Ltd.</t>
  </si>
  <si>
    <t>ZAINBHMS</t>
  </si>
  <si>
    <t>ZAIN Bahrain</t>
  </si>
  <si>
    <t>ZENARMST</t>
  </si>
  <si>
    <t>Zenardy LLC</t>
  </si>
  <si>
    <t>ZRBAMST</t>
  </si>
  <si>
    <t>Zebra Technology</t>
  </si>
  <si>
    <t>ZTPQAMST</t>
  </si>
  <si>
    <t>Remarks for RPP</t>
  </si>
  <si>
    <t>Emerging Services - ???</t>
  </si>
  <si>
    <t xml:space="preserve">Investment Category </t>
  </si>
  <si>
    <r>
      <rPr>
        <b/>
        <sz val="10"/>
        <color theme="1"/>
        <rFont val="Calibri"/>
        <family val="2"/>
      </rPr>
      <t>Remarks (</t>
    </r>
    <r>
      <rPr>
        <b/>
        <sz val="10"/>
        <color rgb="FFFF0000"/>
        <rFont val="Calibri"/>
        <family val="2"/>
      </rPr>
      <t>MUST</t>
    </r>
    <r>
      <rPr>
        <b/>
        <sz val="10"/>
        <color theme="1"/>
        <rFont val="Calibri"/>
        <family val="2"/>
      </rPr>
      <t xml:space="preserve"> for investment category "Others")</t>
    </r>
  </si>
  <si>
    <t>Geo</t>
  </si>
  <si>
    <t>Country</t>
  </si>
  <si>
    <t>Skill</t>
  </si>
  <si>
    <t>Ecosystem</t>
  </si>
  <si>
    <t>The below tables can be updated for each SL by the anchors</t>
  </si>
  <si>
    <r>
      <rPr>
        <i/>
        <sz val="10"/>
        <color theme="1"/>
        <rFont val="Calibri"/>
        <family val="2"/>
      </rPr>
      <t>Please ensure to replace "</t>
    </r>
    <r>
      <rPr>
        <b/>
        <i/>
        <sz val="10"/>
        <color rgb="FFFF0000"/>
        <rFont val="Calibri"/>
        <family val="2"/>
      </rPr>
      <t>???</t>
    </r>
    <r>
      <rPr>
        <i/>
        <sz val="10"/>
        <color theme="1"/>
        <rFont val="Calibri"/>
        <family val="2"/>
      </rPr>
      <t>" with the actual emerging serivce name to accurately capture the revenue for the respective emerging services. Add additional rows as required</t>
    </r>
  </si>
  <si>
    <t>Update the list of SDMs/DHs</t>
  </si>
  <si>
    <t>Update the list of Skills</t>
  </si>
  <si>
    <t>FX Rates</t>
  </si>
  <si>
    <t>DO NOT CHANGE THIS TABLE</t>
  </si>
  <si>
    <t>Region List</t>
  </si>
  <si>
    <t>Alliance Status</t>
  </si>
  <si>
    <t>Practice Sales Geo</t>
  </si>
  <si>
    <t>Pentagon Dimensions</t>
  </si>
  <si>
    <t>Service Type</t>
  </si>
  <si>
    <t>SL</t>
  </si>
  <si>
    <t>Currency</t>
  </si>
  <si>
    <t>Investments</t>
  </si>
  <si>
    <t>Region</t>
  </si>
  <si>
    <t>Status</t>
  </si>
  <si>
    <t>5_Dimensions</t>
  </si>
  <si>
    <t>Countries</t>
  </si>
  <si>
    <t>BIEPM</t>
  </si>
  <si>
    <t>Build</t>
  </si>
  <si>
    <t>Insight</t>
  </si>
  <si>
    <t>Afghanistan</t>
  </si>
  <si>
    <t>Large Ecosystems</t>
  </si>
  <si>
    <t>CLNCL</t>
  </si>
  <si>
    <t>Maintain</t>
  </si>
  <si>
    <t>Innovate</t>
  </si>
  <si>
    <t>Albania</t>
  </si>
  <si>
    <t>New Age Ecosystems</t>
  </si>
  <si>
    <t>KUSD - Branding</t>
  </si>
  <si>
    <t>Enhance</t>
  </si>
  <si>
    <t>Accelerate</t>
  </si>
  <si>
    <t>Algeria</t>
  </si>
  <si>
    <t>Enterprise Partners</t>
  </si>
  <si>
    <t>ESEM</t>
  </si>
  <si>
    <t>KUSD - Employee Retention</t>
  </si>
  <si>
    <t>APAC</t>
  </si>
  <si>
    <t>Assure</t>
  </si>
  <si>
    <t>Amer.Virgin Is.</t>
  </si>
  <si>
    <t>Industry Groups</t>
  </si>
  <si>
    <t>FIN</t>
  </si>
  <si>
    <t>KUSD - Infrastructure</t>
  </si>
  <si>
    <t>Experience</t>
  </si>
  <si>
    <t>Andorra</t>
  </si>
  <si>
    <t>Startup Ecosystems</t>
  </si>
  <si>
    <t>FSGBU</t>
  </si>
  <si>
    <t>KUSD - L&amp;P</t>
  </si>
  <si>
    <t>Anguilla</t>
  </si>
  <si>
    <t>HCM</t>
  </si>
  <si>
    <t>KUSD - Marketing Events</t>
  </si>
  <si>
    <t>Ankola</t>
  </si>
  <si>
    <t>JDE</t>
  </si>
  <si>
    <t>KUSD - Others</t>
  </si>
  <si>
    <t>Antarctica</t>
  </si>
  <si>
    <t>MW</t>
  </si>
  <si>
    <t>KUSD - Partners</t>
  </si>
  <si>
    <t>Antigua/Barbads</t>
  </si>
  <si>
    <t>RGBU</t>
  </si>
  <si>
    <t>Argentina</t>
  </si>
  <si>
    <t>SCM</t>
  </si>
  <si>
    <t>Armenia</t>
  </si>
  <si>
    <t>TECH</t>
  </si>
  <si>
    <t>AROUND THE WORLD</t>
  </si>
  <si>
    <t>Others</t>
  </si>
  <si>
    <t>Aruba</t>
  </si>
  <si>
    <t>Australia</t>
  </si>
  <si>
    <t>THB</t>
  </si>
  <si>
    <t>Austria</t>
  </si>
  <si>
    <t>BHD</t>
  </si>
  <si>
    <t>Azerbaijan</t>
  </si>
  <si>
    <t>Bahamas</t>
  </si>
  <si>
    <t>KES</t>
  </si>
  <si>
    <t>Bahrain</t>
  </si>
  <si>
    <t>IDR</t>
  </si>
  <si>
    <t>Bangladesh</t>
  </si>
  <si>
    <t>QAR</t>
  </si>
  <si>
    <t>Barbados</t>
  </si>
  <si>
    <t>OMR</t>
  </si>
  <si>
    <t>Belarus</t>
  </si>
  <si>
    <t>EGP</t>
  </si>
  <si>
    <t>Belgium</t>
  </si>
  <si>
    <t>SAR</t>
  </si>
  <si>
    <t>Belize</t>
  </si>
  <si>
    <t>KWD</t>
  </si>
  <si>
    <t>Benin</t>
  </si>
  <si>
    <t>Bermuda</t>
  </si>
  <si>
    <t>Bhutan</t>
  </si>
  <si>
    <t>AZN</t>
  </si>
  <si>
    <t>Bolivia</t>
  </si>
  <si>
    <t>BBD</t>
  </si>
  <si>
    <t>Bosnia-Herz.</t>
  </si>
  <si>
    <t>BDT</t>
  </si>
  <si>
    <t>Botswana</t>
  </si>
  <si>
    <t>BGN</t>
  </si>
  <si>
    <t>Bouvet Islands</t>
  </si>
  <si>
    <t>BMD</t>
  </si>
  <si>
    <t>Brazil</t>
  </si>
  <si>
    <t>Brit.Ind.Oc.Ter</t>
  </si>
  <si>
    <t>BSD</t>
  </si>
  <si>
    <t>Brit.Virgin Is.</t>
  </si>
  <si>
    <t>BWP</t>
  </si>
  <si>
    <t>Brunei</t>
  </si>
  <si>
    <t>BYR</t>
  </si>
  <si>
    <t>Bulgaria</t>
  </si>
  <si>
    <t>CLP</t>
  </si>
  <si>
    <t>Burkina-Faso</t>
  </si>
  <si>
    <t>COP</t>
  </si>
  <si>
    <t>Burundi</t>
  </si>
  <si>
    <t>CRC</t>
  </si>
  <si>
    <t>Cambodia</t>
  </si>
  <si>
    <t>CZK</t>
  </si>
  <si>
    <t>Cameroon</t>
  </si>
  <si>
    <t>ETB</t>
  </si>
  <si>
    <t>Canada</t>
  </si>
  <si>
    <t>GIP</t>
  </si>
  <si>
    <t>Cape Verde</t>
  </si>
  <si>
    <t>GTQ</t>
  </si>
  <si>
    <t>Cayman Islands</t>
  </si>
  <si>
    <t>HRK</t>
  </si>
  <si>
    <t>Central Afr.Rep</t>
  </si>
  <si>
    <t>HUF</t>
  </si>
  <si>
    <t>Chad</t>
  </si>
  <si>
    <t>ILS</t>
  </si>
  <si>
    <t>Chile</t>
  </si>
  <si>
    <t>JMD</t>
  </si>
  <si>
    <t>China</t>
  </si>
  <si>
    <t>JOD</t>
  </si>
  <si>
    <t>Christmas Islnd</t>
  </si>
  <si>
    <t>KPW</t>
  </si>
  <si>
    <t>Coconut Islands</t>
  </si>
  <si>
    <t>KRW</t>
  </si>
  <si>
    <t>Colombia</t>
  </si>
  <si>
    <t>KYD</t>
  </si>
  <si>
    <t>Comoro</t>
  </si>
  <si>
    <t>LBP</t>
  </si>
  <si>
    <t>Congo</t>
  </si>
  <si>
    <t>LKR</t>
  </si>
  <si>
    <t>Cook Islands</t>
  </si>
  <si>
    <t>MAD</t>
  </si>
  <si>
    <t>Costa Rica</t>
  </si>
  <si>
    <t>MNT</t>
  </si>
  <si>
    <t>Croatia</t>
  </si>
  <si>
    <t>MOP</t>
  </si>
  <si>
    <t>Cuba</t>
  </si>
  <si>
    <t>MUR</t>
  </si>
  <si>
    <t>Cyprus</t>
  </si>
  <si>
    <t>MVR</t>
  </si>
  <si>
    <t>Czech Republic</t>
  </si>
  <si>
    <t>Czechoslovakia</t>
  </si>
  <si>
    <t>NAD</t>
  </si>
  <si>
    <t>Denmark</t>
  </si>
  <si>
    <t>NGN</t>
  </si>
  <si>
    <t>Djibouti</t>
  </si>
  <si>
    <t>NPR</t>
  </si>
  <si>
    <t>Dominica</t>
  </si>
  <si>
    <t>PAB</t>
  </si>
  <si>
    <t>Dominican republic</t>
  </si>
  <si>
    <t>PHP</t>
  </si>
  <si>
    <t>Dutch Antilles</t>
  </si>
  <si>
    <t>East Timor</t>
  </si>
  <si>
    <t>Ecuador</t>
  </si>
  <si>
    <t>RON</t>
  </si>
  <si>
    <t>Egypt</t>
  </si>
  <si>
    <t>RSD</t>
  </si>
  <si>
    <t>El Salvador</t>
  </si>
  <si>
    <t>RUB</t>
  </si>
  <si>
    <t>Equatorial Guin</t>
  </si>
  <si>
    <t>SYP</t>
  </si>
  <si>
    <t>Eritrea</t>
  </si>
  <si>
    <t>TRY</t>
  </si>
  <si>
    <t>Estonia</t>
  </si>
  <si>
    <t>TTD</t>
  </si>
  <si>
    <t>Ethiopia</t>
  </si>
  <si>
    <t>TWD</t>
  </si>
  <si>
    <t>TZS</t>
  </si>
  <si>
    <t>Faeroe</t>
  </si>
  <si>
    <t>UAH</t>
  </si>
  <si>
    <t>Falkland Isles</t>
  </si>
  <si>
    <t>UGX</t>
  </si>
  <si>
    <t>Fiji Islands</t>
  </si>
  <si>
    <t>VEF</t>
  </si>
  <si>
    <t>Finland</t>
  </si>
  <si>
    <t>VND</t>
  </si>
  <si>
    <t>France</t>
  </si>
  <si>
    <t>XOF</t>
  </si>
  <si>
    <t>Frenc.Polynesia</t>
  </si>
  <si>
    <t>XPF</t>
  </si>
  <si>
    <t>French Guinea</t>
  </si>
  <si>
    <t>Gabon</t>
  </si>
  <si>
    <t>GHS</t>
  </si>
  <si>
    <t>Gambia</t>
  </si>
  <si>
    <t>SZL</t>
  </si>
  <si>
    <t>Georgia</t>
  </si>
  <si>
    <t>MDL</t>
  </si>
  <si>
    <t>Germany</t>
  </si>
  <si>
    <t>Ghana</t>
  </si>
  <si>
    <t>MWK</t>
  </si>
  <si>
    <t>Gibraltar</t>
  </si>
  <si>
    <t>ISK</t>
  </si>
  <si>
    <t>Greece</t>
  </si>
  <si>
    <t>LAK</t>
  </si>
  <si>
    <t>Greenland</t>
  </si>
  <si>
    <t>PEN</t>
  </si>
  <si>
    <t>Grenada</t>
  </si>
  <si>
    <t>KZT</t>
  </si>
  <si>
    <t>Guadeloupe</t>
  </si>
  <si>
    <t>DZD</t>
  </si>
  <si>
    <t>Guam</t>
  </si>
  <si>
    <t>DOP</t>
  </si>
  <si>
    <t>Guatemala</t>
  </si>
  <si>
    <t>Guinea</t>
  </si>
  <si>
    <t>Guinea-Bissau</t>
  </si>
  <si>
    <t>CNY</t>
  </si>
  <si>
    <t>Guyana</t>
  </si>
  <si>
    <t>Haiti</t>
  </si>
  <si>
    <t>Heard/McDon.Isl</t>
  </si>
  <si>
    <t>Honduras</t>
  </si>
  <si>
    <t>Hong Kong Special Admin Region of China</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</si>
  <si>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</si>
  <si>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</si>
  <si>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</si>
  <si>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</si>
  <si>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</si>
  <si>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</si>
  <si>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</si>
  <si>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</si>
  <si>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</si>
  <si>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</si>
  <si>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</si>
  <si>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</si>
  <si>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</si>
  <si>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</si>
  <si>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</si>
  <si>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</si>
  <si>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</si>
  <si>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Kirghistan</t>
  </si>
  <si>
    <t>Kiribati</t>
  </si>
  <si>
    <t>Kuwait</t>
  </si>
  <si>
    <t>Laos</t>
  </si>
  <si>
    <t>Latvia</t>
  </si>
  <si>
    <t>Lebanon</t>
  </si>
  <si>
    <t>Lesotho</t>
  </si>
  <si>
    <t>Liberia</t>
  </si>
  <si>
    <t>Libya</t>
  </si>
  <si>
    <t>Liechtenstein</t>
  </si>
  <si>
    <t>Lithuania</t>
  </si>
  <si>
    <t>Luxembourg</t>
  </si>
  <si>
    <t>Macao Special Admin Region of China</t>
  </si>
  <si>
    <t>Macedonia</t>
  </si>
  <si>
    <t>Madagascar</t>
  </si>
  <si>
    <t>Malawi</t>
  </si>
  <si>
    <t>Malaysia</t>
  </si>
  <si>
    <t>Maldives</t>
  </si>
  <si>
    <t>Mali</t>
  </si>
  <si>
    <t>Malta</t>
  </si>
  <si>
    <t>Marshal Islands</t>
  </si>
  <si>
    <t>Martinique</t>
  </si>
  <si>
    <t>Mauretania</t>
  </si>
  <si>
    <t>Mauritius</t>
  </si>
  <si>
    <t>Mayotte</t>
  </si>
  <si>
    <t>Mexico</t>
  </si>
  <si>
    <t>Micronesia</t>
  </si>
  <si>
    <t>Minor Outl.Isl.</t>
  </si>
  <si>
    <t>Moldavia</t>
  </si>
  <si>
    <t>Monaco</t>
  </si>
  <si>
    <t>Mongolia</t>
  </si>
  <si>
    <t>Montserrat</t>
  </si>
  <si>
    <t>Morocco</t>
  </si>
  <si>
    <t>Mozambique</t>
  </si>
  <si>
    <t>Myanmar</t>
  </si>
  <si>
    <t>N.Mariana Islnd</t>
  </si>
  <si>
    <t>Namibia</t>
  </si>
  <si>
    <t>Nauru</t>
  </si>
  <si>
    <t>Nepal</t>
  </si>
  <si>
    <t>Netherlands</t>
  </si>
  <si>
    <t>New Caledonia</t>
  </si>
  <si>
    <t>New Zealand</t>
  </si>
  <si>
    <t>Nicaragua</t>
  </si>
  <si>
    <t>Niger</t>
  </si>
  <si>
    <t>Nigeria</t>
  </si>
  <si>
    <t>Niue Islands</t>
  </si>
  <si>
    <t>Norfolk Island</t>
  </si>
  <si>
    <t>North Korea</t>
  </si>
  <si>
    <t>Norway</t>
  </si>
  <si>
    <t>Oman</t>
  </si>
  <si>
    <t>Pakistan</t>
  </si>
  <si>
    <t>Palau</t>
  </si>
  <si>
    <t>Panama</t>
  </si>
  <si>
    <t>Papua New Guinea</t>
  </si>
  <si>
    <t>Paraguay</t>
  </si>
  <si>
    <t>Peru</t>
  </si>
  <si>
    <t>Philippines</t>
  </si>
  <si>
    <t>Pitcairn Isles</t>
  </si>
  <si>
    <t>Poland</t>
  </si>
  <si>
    <t>Portugal</t>
  </si>
  <si>
    <t>Puerto Rico</t>
  </si>
  <si>
    <t>Qatar</t>
  </si>
  <si>
    <t>Reunion</t>
  </si>
  <si>
    <t>Romania</t>
  </si>
  <si>
    <t>Russia</t>
  </si>
  <si>
    <t>Rwanda</t>
  </si>
  <si>
    <t>S. Sandwich Ins</t>
  </si>
  <si>
    <t>S.Tome,Principe</t>
  </si>
  <si>
    <t>Samoa,American</t>
  </si>
  <si>
    <t>San Marino</t>
  </si>
  <si>
    <t>Saudi Arabia</t>
  </si>
  <si>
    <t>Senegal</t>
  </si>
  <si>
    <t>Serbia</t>
  </si>
  <si>
    <t>Seychelles</t>
  </si>
  <si>
    <t>Sierra Leone</t>
  </si>
  <si>
    <t>Singapore</t>
  </si>
  <si>
    <t>Slovakia</t>
  </si>
  <si>
    <t>Slovenia</t>
  </si>
  <si>
    <t>Solomon Islands</t>
  </si>
  <si>
    <t>Somalia</t>
  </si>
  <si>
    <t>South Africa</t>
  </si>
  <si>
    <t>South Korea</t>
  </si>
  <si>
    <t>Spain</t>
  </si>
  <si>
    <t>Sri Lanka</t>
  </si>
  <si>
    <t>St Kitts&amp;amp;Nevis</t>
  </si>
  <si>
    <t>St. Helena</t>
  </si>
  <si>
    <t>St. Lucia</t>
  </si>
  <si>
    <t>St. Vincent</t>
  </si>
  <si>
    <t>St.Pier,Miquel.</t>
  </si>
  <si>
    <t>Sudan</t>
  </si>
  <si>
    <t>Suriname</t>
  </si>
  <si>
    <t>Svalbard</t>
  </si>
  <si>
    <t>Swaziland</t>
  </si>
  <si>
    <t>Sweden</t>
  </si>
  <si>
    <t>Switzerland</t>
  </si>
  <si>
    <t>Syria</t>
  </si>
  <si>
    <t>Tadzhikistan</t>
  </si>
  <si>
    <t>Taiwan</t>
  </si>
  <si>
    <t>Tanzania</t>
  </si>
  <si>
    <t>Thailand</t>
  </si>
  <si>
    <t>Togo</t>
  </si>
  <si>
    <t>Tokelau Islands</t>
  </si>
  <si>
    <t>Tonga</t>
  </si>
  <si>
    <t>Trinidad &amp;amp; Tobago</t>
  </si>
  <si>
    <t>Tunisia</t>
  </si>
  <si>
    <t>Turkey</t>
  </si>
  <si>
    <t>Turkmenistan</t>
  </si>
  <si>
    <t>Turksh Caicosin</t>
  </si>
  <si>
    <t>Tuvalu</t>
  </si>
  <si>
    <t>UAE</t>
  </si>
  <si>
    <t>Uganda</t>
  </si>
  <si>
    <t>Ukraine</t>
  </si>
  <si>
    <t>United Kingdom</t>
  </si>
  <si>
    <t>Uruguay</t>
  </si>
  <si>
    <t>USA</t>
  </si>
  <si>
    <t>Uzbekistan</t>
  </si>
  <si>
    <t>Vanuatu</t>
  </si>
  <si>
    <t>Vatican City</t>
  </si>
  <si>
    <t>Venezuela</t>
  </si>
  <si>
    <t>Vietnam</t>
  </si>
  <si>
    <t>Wallis,Futuna</t>
  </si>
  <si>
    <t>Western Samoa</t>
  </si>
  <si>
    <t>Yemen</t>
  </si>
  <si>
    <t>Yugoslavia</t>
  </si>
  <si>
    <t>Zaire</t>
  </si>
  <si>
    <t>Zambia</t>
  </si>
  <si>
    <t>Zimbabwe</t>
  </si>
  <si>
    <t>10XFTMST</t>
  </si>
  <si>
    <t>10X FUTURE TECHNOLOGIES LIMITED</t>
  </si>
  <si>
    <t>ABINBMST</t>
  </si>
  <si>
    <t>Anheuser-Busch InBev China Co., Ltd</t>
  </si>
  <si>
    <t>ACASAMST</t>
  </si>
  <si>
    <t>ACHELABR</t>
  </si>
  <si>
    <t>ACHE LABORATORIOS FARMACEUTICOS SA.</t>
  </si>
  <si>
    <t>ACNMST</t>
  </si>
  <si>
    <t>The Nielsen Company</t>
  </si>
  <si>
    <t>ACTAMST</t>
  </si>
  <si>
    <t>Actavis, Inc.</t>
  </si>
  <si>
    <t>ADBEMST</t>
  </si>
  <si>
    <t>Adobe Systems Incorporated</t>
  </si>
  <si>
    <t>ADBMST</t>
  </si>
  <si>
    <t>ADEOMST</t>
  </si>
  <si>
    <t>Adeo Services</t>
  </si>
  <si>
    <t>ADGASMST</t>
  </si>
  <si>
    <t>ADMAMST</t>
  </si>
  <si>
    <t>ADNHCBPO</t>
  </si>
  <si>
    <t>AEGEAMST</t>
  </si>
  <si>
    <t>Aegea Saneamento e Participacoes S/A</t>
  </si>
  <si>
    <t>AERONETW</t>
  </si>
  <si>
    <t>Aerohive Networks, Inc.</t>
  </si>
  <si>
    <t>AET01MC</t>
  </si>
  <si>
    <t>Aetna</t>
  </si>
  <si>
    <t>AFLACMST</t>
  </si>
  <si>
    <t>AGIMST1</t>
  </si>
  <si>
    <t>Allianz Global Investors GmbH</t>
  </si>
  <si>
    <t>AGL001</t>
  </si>
  <si>
    <t>AGL Resources Company</t>
  </si>
  <si>
    <t>Agrium U.S. Inc.,</t>
  </si>
  <si>
    <t>AGSMST</t>
  </si>
  <si>
    <t>AGTHIA</t>
  </si>
  <si>
    <t>Emirates Foodstuff and Mineral wate</t>
  </si>
  <si>
    <t>AHF</t>
  </si>
  <si>
    <t>Aids Healthcare Foundation</t>
  </si>
  <si>
    <t>AHOLUMST</t>
  </si>
  <si>
    <t>Ahold USA Inc</t>
  </si>
  <si>
    <t>AIGFMST</t>
  </si>
  <si>
    <t>AIRBUSMS</t>
  </si>
  <si>
    <t>ALCANMST</t>
  </si>
  <si>
    <t>ALDICMST</t>
  </si>
  <si>
    <t>ALETEMST</t>
  </si>
  <si>
    <t>ALFTMMST</t>
  </si>
  <si>
    <t>ALGYRMST</t>
  </si>
  <si>
    <t>Al GYR Technologies</t>
  </si>
  <si>
    <t>ALLGCSMA</t>
  </si>
  <si>
    <t>Allianz Global Corporate &amp; Speciali</t>
  </si>
  <si>
    <t>ALMA</t>
  </si>
  <si>
    <t>SPC- Almarai company</t>
  </si>
  <si>
    <t>ALTAKMST</t>
  </si>
  <si>
    <t>ALTHIMST</t>
  </si>
  <si>
    <t>AMAAIMST</t>
  </si>
  <si>
    <t>AMERICAN AUTOMOBILE ASSOCIATION, INC.</t>
  </si>
  <si>
    <t>AMAT</t>
  </si>
  <si>
    <t>Applied Materials, Inc</t>
  </si>
  <si>
    <t>AMCRIMST</t>
  </si>
  <si>
    <t>Amcor Rigid Plastics NA</t>
  </si>
  <si>
    <t>AMDUSMST</t>
  </si>
  <si>
    <t>AMEHOREG</t>
  </si>
  <si>
    <t>AMERICAN HOTEL REGISTER</t>
  </si>
  <si>
    <t>AMEXMC</t>
  </si>
  <si>
    <t>American Express Travel Related Services</t>
  </si>
  <si>
    <t>AMGENMST</t>
  </si>
  <si>
    <t>AMP Services Limited</t>
  </si>
  <si>
    <t>AMPFMAST</t>
  </si>
  <si>
    <t>AMRWAMST</t>
  </si>
  <si>
    <t>AMSTYMST</t>
  </si>
  <si>
    <t>ANAMERMA</t>
  </si>
  <si>
    <t>ANASPMST</t>
  </si>
  <si>
    <t>ANGLIMST</t>
  </si>
  <si>
    <t>ANGLIAN WATER SERVICES LIMITED</t>
  </si>
  <si>
    <t>ANSKLMST</t>
  </si>
  <si>
    <t>Aisin AW Co, Ltd.</t>
  </si>
  <si>
    <t>ANZBGL</t>
  </si>
  <si>
    <t>ANZ Banking Group Limited</t>
  </si>
  <si>
    <t>ANZ-IND</t>
  </si>
  <si>
    <t>AONMST</t>
  </si>
  <si>
    <t>AOSMIMST</t>
  </si>
  <si>
    <t>A. O. Smith Corporation</t>
  </si>
  <si>
    <t>APEINOMA</t>
  </si>
  <si>
    <t>Aperam Inox América do Sul S.A.</t>
  </si>
  <si>
    <t>APPSAMST</t>
  </si>
  <si>
    <t>Appian Software Australia Pty Ltd</t>
  </si>
  <si>
    <t>APTTUMST</t>
  </si>
  <si>
    <t>Apttus Corporation</t>
  </si>
  <si>
    <t>ARCHRMST</t>
  </si>
  <si>
    <t>Archroma Management GMBH</t>
  </si>
  <si>
    <t>ARCMGTMA</t>
  </si>
  <si>
    <t>ARCMITMA</t>
  </si>
  <si>
    <t>ARCELOR MITTAL BRASIL</t>
  </si>
  <si>
    <t>ARG</t>
  </si>
  <si>
    <t>ARRISMST</t>
  </si>
  <si>
    <t>ASHIRMST</t>
  </si>
  <si>
    <t>Ashirvad Pipes Pvt. Ltd.</t>
  </si>
  <si>
    <t>ASPHHMST</t>
  </si>
  <si>
    <t>ASRINMST</t>
  </si>
  <si>
    <t>ASSAMST</t>
  </si>
  <si>
    <t>ASSA ABLOY AB</t>
  </si>
  <si>
    <t>ASURAMST</t>
  </si>
  <si>
    <t>Assurant, Inc.</t>
  </si>
  <si>
    <t>ATKEAMST</t>
  </si>
  <si>
    <t>A.T.Kearney, Inc.</t>
  </si>
  <si>
    <t>ATNKRSDE</t>
  </si>
  <si>
    <t>Autobahn Tank &amp; Rast GmbH</t>
  </si>
  <si>
    <t>ATTMAST</t>
  </si>
  <si>
    <t>AT&amp;T Services Inc</t>
  </si>
  <si>
    <t>AU-BUPA</t>
  </si>
  <si>
    <t>AUCSOMST</t>
  </si>
  <si>
    <t>AUDHUMST</t>
  </si>
  <si>
    <t>AUMEG</t>
  </si>
  <si>
    <t>Hydro Electric Corporation</t>
  </si>
  <si>
    <t>AUSDEMST</t>
  </si>
  <si>
    <t>Australia - Department of Defence</t>
  </si>
  <si>
    <t>AUSDOMST</t>
  </si>
  <si>
    <t>Department of Health &amp; Ageing</t>
  </si>
  <si>
    <t>AUSDPMST</t>
  </si>
  <si>
    <t>AUSGRDMC</t>
  </si>
  <si>
    <t>AUSPEMST</t>
  </si>
  <si>
    <t>PEGASYSTEMS PTY LIMITED</t>
  </si>
  <si>
    <t>AUSYDMST</t>
  </si>
  <si>
    <t>Sydney Water Corporation</t>
  </si>
  <si>
    <t>AUTARGET</t>
  </si>
  <si>
    <t>TARGET AUSTRALIA PTY. LTD.</t>
  </si>
  <si>
    <t>AUTRU</t>
  </si>
  <si>
    <t>TRUenergy Services Pty Ltd</t>
  </si>
  <si>
    <t>AUVDEMST</t>
  </si>
  <si>
    <t>AVEEMST</t>
  </si>
  <si>
    <t>Avenue Ecommerce Ltd</t>
  </si>
  <si>
    <t>AVIDSMST</t>
  </si>
  <si>
    <t>Avid Systems, LLC</t>
  </si>
  <si>
    <t>AVNETMST</t>
  </si>
  <si>
    <t>Avnet, Inc.</t>
  </si>
  <si>
    <t>AVONFMC</t>
  </si>
  <si>
    <t>Avon Products, Inc</t>
  </si>
  <si>
    <t>AVONPRGB</t>
  </si>
  <si>
    <t>Avon Cosmetics Ltd.</t>
  </si>
  <si>
    <t>AWS0MST</t>
  </si>
  <si>
    <t>Amazon Web Services, Inc</t>
  </si>
  <si>
    <t>AXAASMST</t>
  </si>
  <si>
    <t>Axa Assistance France</t>
  </si>
  <si>
    <t>AXALTMST</t>
  </si>
  <si>
    <t>Axalta Coating Systems, LLC</t>
  </si>
  <si>
    <t>AXISCAP</t>
  </si>
  <si>
    <t>BACARMST</t>
  </si>
  <si>
    <t>BALLPMST</t>
  </si>
  <si>
    <t>Ball Packaging Europe Holding GmbH</t>
  </si>
  <si>
    <t>BALSAXMA</t>
  </si>
  <si>
    <t>BANKMMST</t>
  </si>
  <si>
    <t>Bank Muscat</t>
  </si>
  <si>
    <t>BARCSMST</t>
  </si>
  <si>
    <t>Barclays Technology Centre India Pr</t>
  </si>
  <si>
    <t>BASFITG</t>
  </si>
  <si>
    <t>BASSAXMA</t>
  </si>
  <si>
    <t>BRASKEM S.A.</t>
  </si>
  <si>
    <t>BAYVWMC</t>
  </si>
  <si>
    <t>Bayview Loan Servicing LLC</t>
  </si>
  <si>
    <t>BBHMC</t>
  </si>
  <si>
    <t>BBHMST</t>
  </si>
  <si>
    <t>Brown Brothers Harriman &amp; Co.</t>
  </si>
  <si>
    <t>BBYEUMST</t>
  </si>
  <si>
    <t>BEST BUY EUROPE DISTRIBUTIONS LIMIT</t>
  </si>
  <si>
    <t>Bell Canada</t>
  </si>
  <si>
    <t>BCBSCMST</t>
  </si>
  <si>
    <t>BCXMSTR</t>
  </si>
  <si>
    <t>Business Connexion (Pty.) Ltd</t>
  </si>
  <si>
    <t>BDCOMST</t>
  </si>
  <si>
    <t>Becton, Dickinson and Company</t>
  </si>
  <si>
    <t>BEDBATH</t>
  </si>
  <si>
    <t>Bed Bath &amp; Beyond</t>
  </si>
  <si>
    <t>BELLCANA</t>
  </si>
  <si>
    <t>BENTRMST</t>
  </si>
  <si>
    <t>Benteler Automotive India Private L</t>
  </si>
  <si>
    <t>BGMST</t>
  </si>
  <si>
    <t>BG Group plc</t>
  </si>
  <si>
    <t>BHPBLTMC</t>
  </si>
  <si>
    <t>BHPBMST</t>
  </si>
  <si>
    <t>BHP Billiton Group Operations Pty Ltd</t>
  </si>
  <si>
    <t>BHPBNMST</t>
  </si>
  <si>
    <t>BHP Billiton Marketing Asia Pte Ltd</t>
  </si>
  <si>
    <t>BIGLTMST</t>
  </si>
  <si>
    <t>Big Lots, Inc.</t>
  </si>
  <si>
    <t>BING</t>
  </si>
  <si>
    <t>BINPHAMA</t>
  </si>
  <si>
    <t>Boehringer Ingelheim</t>
  </si>
  <si>
    <t>BJBAGXMA</t>
  </si>
  <si>
    <t>Bank Julius Bär &amp; Co. AG</t>
  </si>
  <si>
    <t>BJSERBPO</t>
  </si>
  <si>
    <t>BJ Services, LLC</t>
  </si>
  <si>
    <t>BJSERMST</t>
  </si>
  <si>
    <t>BJ Services LLC</t>
  </si>
  <si>
    <t>BLKSTMST</t>
  </si>
  <si>
    <t>BLKVEMST</t>
  </si>
  <si>
    <t>BLACK &amp; VEATCH</t>
  </si>
  <si>
    <t>BMCIMS</t>
  </si>
  <si>
    <t>BMC Software Inc.</t>
  </si>
  <si>
    <t>BMGDEMST</t>
  </si>
  <si>
    <t>BMWAGXMA</t>
  </si>
  <si>
    <t>BMW AG</t>
  </si>
  <si>
    <t>BMWAPAC</t>
  </si>
  <si>
    <t>BMW Group Financial Services</t>
  </si>
  <si>
    <t>BMWDEMST</t>
  </si>
  <si>
    <t>Bayerische Motoren Werke AG</t>
  </si>
  <si>
    <t>BMWMST</t>
  </si>
  <si>
    <t>BNPPA</t>
  </si>
  <si>
    <t>BNP Paribas</t>
  </si>
  <si>
    <t>BOLIEMST</t>
  </si>
  <si>
    <t>BoshKMST</t>
  </si>
  <si>
    <t>Toyota Boshoku Corporation</t>
  </si>
  <si>
    <t>BOSTNMST</t>
  </si>
  <si>
    <t>BPMC</t>
  </si>
  <si>
    <t>BP International Ltd</t>
  </si>
  <si>
    <t>BREGLMST</t>
  </si>
  <si>
    <t>Breville Pty Limited</t>
  </si>
  <si>
    <t>BREREMST</t>
  </si>
  <si>
    <t>Brewers Retail Inc.,</t>
  </si>
  <si>
    <t>BRITMST</t>
  </si>
  <si>
    <t>Brit Insurance</t>
  </si>
  <si>
    <t>BSHMC</t>
  </si>
  <si>
    <t>BSHTGMST</t>
  </si>
  <si>
    <t>BSH Hausgeräte GmbH</t>
  </si>
  <si>
    <t>BSNPFMST</t>
  </si>
  <si>
    <t>BSTKMST</t>
  </si>
  <si>
    <t>Bostik, Inc.</t>
  </si>
  <si>
    <t>BUPAUKMT</t>
  </si>
  <si>
    <t>BVLP</t>
  </si>
  <si>
    <t>Bayview Loan Servicing, LLC</t>
  </si>
  <si>
    <t>CAEINMST</t>
  </si>
  <si>
    <t>CAE USA</t>
  </si>
  <si>
    <t>CAIRNMST</t>
  </si>
  <si>
    <t>CAIXAMST</t>
  </si>
  <si>
    <t>CAIXA SEGURADORA S.A.</t>
  </si>
  <si>
    <t>Caltex Australia Petroleum Pty Ltd</t>
  </si>
  <si>
    <t>CALIXINC</t>
  </si>
  <si>
    <t>Calix, Inc.</t>
  </si>
  <si>
    <t>CALLAMST</t>
  </si>
  <si>
    <t>Callaway Golf Company</t>
  </si>
  <si>
    <t>CAMAST</t>
  </si>
  <si>
    <t>CA Inc</t>
  </si>
  <si>
    <t>CAMICMST</t>
  </si>
  <si>
    <t>CANRAMST</t>
  </si>
  <si>
    <t>Canadian National Railway Company</t>
  </si>
  <si>
    <t>CAPBCMST</t>
  </si>
  <si>
    <t>Capital Blue Cross</t>
  </si>
  <si>
    <t>CAPMAST</t>
  </si>
  <si>
    <t>CAPMC</t>
  </si>
  <si>
    <t>CARAMUMA</t>
  </si>
  <si>
    <t>Caramuru</t>
  </si>
  <si>
    <t>CARGOMST</t>
  </si>
  <si>
    <t>Cargotec Oyj</t>
  </si>
  <si>
    <t>CARLZMST</t>
  </si>
  <si>
    <t>Carl Zeiss AG</t>
  </si>
  <si>
    <t>CAUASMST</t>
  </si>
  <si>
    <t>CBHSHMST</t>
  </si>
  <si>
    <t>CBHS Health Fund Limited ACN</t>
  </si>
  <si>
    <t>CBLMST</t>
  </si>
  <si>
    <t>CLOSE BROTHERS GROUP PLC</t>
  </si>
  <si>
    <t>CCBJPMST</t>
  </si>
  <si>
    <t>COCA-COLA BOTTLERS JAPAN INC.</t>
  </si>
  <si>
    <t>CECMST</t>
  </si>
  <si>
    <t>Career Education Corporation</t>
  </si>
  <si>
    <t>CEL001</t>
  </si>
  <si>
    <t>Cellnet</t>
  </si>
  <si>
    <t>CELANMST</t>
  </si>
  <si>
    <t>Celanese Corporation</t>
  </si>
  <si>
    <t>CELGMST</t>
  </si>
  <si>
    <t>CEVTMST</t>
  </si>
  <si>
    <t>CFS</t>
  </si>
  <si>
    <t>Cooperative Financial Services</t>
  </si>
  <si>
    <t>CHARTMST</t>
  </si>
  <si>
    <t>CHEMIST</t>
  </si>
  <si>
    <t>CHEMOMST</t>
  </si>
  <si>
    <t>The Chemours Company FC, LLC</t>
  </si>
  <si>
    <t>CHKENMST</t>
  </si>
  <si>
    <t>Chesapeake Operating, Inc.</t>
  </si>
  <si>
    <t>CIBC0MST</t>
  </si>
  <si>
    <t>CIENAMST</t>
  </si>
  <si>
    <t>CIENA corporation</t>
  </si>
  <si>
    <t>CITGOMST</t>
  </si>
  <si>
    <t>CITGO PETROLEUM CORPORATION</t>
  </si>
  <si>
    <t>CLARNMST</t>
  </si>
  <si>
    <t>Clariant International Ltd.</t>
  </si>
  <si>
    <t>CLPMST</t>
  </si>
  <si>
    <t>CLP Power Hong Kong Limited</t>
  </si>
  <si>
    <t>CMBMAST</t>
  </si>
  <si>
    <t>Commonwealth Bank</t>
  </si>
  <si>
    <t>CMOBITBR</t>
  </si>
  <si>
    <t>Contax-Mobitel S/A</t>
  </si>
  <si>
    <t>CMPASUS</t>
  </si>
  <si>
    <t>Compass Group Usa, Inc.</t>
  </si>
  <si>
    <t>CNMGMST</t>
  </si>
  <si>
    <t>Shanghai M&amp;G Stationery Inc.</t>
  </si>
  <si>
    <t>COACHMST</t>
  </si>
  <si>
    <t>Coach, Inc.</t>
  </si>
  <si>
    <t>COLES</t>
  </si>
  <si>
    <t>Coles Myer Ltd</t>
  </si>
  <si>
    <t>Commerzbank AG</t>
  </si>
  <si>
    <t>COMMEMST</t>
  </si>
  <si>
    <t>COPARMST</t>
  </si>
  <si>
    <t>COTYIMST</t>
  </si>
  <si>
    <t>CPCHEMST</t>
  </si>
  <si>
    <t>CPETROBR</t>
  </si>
  <si>
    <t>CERVEJARIA PETROPOLIS S/A</t>
  </si>
  <si>
    <t>CRESUI</t>
  </si>
  <si>
    <t>Credit Suisse  AG</t>
  </si>
  <si>
    <t>CRRECTBR</t>
  </si>
  <si>
    <t>CSCCSMST</t>
  </si>
  <si>
    <t>CSC Computer Sciences Brasil S/A.</t>
  </si>
  <si>
    <t>CSHMST</t>
  </si>
  <si>
    <t>Carestream Health, Inc</t>
  </si>
  <si>
    <t>CSLAUMST</t>
  </si>
  <si>
    <t>CSL</t>
  </si>
  <si>
    <t>CTEEPCBR</t>
  </si>
  <si>
    <t>CTEXXXMA</t>
  </si>
  <si>
    <t>Companhia de Transmissao de Energia</t>
  </si>
  <si>
    <t>CTNTALMA</t>
  </si>
  <si>
    <t>Continental AG</t>
  </si>
  <si>
    <t>CTSCRMST</t>
  </si>
  <si>
    <t>CTS Corporation</t>
  </si>
  <si>
    <t>CTSEGMST</t>
  </si>
  <si>
    <t>Citizens energy group</t>
  </si>
  <si>
    <t>CYTECMST</t>
  </si>
  <si>
    <t>Cytec Industries Inc.</t>
  </si>
  <si>
    <t>CZEISSMA</t>
  </si>
  <si>
    <t>CarlZeiss AG</t>
  </si>
  <si>
    <t>DABIATMA</t>
  </si>
  <si>
    <t>DAICHMST</t>
  </si>
  <si>
    <t>DAIMCHN</t>
  </si>
  <si>
    <t>Mercedes Benz (China) Ltd.</t>
  </si>
  <si>
    <t>DAIRYMST</t>
  </si>
  <si>
    <t>The Dairy Farm Co. Ltd</t>
  </si>
  <si>
    <t>DANSKEBK</t>
  </si>
  <si>
    <t>Danske Bank A/S</t>
  </si>
  <si>
    <t>DANSKMST</t>
  </si>
  <si>
    <t>Dansk Supermarked A/S</t>
  </si>
  <si>
    <t>DBAFRAMA</t>
  </si>
  <si>
    <t>DBSSGMST</t>
  </si>
  <si>
    <t>DCJAPAN</t>
  </si>
  <si>
    <t>DCXMAST</t>
  </si>
  <si>
    <t>DEGRMST</t>
  </si>
  <si>
    <t>DELHAIZE</t>
  </si>
  <si>
    <t>Delhaize</t>
  </si>
  <si>
    <t>DELOITTE</t>
  </si>
  <si>
    <t>DEMASMST</t>
  </si>
  <si>
    <t>DE Master Blenders(Koninklijke DEgb</t>
  </si>
  <si>
    <t>DFSGAMST</t>
  </si>
  <si>
    <t>DIR0001</t>
  </si>
  <si>
    <t>DKISCMST</t>
  </si>
  <si>
    <t>DLL</t>
  </si>
  <si>
    <t>De lage Landen</t>
  </si>
  <si>
    <t>DNBNOMST</t>
  </si>
  <si>
    <t>DNTQSMST</t>
  </si>
  <si>
    <t>DentaQuest LLC</t>
  </si>
  <si>
    <t>DOPLHMST</t>
  </si>
  <si>
    <t>DPITS</t>
  </si>
  <si>
    <t>Deutsche Post AG</t>
  </si>
  <si>
    <t>DTCCMC</t>
  </si>
  <si>
    <t>DTVLAMST</t>
  </si>
  <si>
    <t>Direct TV Latin America</t>
  </si>
  <si>
    <t>DUK001</t>
  </si>
  <si>
    <t>Duke Energy</t>
  </si>
  <si>
    <t>DUOSEMST</t>
  </si>
  <si>
    <t>Duo Security, Inc.</t>
  </si>
  <si>
    <t>DWPMST</t>
  </si>
  <si>
    <t>DYNONMST</t>
  </si>
  <si>
    <t>Dyno Nobel Inc.</t>
  </si>
  <si>
    <t>EBCSAXMA</t>
  </si>
  <si>
    <t>Eldorado Brasil Celulose S.A.</t>
  </si>
  <si>
    <t>ECOINCMA</t>
  </si>
  <si>
    <t>ECOLAB</t>
  </si>
  <si>
    <t>EDEKA</t>
  </si>
  <si>
    <t>LUNAR GmbH</t>
  </si>
  <si>
    <t>EDGEMST</t>
  </si>
  <si>
    <t>Edgewell Personal Care Brands, LLC</t>
  </si>
  <si>
    <t>EFIMGMST</t>
  </si>
  <si>
    <t>ELECTRONICS FOR IMAGING, INC.</t>
  </si>
  <si>
    <t>ELECNMST</t>
  </si>
  <si>
    <t>Electricity North West Limited</t>
  </si>
  <si>
    <t>ELICOMMA</t>
  </si>
  <si>
    <t>Eli Lilly &amp; Company</t>
  </si>
  <si>
    <t>ELILIMST</t>
  </si>
  <si>
    <t>ENBDMST</t>
  </si>
  <si>
    <t>ENERMST</t>
  </si>
  <si>
    <t>EPIROMST</t>
  </si>
  <si>
    <t>EPSONMST</t>
  </si>
  <si>
    <t>EQUAMST</t>
  </si>
  <si>
    <t>EROPTEMA</t>
  </si>
  <si>
    <t>ESCDAMST</t>
  </si>
  <si>
    <t>ESCADA</t>
  </si>
  <si>
    <t>ESSENGMC</t>
  </si>
  <si>
    <t>Essential Energy</t>
  </si>
  <si>
    <t>ESSENT</t>
  </si>
  <si>
    <t>Essent</t>
  </si>
  <si>
    <t>ESTLAMST</t>
  </si>
  <si>
    <t>Estee Lauder Inc.</t>
  </si>
  <si>
    <t>EURFRMBR</t>
  </si>
  <si>
    <t>Eurofarma Laboratorios S/A</t>
  </si>
  <si>
    <t>EXELNMST</t>
  </si>
  <si>
    <t>EXPNMST</t>
  </si>
  <si>
    <t>EXTNW</t>
  </si>
  <si>
    <t>Extreme Networks</t>
  </si>
  <si>
    <t>FCBKMST</t>
  </si>
  <si>
    <t>Facebook, Inc.</t>
  </si>
  <si>
    <t>FCFPSMST</t>
  </si>
  <si>
    <t>FARM CREDIT FINANCIAL PARTNERS, INC.</t>
  </si>
  <si>
    <t>FCT</t>
  </si>
  <si>
    <t>First Canadian Title</t>
  </si>
  <si>
    <t>FDRBKMST</t>
  </si>
  <si>
    <t>FEDEXMST</t>
  </si>
  <si>
    <t>FGUSAMST</t>
  </si>
  <si>
    <t>FIRSTGROUP AMERICA, INC.</t>
  </si>
  <si>
    <t>FIRMMAST</t>
  </si>
  <si>
    <t>Firmenich SA</t>
  </si>
  <si>
    <t>FISBRAMA</t>
  </si>
  <si>
    <t>FKABMST</t>
  </si>
  <si>
    <t>Fresenius Netcare GmbH</t>
  </si>
  <si>
    <t>FLEXMAST</t>
  </si>
  <si>
    <t>Flextronics</t>
  </si>
  <si>
    <t>FLKSAMST</t>
  </si>
  <si>
    <t>Folksam Ömsesidig Sakförsäkring</t>
  </si>
  <si>
    <t>FLUORMST</t>
  </si>
  <si>
    <t>Fluor Enterprises, Inc</t>
  </si>
  <si>
    <t>FLYTIMST</t>
  </si>
  <si>
    <t>Zebra A/S</t>
  </si>
  <si>
    <t>FMEDMST</t>
  </si>
  <si>
    <t>FOODLION</t>
  </si>
  <si>
    <t>FORDMST</t>
  </si>
  <si>
    <t>Ford Motor Company</t>
  </si>
  <si>
    <t>FRIECMST</t>
  </si>
  <si>
    <t>Friesland Campina NV</t>
  </si>
  <si>
    <t>FTSIMST</t>
  </si>
  <si>
    <t>FTS International, Inc.</t>
  </si>
  <si>
    <t>GAMESMST</t>
  </si>
  <si>
    <t>GAZPRMST</t>
  </si>
  <si>
    <t>Gazprom Neft Badra B.V.</t>
  </si>
  <si>
    <t>GCCCPMC</t>
  </si>
  <si>
    <t>Gold Coast City Council</t>
  </si>
  <si>
    <t>GCINTRCH</t>
  </si>
  <si>
    <t>GDFZAMST</t>
  </si>
  <si>
    <t>GENMILLS</t>
  </si>
  <si>
    <t>GEODIMST</t>
  </si>
  <si>
    <t>Geodis Group</t>
  </si>
  <si>
    <t>GERDAUMA</t>
  </si>
  <si>
    <t>Gerdau S/A</t>
  </si>
  <si>
    <t>GHSMST</t>
  </si>
  <si>
    <t>GIANTMST</t>
  </si>
  <si>
    <t>GILBAMST</t>
  </si>
  <si>
    <t>GILEAMST</t>
  </si>
  <si>
    <t>GILINMST</t>
  </si>
  <si>
    <t>GLDNMST</t>
  </si>
  <si>
    <t>GLOBAL</t>
  </si>
  <si>
    <t>GLOBEMST</t>
  </si>
  <si>
    <t>GLOBENBR</t>
  </si>
  <si>
    <t>GLOBENET CABOS SUBMARINOSS S.A</t>
  </si>
  <si>
    <t>GOLDCORP</t>
  </si>
  <si>
    <t>GOOGMC</t>
  </si>
  <si>
    <t>GSHSAXMA</t>
  </si>
  <si>
    <t>General Shopping</t>
  </si>
  <si>
    <t>GSKMST</t>
  </si>
  <si>
    <t>GSPSMST</t>
  </si>
  <si>
    <t>GUITAMST</t>
  </si>
  <si>
    <t>HAFSLUND</t>
  </si>
  <si>
    <t>Hanon</t>
  </si>
  <si>
    <t>Hanon Systems</t>
  </si>
  <si>
    <t>HARRAHS</t>
  </si>
  <si>
    <t>Harrah's Operating Company, Inc.</t>
  </si>
  <si>
    <t>HATCHMST</t>
  </si>
  <si>
    <t>Hatch LTD.</t>
  </si>
  <si>
    <t>HCFAUMST</t>
  </si>
  <si>
    <t>HDSMTMST</t>
  </si>
  <si>
    <t>HEINEMST</t>
  </si>
  <si>
    <t>Heineken International B.V.</t>
  </si>
  <si>
    <t>HENKEMST</t>
  </si>
  <si>
    <t>HERBALIF</t>
  </si>
  <si>
    <t>HERMEMST</t>
  </si>
  <si>
    <t>Hermes Parcelnet Limited</t>
  </si>
  <si>
    <t>HEROSMST</t>
  </si>
  <si>
    <t>HERSHDMA</t>
  </si>
  <si>
    <t>HERSHEY DO BRASIL LTDA</t>
  </si>
  <si>
    <t>HILTISAP</t>
  </si>
  <si>
    <t>Hilti AG</t>
  </si>
  <si>
    <t>HITLMST</t>
  </si>
  <si>
    <t>Hitachi Limited</t>
  </si>
  <si>
    <t>HKJCMST</t>
  </si>
  <si>
    <t>The Hong Kong Jockey Club</t>
  </si>
  <si>
    <t>HMDEPOT</t>
  </si>
  <si>
    <t>THE HOME DEPOT, INC.</t>
  </si>
  <si>
    <t>HNIMEMST</t>
  </si>
  <si>
    <t>Hyundai Motor Europe GmbH</t>
  </si>
  <si>
    <t>HNS</t>
  </si>
  <si>
    <t>Hughes Network Systems, LLC</t>
  </si>
  <si>
    <t>HOFCHMST</t>
  </si>
  <si>
    <t>HOLCIM</t>
  </si>
  <si>
    <t>HOLLYFRO</t>
  </si>
  <si>
    <t>HollyFrontier Corporation</t>
  </si>
  <si>
    <t>HONYWMC</t>
  </si>
  <si>
    <t>Honeywell International</t>
  </si>
  <si>
    <t>HOTEBMST</t>
  </si>
  <si>
    <t>HPECOMST</t>
  </si>
  <si>
    <t>Hewlett Packard Enterprise Company</t>
  </si>
  <si>
    <t>HSBCHPBB</t>
  </si>
  <si>
    <t>HSBC HOLDINGS PLC - BB</t>
  </si>
  <si>
    <t>HTMLMST</t>
  </si>
  <si>
    <t>HT Media Limited</t>
  </si>
  <si>
    <t>HUAWGMST</t>
  </si>
  <si>
    <t>Huawei Technologies Deutschland Gmb</t>
  </si>
  <si>
    <t>HVYNMBPO</t>
  </si>
  <si>
    <t>Yoogalu Pty Limited</t>
  </si>
  <si>
    <t>HYALHMST</t>
  </si>
  <si>
    <t>IAG</t>
  </si>
  <si>
    <t>Insurance Australia Group (IAG)</t>
  </si>
  <si>
    <t>IBMAUMST</t>
  </si>
  <si>
    <t>IBMINSEU</t>
  </si>
  <si>
    <t>IBM INDIA PVT. LTD</t>
  </si>
  <si>
    <t>ICAAHMST</t>
  </si>
  <si>
    <t>ICA-AH</t>
  </si>
  <si>
    <t>ICAREMST</t>
  </si>
  <si>
    <t>Insurance and Care NSW</t>
  </si>
  <si>
    <t>ICBCUMST</t>
  </si>
  <si>
    <t>ICBC Standard Bank</t>
  </si>
  <si>
    <t>ICHXPMST</t>
  </si>
  <si>
    <t>ICICIMST</t>
  </si>
  <si>
    <t>ICICI Banking corporation</t>
  </si>
  <si>
    <t>IFCMST</t>
  </si>
  <si>
    <t>Intact Financial Corporation</t>
  </si>
  <si>
    <t>IITALMST</t>
  </si>
  <si>
    <t>Al Maha Petroleum Products Marketin</t>
  </si>
  <si>
    <t>IMF</t>
  </si>
  <si>
    <t>International Monetary Fund</t>
  </si>
  <si>
    <t>INACRMST</t>
  </si>
  <si>
    <t>INA Industrija nafte d.d.</t>
  </si>
  <si>
    <t>INDIBNM</t>
  </si>
  <si>
    <t>INDIGO BOOKS &amp; MUSIC INC</t>
  </si>
  <si>
    <t>INFAFMST</t>
  </si>
  <si>
    <t>INFKPMST</t>
  </si>
  <si>
    <t>INFOSYS</t>
  </si>
  <si>
    <t>INFSYS</t>
  </si>
  <si>
    <t>INFYMC</t>
  </si>
  <si>
    <t>INFYMEX</t>
  </si>
  <si>
    <t>INGRDMST</t>
  </si>
  <si>
    <t>Ingredion Incorporated</t>
  </si>
  <si>
    <t>INMARMST</t>
  </si>
  <si>
    <t>INOGYMST</t>
  </si>
  <si>
    <t>INTERAMS</t>
  </si>
  <si>
    <t>INTERCMS</t>
  </si>
  <si>
    <t>INTESMST</t>
  </si>
  <si>
    <t>INTNEXMA</t>
  </si>
  <si>
    <t>INTERNEXA BRASIL</t>
  </si>
  <si>
    <t>INTSAT</t>
  </si>
  <si>
    <t>Intelsat Global Service Corporation</t>
  </si>
  <si>
    <t>INVCBMST</t>
  </si>
  <si>
    <t>INVESTCORP</t>
  </si>
  <si>
    <t>INVESMST</t>
  </si>
  <si>
    <t>Investec Limited</t>
  </si>
  <si>
    <t>INVIDMST</t>
  </si>
  <si>
    <t>IPAUSTR</t>
  </si>
  <si>
    <t>IP Australia</t>
  </si>
  <si>
    <t>JABILMST</t>
  </si>
  <si>
    <t>JBSSAXBR</t>
  </si>
  <si>
    <t>JBS S A</t>
  </si>
  <si>
    <t>JGSUHMST</t>
  </si>
  <si>
    <t>JNJMST</t>
  </si>
  <si>
    <t>Johnson &amp; Johnson</t>
  </si>
  <si>
    <t>JOHCONMA</t>
  </si>
  <si>
    <t>KAOCNMST</t>
  </si>
  <si>
    <t>KAOUSMST</t>
  </si>
  <si>
    <t>KAO USA Inc.</t>
  </si>
  <si>
    <t>KCCESMST</t>
  </si>
  <si>
    <t>Kimberly-Clark Global Sales, LLC</t>
  </si>
  <si>
    <t>KCR</t>
  </si>
  <si>
    <t>Kansas City Southern Railway Co.,</t>
  </si>
  <si>
    <t>KCSBDMST</t>
  </si>
  <si>
    <t>KCSTSMST</t>
  </si>
  <si>
    <t>Eastman Kodak Company</t>
  </si>
  <si>
    <t>KELOGMST</t>
  </si>
  <si>
    <t>Kellogg Company</t>
  </si>
  <si>
    <t>KERINMST</t>
  </si>
  <si>
    <t>KERING ITALIA SPA</t>
  </si>
  <si>
    <t>KIWIBANK</t>
  </si>
  <si>
    <t>KLA</t>
  </si>
  <si>
    <t>KLA-Tencor Corporation</t>
  </si>
  <si>
    <t>KMAULMST</t>
  </si>
  <si>
    <t>KMART AUSTRALIA LIMITED</t>
  </si>
  <si>
    <t>KODAKMST</t>
  </si>
  <si>
    <t>KOHLMST</t>
  </si>
  <si>
    <t>Kohl's Corporation</t>
  </si>
  <si>
    <t>KOHLRMST</t>
  </si>
  <si>
    <t>Kohler Co.</t>
  </si>
  <si>
    <t>KONEMST</t>
  </si>
  <si>
    <t>KOPTRMST</t>
  </si>
  <si>
    <t>kopter group ag.</t>
  </si>
  <si>
    <t>KPLLMST</t>
  </si>
  <si>
    <t>Keppel Logistics Pte. Ltd.</t>
  </si>
  <si>
    <t>KSGCOMST</t>
  </si>
  <si>
    <t>KARL STORZ Endoscopy-America, Inc</t>
  </si>
  <si>
    <t>KUKAMST</t>
  </si>
  <si>
    <t>Kuka Roboter GmbH</t>
  </si>
  <si>
    <t>LAMR</t>
  </si>
  <si>
    <t>LAM Research Corporation</t>
  </si>
  <si>
    <t>LANDMARK</t>
  </si>
  <si>
    <t>RNA RESOURCES GROUP LIMITED</t>
  </si>
  <si>
    <t>LANNEMST</t>
  </si>
  <si>
    <t>Lannett Company, Inc</t>
  </si>
  <si>
    <t>LANSFMST</t>
  </si>
  <si>
    <t>LAUSDMST</t>
  </si>
  <si>
    <t>Los Angeles Unified School District</t>
  </si>
  <si>
    <t>LEBARMST</t>
  </si>
  <si>
    <t>Lebara Limited</t>
  </si>
  <si>
    <t>LEESIMST</t>
  </si>
  <si>
    <t>LEESING LOGISTICS (E.M) SDN BHD</t>
  </si>
  <si>
    <t>LEGLIMST</t>
  </si>
  <si>
    <t>Legrand</t>
  </si>
  <si>
    <t>LENDCLUB</t>
  </si>
  <si>
    <t>Lending Club Corporation</t>
  </si>
  <si>
    <t>LHYDRMST</t>
  </si>
  <si>
    <t>London Hydro Inc</t>
  </si>
  <si>
    <t>LMBWEMST</t>
  </si>
  <si>
    <t>LAMB WESTON HOLDINGS, INC.</t>
  </si>
  <si>
    <t>LNDSRMST</t>
  </si>
  <si>
    <t>LODSTNMC</t>
  </si>
  <si>
    <t>LONZAMST</t>
  </si>
  <si>
    <t>Lonza AG</t>
  </si>
  <si>
    <t>LOREFMST</t>
  </si>
  <si>
    <t>L'Oréal SA</t>
  </si>
  <si>
    <t>Les Schwab Warehouse Center, Inc.</t>
  </si>
  <si>
    <t>LTCMST</t>
  </si>
  <si>
    <t>LTC Partners</t>
  </si>
  <si>
    <t>LTFHLMST</t>
  </si>
  <si>
    <t>L&amp;T FINANCE HOLDINGS LIMITED</t>
  </si>
  <si>
    <t>LUBADVMA</t>
  </si>
  <si>
    <t>LUXASMST</t>
  </si>
  <si>
    <t>M_FUSO</t>
  </si>
  <si>
    <t>Mitsubishi Fuso Truck &amp; Bus Corp.</t>
  </si>
  <si>
    <t>MACMILLA</t>
  </si>
  <si>
    <t>MACQBNMC</t>
  </si>
  <si>
    <t>Macquarie Bank</t>
  </si>
  <si>
    <t>MACQ-SYD</t>
  </si>
  <si>
    <t>MAGNAMST</t>
  </si>
  <si>
    <t>MAGOTMST</t>
  </si>
  <si>
    <t>MAKRO</t>
  </si>
  <si>
    <t>Egg Digital Company Limited</t>
  </si>
  <si>
    <t>MANCCMST</t>
  </si>
  <si>
    <t>Manchester City Council</t>
  </si>
  <si>
    <t>MANDTUMA</t>
  </si>
  <si>
    <t>MAN Diesel &amp; Turbo SE</t>
  </si>
  <si>
    <t>MANNUMST</t>
  </si>
  <si>
    <t>MAN Nutzfahrzeuge AG</t>
  </si>
  <si>
    <t>MARCIMST</t>
  </si>
  <si>
    <t>MARKEMST</t>
  </si>
  <si>
    <t>MARS</t>
  </si>
  <si>
    <t>MARSMST</t>
  </si>
  <si>
    <t>MASTERCD</t>
  </si>
  <si>
    <t>Mastercard International Incorporated</t>
  </si>
  <si>
    <t>MBASCMST</t>
  </si>
  <si>
    <t>MCDCOMST</t>
  </si>
  <si>
    <t>McDonalds Corporation</t>
  </si>
  <si>
    <t>MDTRNMST</t>
  </si>
  <si>
    <t>Medtronic Inc</t>
  </si>
  <si>
    <t>MedSansF</t>
  </si>
  <si>
    <t>Medecins Sans Frontieres</t>
  </si>
  <si>
    <t>MEIJER</t>
  </si>
  <si>
    <t>MEIJER INC</t>
  </si>
  <si>
    <t>MEMCMST</t>
  </si>
  <si>
    <t>MENESMST</t>
  </si>
  <si>
    <t>MENA ESOLUTIONS FZ-LLC</t>
  </si>
  <si>
    <t>MERCKMC</t>
  </si>
  <si>
    <t>MERZ</t>
  </si>
  <si>
    <t>Merz Pharma GmbH &amp; Co. KGaA</t>
  </si>
  <si>
    <t>METSAMC</t>
  </si>
  <si>
    <t>Metsa Group Services Sp. z o.o.</t>
  </si>
  <si>
    <t>MGFINMST</t>
  </si>
  <si>
    <t>Metsä Board Oyj</t>
  </si>
  <si>
    <t>MH001MC</t>
  </si>
  <si>
    <t>Molina Healthcare</t>
  </si>
  <si>
    <t>MICHMC</t>
  </si>
  <si>
    <t>MIELEMST</t>
  </si>
  <si>
    <t>MIGBUNMA</t>
  </si>
  <si>
    <t>MIRVAMST</t>
  </si>
  <si>
    <t>Mirvac</t>
  </si>
  <si>
    <t>MITADMST</t>
  </si>
  <si>
    <t>MLCLTMST</t>
  </si>
  <si>
    <t>MMFG</t>
  </si>
  <si>
    <t>Massachusetts Mutual Life Insurance</t>
  </si>
  <si>
    <t>MOBILEMI</t>
  </si>
  <si>
    <t>Mobile Mini</t>
  </si>
  <si>
    <t>MOLEX</t>
  </si>
  <si>
    <t>MOLHMST</t>
  </si>
  <si>
    <t>MOLNMST</t>
  </si>
  <si>
    <t>MONGLOMA</t>
  </si>
  <si>
    <t>MSALST</t>
  </si>
  <si>
    <t>MSBBIMST</t>
  </si>
  <si>
    <t>Midland States Bank</t>
  </si>
  <si>
    <t>MSCOFCO</t>
  </si>
  <si>
    <t>MS-COFCO Agri</t>
  </si>
  <si>
    <t>MSNIEMST</t>
  </si>
  <si>
    <t>MS - The Nielsen Company (US) LLC</t>
  </si>
  <si>
    <t>MSPFE</t>
  </si>
  <si>
    <t>MSTNLMST</t>
  </si>
  <si>
    <t>MSWTFD</t>
  </si>
  <si>
    <t>MTDMST</t>
  </si>
  <si>
    <t>MTRLXMST</t>
  </si>
  <si>
    <t>Metrolinx</t>
  </si>
  <si>
    <t>MWAS</t>
  </si>
  <si>
    <t>Spirit AeroSystems Inc.</t>
  </si>
  <si>
    <t>NABEUMST</t>
  </si>
  <si>
    <t>NAGFCMST</t>
  </si>
  <si>
    <t>NASGIMST</t>
  </si>
  <si>
    <t>ASB Bank Ltd</t>
  </si>
  <si>
    <t>NCBCMST</t>
  </si>
  <si>
    <t>NEMMC</t>
  </si>
  <si>
    <t>Newmont Mining Corporation</t>
  </si>
  <si>
    <t>NEMNTMST</t>
  </si>
  <si>
    <t>Newmont USA Limited</t>
  </si>
  <si>
    <t>NesMST</t>
  </si>
  <si>
    <t>NewAccount_Brazil_ECS</t>
  </si>
  <si>
    <t>NewAccount_Brazil_FS</t>
  </si>
  <si>
    <t>FS</t>
  </si>
  <si>
    <t>NewAccount_Brazil_HIL</t>
  </si>
  <si>
    <t>HIL</t>
  </si>
  <si>
    <t>NewAccount_Brazil_MFG</t>
  </si>
  <si>
    <t>NewAccount_Brazil_RCL</t>
  </si>
  <si>
    <t>NewAccount_CME_EUR</t>
  </si>
  <si>
    <t>NewAccount_CME_NA</t>
  </si>
  <si>
    <t>NewAccount_CME_ROW</t>
  </si>
  <si>
    <t>NewAccount_Energy_EUR</t>
  </si>
  <si>
    <t>NewAccount_Energy_NA</t>
  </si>
  <si>
    <t>NewAccount_Energy_ROW</t>
  </si>
  <si>
    <t>NewAccount_FS_EUR</t>
  </si>
  <si>
    <t>NewAccount_FS_NA</t>
  </si>
  <si>
    <t>NewAccount_FS_ROW</t>
  </si>
  <si>
    <t>NewAccount_HC_EUR</t>
  </si>
  <si>
    <t>NewAccount_HC_NA</t>
  </si>
  <si>
    <t>NewAccount_HC_ROW</t>
  </si>
  <si>
    <t>NewAccount_INS_EUR</t>
  </si>
  <si>
    <t>NewAccount_INS_NA</t>
  </si>
  <si>
    <t>NewAccount_INS_ROW</t>
  </si>
  <si>
    <t>NewAccount_LS_EUR</t>
  </si>
  <si>
    <t>NewAccount_LS_NA</t>
  </si>
  <si>
    <t>NewAccount_LS_ROW</t>
  </si>
  <si>
    <t>NewAccount_MFG_EUR_Auto</t>
  </si>
  <si>
    <t>NewAccount_MFG_EUR_Core</t>
  </si>
  <si>
    <t>NewAccount_MFG_EUR_Hitech</t>
  </si>
  <si>
    <t>NewAccount_MFG_EUR_Resource</t>
  </si>
  <si>
    <t>NewAccount_MFG_NA_Auto</t>
  </si>
  <si>
    <t>NewAccount_MFG_NA_Core</t>
  </si>
  <si>
    <t>NewAccount_MFG_NA_Hitech</t>
  </si>
  <si>
    <t>NewAccount_MFG_NA_Resource</t>
  </si>
  <si>
    <t>NewAccount_RCL_amit_bakre</t>
  </si>
  <si>
    <t>NewAccount_RCL_Hemant_Bhat</t>
  </si>
  <si>
    <t>NewAccount_Services_EUR</t>
  </si>
  <si>
    <t>NewAccount_Services_NA</t>
  </si>
  <si>
    <t>NewAccount_Services_ROW</t>
  </si>
  <si>
    <t>NewAccount_Utilities_EUR</t>
  </si>
  <si>
    <t>NewAccount_Utilities_NA</t>
  </si>
  <si>
    <t>NewAccount_Utilities_ROW</t>
  </si>
  <si>
    <t>NEXENMST</t>
  </si>
  <si>
    <t>Nexen Energy ULC</t>
  </si>
  <si>
    <t>NICAMST</t>
  </si>
  <si>
    <t>NIDERAMA</t>
  </si>
  <si>
    <t>Nidera Trading</t>
  </si>
  <si>
    <t>NIKEINMC</t>
  </si>
  <si>
    <t>NISAMST</t>
  </si>
  <si>
    <t>NISA INVESTMENT ADVISORS LLC</t>
  </si>
  <si>
    <t>NLOGIMST</t>
  </si>
  <si>
    <t>NNGRPMST</t>
  </si>
  <si>
    <t>NOKINMST</t>
  </si>
  <si>
    <t>NORGMST</t>
  </si>
  <si>
    <t>THE NORDAM GROUP INC</t>
  </si>
  <si>
    <t>NOVACMST</t>
  </si>
  <si>
    <t>NOVASMST</t>
  </si>
  <si>
    <t>NOVNAHMA</t>
  </si>
  <si>
    <t>Novartis Animal Health Inc.</t>
  </si>
  <si>
    <t>NOVNCHMA</t>
  </si>
  <si>
    <t>Novartis Consumer Health SA</t>
  </si>
  <si>
    <t>NSMORTGA</t>
  </si>
  <si>
    <t>NSWDEMST</t>
  </si>
  <si>
    <t>NSWJUMST</t>
  </si>
  <si>
    <t>Department of Justice NSW</t>
  </si>
  <si>
    <t>NSWSMST</t>
  </si>
  <si>
    <t>NSW ServiceFirst</t>
  </si>
  <si>
    <t>NSWTRMST</t>
  </si>
  <si>
    <t>NTRCMST</t>
  </si>
  <si>
    <t>Nutreco Nederland B.V.</t>
  </si>
  <si>
    <t>NW-BS</t>
  </si>
  <si>
    <t>Nationwide Building Society</t>
  </si>
  <si>
    <t>NWNATMST</t>
  </si>
  <si>
    <t>NYLIMST</t>
  </si>
  <si>
    <t>NZKIWMST</t>
  </si>
  <si>
    <t>NZRFNZ</t>
  </si>
  <si>
    <t>OAMC1056</t>
  </si>
  <si>
    <t>OCEANAMA</t>
  </si>
  <si>
    <t>Oceana Offshore S/A.</t>
  </si>
  <si>
    <t>ODMC1054</t>
  </si>
  <si>
    <t>Old Dominion Freight Lines</t>
  </si>
  <si>
    <t>OLAMIMST</t>
  </si>
  <si>
    <t>OLAM INTERNATIONAL</t>
  </si>
  <si>
    <t>ONLEAMST</t>
  </si>
  <si>
    <t>Legislative Assembly of Ontario</t>
  </si>
  <si>
    <t>ORNGEMST</t>
  </si>
  <si>
    <t>Orange Belgium S.A.</t>
  </si>
  <si>
    <t>ORPICMST</t>
  </si>
  <si>
    <t>OSRAMMC</t>
  </si>
  <si>
    <t>Osram AG</t>
  </si>
  <si>
    <t>PALOALTO</t>
  </si>
  <si>
    <t>PALO ALTO NETWORKS, INC.</t>
  </si>
  <si>
    <t>PANASONI</t>
  </si>
  <si>
    <t>PANCOMST</t>
  </si>
  <si>
    <t>PANDAMST</t>
  </si>
  <si>
    <t>PANDORA A/S</t>
  </si>
  <si>
    <t>PAPEREX</t>
  </si>
  <si>
    <t>PAPSEMST</t>
  </si>
  <si>
    <t>Papyrus AB</t>
  </si>
  <si>
    <t>PAPYRUSE</t>
  </si>
  <si>
    <t>Papyrus Sverige  AB</t>
  </si>
  <si>
    <t>PAYPAL</t>
  </si>
  <si>
    <t>PayPal, Inc.</t>
  </si>
  <si>
    <t>PDCMST</t>
  </si>
  <si>
    <t>Precision Drilling Corporation</t>
  </si>
  <si>
    <t>PEAR_ED</t>
  </si>
  <si>
    <t>PEDRAGBR</t>
  </si>
  <si>
    <t>Pedra Agroindustrial S/A</t>
  </si>
  <si>
    <t>PEGASMST</t>
  </si>
  <si>
    <t>PENSKMST</t>
  </si>
  <si>
    <t>PENSKE LOGISTICS LLC</t>
  </si>
  <si>
    <t>PENTSOLU</t>
  </si>
  <si>
    <t>PENTANA SOLUTIONS PTY LTD</t>
  </si>
  <si>
    <t>PEPQUAMA</t>
  </si>
  <si>
    <t>PEPSCOMC</t>
  </si>
  <si>
    <t>PepsiCo</t>
  </si>
  <si>
    <t>PERDUMST</t>
  </si>
  <si>
    <t>Perdue Farms Inc.</t>
  </si>
  <si>
    <t>PGBPO</t>
  </si>
  <si>
    <t>PHCPLMST</t>
  </si>
  <si>
    <t>PHC PROJECTS PTY LTD</t>
  </si>
  <si>
    <t>PHILMST</t>
  </si>
  <si>
    <t>PMI</t>
  </si>
  <si>
    <t>PMI Central</t>
  </si>
  <si>
    <t>PNCBANK</t>
  </si>
  <si>
    <t>PNMACMC</t>
  </si>
  <si>
    <t>PennyMac Mortgage Investment Trust</t>
  </si>
  <si>
    <t>POCSAMST</t>
  </si>
  <si>
    <t>POHJOLA</t>
  </si>
  <si>
    <t>OP-Services Ltd</t>
  </si>
  <si>
    <t>POLHKMST</t>
  </si>
  <si>
    <t>PORAGXMA</t>
  </si>
  <si>
    <t>Dr. Ing. h.c. F. Porsche AG</t>
  </si>
  <si>
    <t>PORSCHEY</t>
  </si>
  <si>
    <t>Porsche A.G.</t>
  </si>
  <si>
    <t>PRAUSMST</t>
  </si>
  <si>
    <t>PERNOD RICARD PACIFIC HOLDING PTY LTD</t>
  </si>
  <si>
    <t>PRCISMC</t>
  </si>
  <si>
    <t>CISCO Systems</t>
  </si>
  <si>
    <t>PRINFOSY</t>
  </si>
  <si>
    <t>PRINLIMC</t>
  </si>
  <si>
    <t>Principal Life Insurance Company</t>
  </si>
  <si>
    <t>PRIREMST</t>
  </si>
  <si>
    <t>PrimeRevenue, Inc.</t>
  </si>
  <si>
    <t>PRMC1097</t>
  </si>
  <si>
    <t>Prudential Financial</t>
  </si>
  <si>
    <t>PRMTHMST</t>
  </si>
  <si>
    <t>Prime Therapeutics LLC</t>
  </si>
  <si>
    <t>PUG001</t>
  </si>
  <si>
    <t>PUGET SOUND ENERGY</t>
  </si>
  <si>
    <t>PUMA</t>
  </si>
  <si>
    <t>Puma SE</t>
  </si>
  <si>
    <t>PWGSCMST</t>
  </si>
  <si>
    <t>QILUMST</t>
  </si>
  <si>
    <t>Qilu pharmaceutical Co., Ltd</t>
  </si>
  <si>
    <t>QLDDSMST</t>
  </si>
  <si>
    <t>The Queensland</t>
  </si>
  <si>
    <t>QLDDTMST</t>
  </si>
  <si>
    <t>QUEENLMC</t>
  </si>
  <si>
    <t>RABOBANK</t>
  </si>
  <si>
    <t>Rabobank</t>
  </si>
  <si>
    <t>RABONMST</t>
  </si>
  <si>
    <t>Rabobank Nederland</t>
  </si>
  <si>
    <t>RACQMST</t>
  </si>
  <si>
    <t>RACQ Operations Pty Limited</t>
  </si>
  <si>
    <t>RAKUTMST</t>
  </si>
  <si>
    <t>RBCJUPIT</t>
  </si>
  <si>
    <t>Royal Bank Financial Group</t>
  </si>
  <si>
    <t>RBINTMST</t>
  </si>
  <si>
    <t>RBLGRPMC</t>
  </si>
  <si>
    <t>RCHMST</t>
  </si>
  <si>
    <t>RCPMST</t>
  </si>
  <si>
    <t>Reynolds Consumer Products</t>
  </si>
  <si>
    <t>REACHMS</t>
  </si>
  <si>
    <t>Reach Services Australia Pty Limite</t>
  </si>
  <si>
    <t>RECKITT</t>
  </si>
  <si>
    <t>Reckitt Benckiser Inc.</t>
  </si>
  <si>
    <t>REDHAMST</t>
  </si>
  <si>
    <t>REFCOMST</t>
  </si>
  <si>
    <t>Refresco Deutschland GmbH</t>
  </si>
  <si>
    <t>REFIRMST</t>
  </si>
  <si>
    <t>Re-Fire Shanghai Co., Ltd</t>
  </si>
  <si>
    <t>REJESHOP</t>
  </si>
  <si>
    <t>THE REJECT SHOP LIMITED</t>
  </si>
  <si>
    <t>RENTOMST</t>
  </si>
  <si>
    <t>REVGPMST</t>
  </si>
  <si>
    <t>REV Group Inc</t>
  </si>
  <si>
    <t>REXELFR</t>
  </si>
  <si>
    <t>Rexel Developpement SAS</t>
  </si>
  <si>
    <t>REYESHOL</t>
  </si>
  <si>
    <t>RGNSMST</t>
  </si>
  <si>
    <t>Regions Bank</t>
  </si>
  <si>
    <t>RICHEMST</t>
  </si>
  <si>
    <t>RICOJMST</t>
  </si>
  <si>
    <t>Ricoh Company, Ltd.</t>
  </si>
  <si>
    <t>RILMST</t>
  </si>
  <si>
    <t>Reliance Industries Limited</t>
  </si>
  <si>
    <t>RIOTINTO</t>
  </si>
  <si>
    <t>Technological Resources Pty Ltd</t>
  </si>
  <si>
    <t>RKPTGMST</t>
  </si>
  <si>
    <t>The Rockport Group</t>
  </si>
  <si>
    <t>ROCAGXMA</t>
  </si>
  <si>
    <t>F. Hoffmann-La Roche AG</t>
  </si>
  <si>
    <t>ROCAMST</t>
  </si>
  <si>
    <t>ROCH</t>
  </si>
  <si>
    <t>Roche</t>
  </si>
  <si>
    <t>RTA</t>
  </si>
  <si>
    <t>Road Transport Authority, Dubai</t>
  </si>
  <si>
    <t>RUFFAMST</t>
  </si>
  <si>
    <t>Ruffalo Noel Levitz, LLC</t>
  </si>
  <si>
    <t>SACRUZMA</t>
  </si>
  <si>
    <t>DISTRIBUIDORA DE MEDICAMENTOS SANTA</t>
  </si>
  <si>
    <t>SAFEWAY</t>
  </si>
  <si>
    <t>SAKATMST</t>
  </si>
  <si>
    <t>Sakata Seed America, Inc.</t>
  </si>
  <si>
    <t>SALLYMST</t>
  </si>
  <si>
    <t>SAMLING</t>
  </si>
  <si>
    <t>SYARIKAT SAMLING TIMBER SDN BHD</t>
  </si>
  <si>
    <t>SAMSUMST</t>
  </si>
  <si>
    <t>SANFUMST</t>
  </si>
  <si>
    <t>Sanofi-Aventis U.S. LLC</t>
  </si>
  <si>
    <t>SAPAG</t>
  </si>
  <si>
    <t>SAPBRAMA</t>
  </si>
  <si>
    <t>SAPINDIA</t>
  </si>
  <si>
    <t>SAP INDIA PVT LTD.</t>
  </si>
  <si>
    <t>SARAIMST</t>
  </si>
  <si>
    <t>SARAIVA E SICILIANO S/A</t>
  </si>
  <si>
    <t>SBD</t>
  </si>
  <si>
    <t>Stanley Black &amp; Decker, Inc.</t>
  </si>
  <si>
    <t>SCEEMST</t>
  </si>
  <si>
    <t>Sony Computer Entertainment Eu</t>
  </si>
  <si>
    <t>SCHGRMST</t>
  </si>
  <si>
    <t>TSG Resources Inc.</t>
  </si>
  <si>
    <t>SCHWABMC</t>
  </si>
  <si>
    <t>SCJMST</t>
  </si>
  <si>
    <t>S.C. Johnson and Sons, Inc</t>
  </si>
  <si>
    <t>SDIPLMST</t>
  </si>
  <si>
    <t>House of Fraser Limited</t>
  </si>
  <si>
    <t>SDMST</t>
  </si>
  <si>
    <t>Shoppers Drug Mart</t>
  </si>
  <si>
    <t>SEARMC</t>
  </si>
  <si>
    <t>SECFGMST</t>
  </si>
  <si>
    <t>Securian Financial Group, Inc</t>
  </si>
  <si>
    <t>SEMEGMST</t>
  </si>
  <si>
    <t>SENVION</t>
  </si>
  <si>
    <t>Senvion GmbH</t>
  </si>
  <si>
    <t>SERCOMC</t>
  </si>
  <si>
    <t>Serco Australia Pty Limited</t>
  </si>
  <si>
    <t>SERVNMST</t>
  </si>
  <si>
    <t>SEW</t>
  </si>
  <si>
    <t>South East Water Limited</t>
  </si>
  <si>
    <t>SFDCMC</t>
  </si>
  <si>
    <t>SFMAIMST</t>
  </si>
  <si>
    <t>SHISEMST</t>
  </si>
  <si>
    <t>Shiseido Americas Corporation</t>
  </si>
  <si>
    <t>SIELCMST</t>
  </si>
  <si>
    <t>Sony Interactive Entertainment LLC</t>
  </si>
  <si>
    <t>SIEMECHI</t>
  </si>
  <si>
    <t>Siemens Ltd., China</t>
  </si>
  <si>
    <t>SIGMAALI</t>
  </si>
  <si>
    <t>Sigma Alimentos, S.A. de C.V</t>
  </si>
  <si>
    <t>SIGNETJE</t>
  </si>
  <si>
    <t>Signet Group Services US Inc.</t>
  </si>
  <si>
    <t>SIGPLC</t>
  </si>
  <si>
    <t>SIG Trading Limited</t>
  </si>
  <si>
    <t>SIKA</t>
  </si>
  <si>
    <t>SKF1MC</t>
  </si>
  <si>
    <t>SKF</t>
  </si>
  <si>
    <t>SKFENGMA</t>
  </si>
  <si>
    <t>SLRWDMST</t>
  </si>
  <si>
    <t>SolarWinds Worldwide, LLC</t>
  </si>
  <si>
    <t>SMTFINAL</t>
  </si>
  <si>
    <t>Smart &amp; Final Stores LLC</t>
  </si>
  <si>
    <t>SNDEMST</t>
  </si>
  <si>
    <t>SNDK</t>
  </si>
  <si>
    <t>SOAPLMST</t>
  </si>
  <si>
    <t>Steinhoff Asia Pacific Limited</t>
  </si>
  <si>
    <t>SODEXMST</t>
  </si>
  <si>
    <t>SOLARMST</t>
  </si>
  <si>
    <t>SOLVILFR</t>
  </si>
  <si>
    <t>SOLVIMST</t>
  </si>
  <si>
    <t>Solvi Participacoes S/A</t>
  </si>
  <si>
    <t>SOMPOSBR</t>
  </si>
  <si>
    <t>Sompo Seguros S.A.</t>
  </si>
  <si>
    <t>Sony Mobile Communications AB</t>
  </si>
  <si>
    <t>SONYMST</t>
  </si>
  <si>
    <t>SONYPMST</t>
  </si>
  <si>
    <t>Sony Pictures Entertainment Inc.</t>
  </si>
  <si>
    <t>SPCFRMST</t>
  </si>
  <si>
    <t>SPCGUMST</t>
  </si>
  <si>
    <t>SPC-Gulffarabi</t>
  </si>
  <si>
    <t>SPCNIMST</t>
  </si>
  <si>
    <t>SPCQMST</t>
  </si>
  <si>
    <t>SRENWMST</t>
  </si>
  <si>
    <t>ServiceNow, Inc.</t>
  </si>
  <si>
    <t>SSLAMST</t>
  </si>
  <si>
    <t>Software Systems LLC</t>
  </si>
  <si>
    <t>SSP01MC</t>
  </si>
  <si>
    <t>SSP Group plc</t>
  </si>
  <si>
    <t>STARBCMC</t>
  </si>
  <si>
    <t>Starbucks Coffee Company</t>
  </si>
  <si>
    <t>STATE ST</t>
  </si>
  <si>
    <t>STBKCARD</t>
  </si>
  <si>
    <t>SunTrust Banks Inc.</t>
  </si>
  <si>
    <t>STHCOMST</t>
  </si>
  <si>
    <t>Southern Company Services, Inc.</t>
  </si>
  <si>
    <t>STM</t>
  </si>
  <si>
    <t>ST Microelectronics</t>
  </si>
  <si>
    <t>STOCAMST</t>
  </si>
  <si>
    <t>STPULMST</t>
  </si>
  <si>
    <t>The Travelers Indemnity Company</t>
  </si>
  <si>
    <t>SUENMST</t>
  </si>
  <si>
    <t>Superior Energy Services</t>
  </si>
  <si>
    <t>SUGMST</t>
  </si>
  <si>
    <t>Southern Union Company</t>
  </si>
  <si>
    <t>SULZER</t>
  </si>
  <si>
    <t>Sulzer Management AG,</t>
  </si>
  <si>
    <t>SWACORMA</t>
  </si>
  <si>
    <t>SWISMAST</t>
  </si>
  <si>
    <t>SWSA</t>
  </si>
  <si>
    <t>Southern Wine &amp; Spirits of America</t>
  </si>
  <si>
    <t>SYNBRAMA</t>
  </si>
  <si>
    <t>SYNCNMST</t>
  </si>
  <si>
    <t>Syngenta (China) Investment Co. Ltd</t>
  </si>
  <si>
    <t>SYNGSAMA</t>
  </si>
  <si>
    <t>TAFENMST</t>
  </si>
  <si>
    <t>TAFE Commission (TAFE NSW)</t>
  </si>
  <si>
    <t>TAKEUMST</t>
  </si>
  <si>
    <t>Takeda GmbH</t>
  </si>
  <si>
    <t>TALANXMA</t>
  </si>
  <si>
    <t>Talanx Systeme AG</t>
  </si>
  <si>
    <t>TBECUMST</t>
  </si>
  <si>
    <t>Boeing Employees’ Credit Union</t>
  </si>
  <si>
    <t>TCNCPMST</t>
  </si>
  <si>
    <t>TDKUSMST</t>
  </si>
  <si>
    <t>TDK (InvenSense), Inc.</t>
  </si>
  <si>
    <t>TECDAMST</t>
  </si>
  <si>
    <t>TECH DATA CORPORATION</t>
  </si>
  <si>
    <t>TECHTMST</t>
  </si>
  <si>
    <t>TEMASMST</t>
  </si>
  <si>
    <t>TEMASEK CAPITAL MANAGEMENT PTE. LTD.</t>
  </si>
  <si>
    <t>TEREOMST</t>
  </si>
  <si>
    <t>TEREOS</t>
  </si>
  <si>
    <t>TESAMST</t>
  </si>
  <si>
    <t>tesa SE</t>
  </si>
  <si>
    <t>TESCOMST</t>
  </si>
  <si>
    <t>Tesco Stores Limited</t>
  </si>
  <si>
    <t>TESLAMST</t>
  </si>
  <si>
    <t>Tesla Motors, Inc.</t>
  </si>
  <si>
    <t>TETRPMST</t>
  </si>
  <si>
    <t>AB Tetra Pak</t>
  </si>
  <si>
    <t>TEVAMST</t>
  </si>
  <si>
    <t>TFLUKMST</t>
  </si>
  <si>
    <t>Transport for London</t>
  </si>
  <si>
    <t>THALESIS</t>
  </si>
  <si>
    <t>Thalesis</t>
  </si>
  <si>
    <t>THOMMST</t>
  </si>
  <si>
    <t>Thomson Reuters</t>
  </si>
  <si>
    <t>TIBCOMST</t>
  </si>
  <si>
    <t>TIGERMST</t>
  </si>
  <si>
    <t>TJX</t>
  </si>
  <si>
    <t>The TJX Companies Inc.</t>
  </si>
  <si>
    <t>TMHEMST</t>
  </si>
  <si>
    <t>TMNAMST</t>
  </si>
  <si>
    <t>T-MOBILE</t>
  </si>
  <si>
    <t>TNTAMST</t>
  </si>
  <si>
    <t>TNT Express Worldwide N.V</t>
  </si>
  <si>
    <t>TOJSWMST</t>
  </si>
  <si>
    <t>TOLLBPMC</t>
  </si>
  <si>
    <t>Toll Holdings Limited (BPO)</t>
  </si>
  <si>
    <t>TOMRA</t>
  </si>
  <si>
    <t>Tomra Systems</t>
  </si>
  <si>
    <t>TOMSMST</t>
  </si>
  <si>
    <t>TOMS Shoes, LLC</t>
  </si>
  <si>
    <t>TOTALMST</t>
  </si>
  <si>
    <t>Total Marketing services</t>
  </si>
  <si>
    <t>TOYOMOMC</t>
  </si>
  <si>
    <t>TOYOTA MOTOR CORPORATION</t>
  </si>
  <si>
    <t>TOYSRUS</t>
  </si>
  <si>
    <t>TRADUMST</t>
  </si>
  <si>
    <t>TRPMST</t>
  </si>
  <si>
    <t>TTC</t>
  </si>
  <si>
    <t>TTTELMST</t>
  </si>
  <si>
    <t>TALKTALK TELECOM LTD</t>
  </si>
  <si>
    <t>TXHHSERC</t>
  </si>
  <si>
    <t>Health and Human Services Commission</t>
  </si>
  <si>
    <t>TXTRNINC</t>
  </si>
  <si>
    <t>Textron Finance SharedServicesCente</t>
  </si>
  <si>
    <t>UA</t>
  </si>
  <si>
    <t>Under Armour, Inc.</t>
  </si>
  <si>
    <t>UBS AG</t>
  </si>
  <si>
    <t>UBSAGXMA</t>
  </si>
  <si>
    <t>UBSWMST</t>
  </si>
  <si>
    <t>UCASMST</t>
  </si>
  <si>
    <t>UCBPHMST</t>
  </si>
  <si>
    <t>UCB Pharma S.A.</t>
  </si>
  <si>
    <t>United Health Corporation</t>
  </si>
  <si>
    <t>UKITMST</t>
  </si>
  <si>
    <t>ULKSBMC</t>
  </si>
  <si>
    <t>UMICMST</t>
  </si>
  <si>
    <t>UNIMPMC</t>
  </si>
  <si>
    <t>UNIVDMST</t>
  </si>
  <si>
    <t>UNPERGDE</t>
  </si>
  <si>
    <t>UNIPER IT GMBH</t>
  </si>
  <si>
    <t>UNUMLIMC</t>
  </si>
  <si>
    <t>UNUM Life Insurance Company</t>
  </si>
  <si>
    <t>UPLTDMST</t>
  </si>
  <si>
    <t>UPL LIMITED</t>
  </si>
  <si>
    <t>UPMKYMST</t>
  </si>
  <si>
    <t>USGBRMST</t>
  </si>
  <si>
    <t>USSCO</t>
  </si>
  <si>
    <t>United Stationers</t>
  </si>
  <si>
    <t>VALEOMST</t>
  </si>
  <si>
    <t>VALSAXMA</t>
  </si>
  <si>
    <t>Vale S.A.</t>
  </si>
  <si>
    <t>VANGUMST</t>
  </si>
  <si>
    <t>VEDAMST</t>
  </si>
  <si>
    <t>Veda advantage limited</t>
  </si>
  <si>
    <t>VEDREMST</t>
  </si>
  <si>
    <t>Black Mountain Mining (Pty) Limited</t>
  </si>
  <si>
    <t>VEECOMST</t>
  </si>
  <si>
    <t>Veeco Instruments Inc.,</t>
  </si>
  <si>
    <t>VFCORMST</t>
  </si>
  <si>
    <t>VF Services, Inc.</t>
  </si>
  <si>
    <t>VFSBEMST</t>
  </si>
  <si>
    <t>Volvo Financial Services</t>
  </si>
  <si>
    <t>VG0000MC</t>
  </si>
  <si>
    <t>Syngenta AG</t>
  </si>
  <si>
    <t>VITSHMST</t>
  </si>
  <si>
    <t>Vitamin Shoppe, Inc</t>
  </si>
  <si>
    <t>VMWARMST</t>
  </si>
  <si>
    <t>VOHAUMST</t>
  </si>
  <si>
    <t>VOLVABMS</t>
  </si>
  <si>
    <t>Volvo AB</t>
  </si>
  <si>
    <t>VOLVCMST</t>
  </si>
  <si>
    <t>Zhangjiakou Volvo Engine Maufacturi</t>
  </si>
  <si>
    <t>VPBANK</t>
  </si>
  <si>
    <t>VPBANK FINANCE COMPANY LIMITED</t>
  </si>
  <si>
    <t>VRS</t>
  </si>
  <si>
    <t>Village Roadshow Limited</t>
  </si>
  <si>
    <t>VRZNMC</t>
  </si>
  <si>
    <t>Verizon Inc.</t>
  </si>
  <si>
    <t>VWAGMAST</t>
  </si>
  <si>
    <t>VWGCHMST</t>
  </si>
  <si>
    <t>VWMMST</t>
  </si>
  <si>
    <t>VWUKMST</t>
  </si>
  <si>
    <t>WABCMAST</t>
  </si>
  <si>
    <t>WACHOVIA</t>
  </si>
  <si>
    <t>Wachovia Corporation</t>
  </si>
  <si>
    <t>WALCORMA</t>
  </si>
  <si>
    <t>WCHLTDMA</t>
  </si>
  <si>
    <t>WHIRLMST</t>
  </si>
  <si>
    <t>Whirlpool Corporation</t>
  </si>
  <si>
    <t>WOODGMST</t>
  </si>
  <si>
    <t>Wood Group Management Services Inc</t>
  </si>
  <si>
    <t>WSTPBMC</t>
  </si>
  <si>
    <t>Westpac Banking Corporation</t>
  </si>
  <si>
    <t>WWINFMST</t>
  </si>
  <si>
    <t>W&amp;W Informatik GmbH</t>
  </si>
  <si>
    <t>XEROLMST</t>
  </si>
  <si>
    <t>XERO LIMITED</t>
  </si>
  <si>
    <t>Xerox Corporation</t>
  </si>
  <si>
    <t>XPICDMST</t>
  </si>
  <si>
    <t>XP Investimentos Corretora de Cambio, Titulos e Valores Mobiliarios SA</t>
  </si>
  <si>
    <t>XRX</t>
  </si>
  <si>
    <t>YAZELMST</t>
  </si>
  <si>
    <t>YAZAKI Europe Ltd</t>
  </si>
  <si>
    <t>YWATER</t>
  </si>
  <si>
    <t>YORKSHIRE WATER SERVICES LIMITED</t>
  </si>
  <si>
    <t>ZFIMSTR</t>
  </si>
  <si>
    <t>ZF Friedrichshafen AG</t>
  </si>
  <si>
    <t>ZFMST</t>
  </si>
  <si>
    <t>ZHEHPMST</t>
  </si>
  <si>
    <t>Huahai US Inc.</t>
  </si>
  <si>
    <t>ZIGINSMA</t>
  </si>
  <si>
    <t>ZIONS</t>
  </si>
  <si>
    <t>Zions Management Services Company</t>
  </si>
  <si>
    <t>ZNKCSMST</t>
  </si>
  <si>
    <t>ZOETIBMA</t>
  </si>
  <si>
    <t>Zoetis Industria de Produtos Veteri</t>
  </si>
  <si>
    <t>ZOETIMST</t>
  </si>
  <si>
    <t>ZSAINMST</t>
  </si>
  <si>
    <t>ZS Associates, Inc</t>
  </si>
  <si>
    <t>ZURICHJP</t>
  </si>
  <si>
    <t>Zurich Insurance Company Ltd.</t>
  </si>
  <si>
    <t>ALTISMST</t>
  </si>
  <si>
    <t>ARGOEMST</t>
  </si>
  <si>
    <t>ASHIBMST</t>
  </si>
  <si>
    <t>Asahi Brands Europe</t>
  </si>
  <si>
    <t>BSEURMST</t>
  </si>
  <si>
    <t>Bridgestone India Private Limited</t>
  </si>
  <si>
    <t>CIGNA</t>
  </si>
  <si>
    <t>Cigna Corporate Services, LLC</t>
  </si>
  <si>
    <t>DCWATER1</t>
  </si>
  <si>
    <t>DOPAEMST</t>
  </si>
  <si>
    <t>DYFAYMST</t>
  </si>
  <si>
    <t>ENTGMST</t>
  </si>
  <si>
    <t>EYLLPMST</t>
  </si>
  <si>
    <t>EYGI BV (EY)</t>
  </si>
  <si>
    <t>FEDMEMST</t>
  </si>
  <si>
    <t>FedEx Express International B.V</t>
  </si>
  <si>
    <t>FTEMPLE</t>
  </si>
  <si>
    <t>Franklin Templeton Companies LLC</t>
  </si>
  <si>
    <t>GDMNFLDR</t>
  </si>
  <si>
    <t>GOODMAN FIELDER PTY LIMITED</t>
  </si>
  <si>
    <t>GEFCOMST</t>
  </si>
  <si>
    <t>GEFCO SA</t>
  </si>
  <si>
    <t>GICHFMST</t>
  </si>
  <si>
    <t>GIC Housing Finance Ltd</t>
  </si>
  <si>
    <t>Hasbro</t>
  </si>
  <si>
    <t>Hasbro Inc.</t>
  </si>
  <si>
    <t>JBHTSMST</t>
  </si>
  <si>
    <t>J. B. Hunt Transport Inc.</t>
  </si>
  <si>
    <t>JUULLMST</t>
  </si>
  <si>
    <t>KMSACMST</t>
  </si>
  <si>
    <t>LFUSMST</t>
  </si>
  <si>
    <t>Littelfuse, Inc.</t>
  </si>
  <si>
    <t>MANTBMST</t>
  </si>
  <si>
    <t>MAN TRUCK AND BUS UK LIMITED</t>
  </si>
  <si>
    <t>MECCAMST</t>
  </si>
  <si>
    <t>MINAUMST</t>
  </si>
  <si>
    <t>Minova Australia Pty Ltd</t>
  </si>
  <si>
    <t>MUSASMST</t>
  </si>
  <si>
    <t>Musashi Seimitsu Industry Co., Ltd</t>
  </si>
  <si>
    <t>NETAFMST</t>
  </si>
  <si>
    <t>NewAccount_CMT_Anshuman_Europe</t>
  </si>
  <si>
    <t>NewAccount_CMT_Karthik_AMR</t>
  </si>
  <si>
    <t>NewAccount_CMT_Karthik_ROW</t>
  </si>
  <si>
    <t>NewAccount_COREMFG_Anshuman_Europe</t>
  </si>
  <si>
    <t>NewAccount_COREMFG_Karthik_AMR</t>
  </si>
  <si>
    <t>NewAccount_COREMFG_Karthik_ROW</t>
  </si>
  <si>
    <t>NewAccount_CRL_Anshuman_Europe</t>
  </si>
  <si>
    <t>NewAccount_CRL_Karthik_AMR</t>
  </si>
  <si>
    <t>NewAccount_CRL_Karthik_ROW</t>
  </si>
  <si>
    <t>NewAccount_CRL_Manish_AMR</t>
  </si>
  <si>
    <t>NewAccount_CRL_sampathkumar.k01_EUROPE</t>
  </si>
  <si>
    <t>NewAccount_CRL_sampathkumar.k01_ROW</t>
  </si>
  <si>
    <t>NewAccount_FS_Anshuman_Europe</t>
  </si>
  <si>
    <t>NewAccount_FS_Karthik_AMR</t>
  </si>
  <si>
    <t>NewAccount_FS_Karthik_ROW</t>
  </si>
  <si>
    <t>NewAccount_FS_Manish_AMR</t>
  </si>
  <si>
    <t>NewAccount_HIL_Anshuman_Europe</t>
  </si>
  <si>
    <t>NewAccount_HIL_Karthik_AMR</t>
  </si>
  <si>
    <t>NewAccount_HIL_Karthik_ROW</t>
  </si>
  <si>
    <t>NewAccount_HIL_Manish_AMR</t>
  </si>
  <si>
    <t>NewAccount_SURE_Anshuman_Europe</t>
  </si>
  <si>
    <t>NewAccount_SURE_Anshuman_ROW</t>
  </si>
  <si>
    <t>NewAccount_SURE_Chakravarthi_VS_EUROPE</t>
  </si>
  <si>
    <t>NewAccount_SURE_Karthik_AMR</t>
  </si>
  <si>
    <t>NewAccount_SURE_Karthik_ROW</t>
  </si>
  <si>
    <t>NewAccount_SURE_rohit_rastogi_EUROPE</t>
  </si>
  <si>
    <t>NewAccount_SURE_rohit_rastogi_ROW</t>
  </si>
  <si>
    <t>NOVOZYFL</t>
  </si>
  <si>
    <t>NSMCOMST</t>
  </si>
  <si>
    <t>Nissan Motor Co., Ltd.</t>
  </si>
  <si>
    <t>OERLIKON</t>
  </si>
  <si>
    <t>Oerlikon IT solutions AG</t>
  </si>
  <si>
    <t>OLDWDMST</t>
  </si>
  <si>
    <t>Old World Industries, LLC</t>
  </si>
  <si>
    <t>ONEMNMST</t>
  </si>
  <si>
    <t>OneMain General Services Corporation</t>
  </si>
  <si>
    <t>PMITNE</t>
  </si>
  <si>
    <t>Philip Morris Products SA</t>
  </si>
  <si>
    <t>PPGIDMST</t>
  </si>
  <si>
    <t>PPG Industries, Inc.</t>
  </si>
  <si>
    <t>PRAIRMST</t>
  </si>
  <si>
    <t>PTTSBMST</t>
  </si>
  <si>
    <t>Permanent TSB plc</t>
  </si>
  <si>
    <t>SCAMST</t>
  </si>
  <si>
    <t>SPARHMST</t>
  </si>
  <si>
    <t>SPAR Handels AG</t>
  </si>
  <si>
    <t>SPOTLMST</t>
  </si>
  <si>
    <t>SPOTLIGHT PTY LTD</t>
  </si>
  <si>
    <t>STANVBPO</t>
  </si>
  <si>
    <t>Stater N.V.</t>
  </si>
  <si>
    <t>STD LIFE</t>
  </si>
  <si>
    <t>Standard Life Employee Services Limited</t>
  </si>
  <si>
    <t>STOKKFL</t>
  </si>
  <si>
    <t>Stokke AS</t>
  </si>
  <si>
    <t>SUNLIFEF</t>
  </si>
  <si>
    <t>TMHUSMST</t>
  </si>
  <si>
    <t>Toyota Material Handling USA Inc</t>
  </si>
  <si>
    <t>USICOMST</t>
  </si>
  <si>
    <t>ACUCAR E ALCOOL OSWALDO RIBEIRO DE MENDONCA LTDA</t>
  </si>
  <si>
    <t>VALEANT</t>
  </si>
  <si>
    <t>Bausch Health US, LLC</t>
  </si>
  <si>
    <t>VMWKGHFL</t>
  </si>
  <si>
    <t>Viessmann Refrigeration Solutions GMBH</t>
  </si>
  <si>
    <t>ABMCIMST</t>
  </si>
  <si>
    <t>ACUPEMST</t>
  </si>
  <si>
    <t>Açu Petróleo S.A.</t>
  </si>
  <si>
    <t>AFRYAMST</t>
  </si>
  <si>
    <t>AF POYRY PLC</t>
  </si>
  <si>
    <t>AMKORMST</t>
  </si>
  <si>
    <t>AMSAGMST</t>
  </si>
  <si>
    <t>ams AG</t>
  </si>
  <si>
    <t>ANAMRMST</t>
  </si>
  <si>
    <t>AQUAMMST</t>
  </si>
  <si>
    <t>Aqua Services Inc</t>
  </si>
  <si>
    <t>ARLANMST</t>
  </si>
  <si>
    <t>ARLANXEO Netherlands B.V.,</t>
  </si>
  <si>
    <t>AZSUNMST</t>
  </si>
  <si>
    <t>Arizona Board of Regents</t>
  </si>
  <si>
    <t>BAINCMST</t>
  </si>
  <si>
    <t>Bain &amp; Company Inc.</t>
  </si>
  <si>
    <t>BDOUBMST</t>
  </si>
  <si>
    <t>BDO UNIBANK,INC.</t>
  </si>
  <si>
    <t>BOKBVMST</t>
  </si>
  <si>
    <t>Booking.com B.V.</t>
  </si>
  <si>
    <t>BRDGMST</t>
  </si>
  <si>
    <t>Broadridge Financial Solutions, Inc.</t>
  </si>
  <si>
    <t>BREITMST</t>
  </si>
  <si>
    <t>BROWNFO</t>
  </si>
  <si>
    <t>Brown-Forman Corporation</t>
  </si>
  <si>
    <t>BRTVCMST</t>
  </si>
  <si>
    <t>Britvic Soft Drinks Limited</t>
  </si>
  <si>
    <t>CFAPGMST</t>
  </si>
  <si>
    <t>CF Asia Pacific Pty Ltd</t>
  </si>
  <si>
    <t>CHEWYMST</t>
  </si>
  <si>
    <t>CLOERMST</t>
  </si>
  <si>
    <t>Cloudera, Inc.</t>
  </si>
  <si>
    <t>CREDENDO</t>
  </si>
  <si>
    <t>Credendo</t>
  </si>
  <si>
    <t>CSMGCMST</t>
  </si>
  <si>
    <t>Caresource Management Group Co.</t>
  </si>
  <si>
    <t>DEVRYMST</t>
  </si>
  <si>
    <t>Adtalem Global Education Inc</t>
  </si>
  <si>
    <t>DISHPMST</t>
  </si>
  <si>
    <t>Dish Purchasing Corporation</t>
  </si>
  <si>
    <t>DTOTRMST</t>
  </si>
  <si>
    <t>Department of the Treasury (Australia)</t>
  </si>
  <si>
    <t>ECAS_CMT_Adj</t>
  </si>
  <si>
    <t>ECAS_COREMFG_Adj</t>
  </si>
  <si>
    <t>ECAS_CRL_Adj</t>
  </si>
  <si>
    <t>ECAS_FS_Adj</t>
  </si>
  <si>
    <t>ECAS_HIL_Adj</t>
  </si>
  <si>
    <t>ECAS_INDIA_Adj</t>
  </si>
  <si>
    <t>ECAS_JAPAN_Adj</t>
  </si>
  <si>
    <t>ECAS_SURE_Adj</t>
  </si>
  <si>
    <t>ECSORC_CMT_Adj</t>
  </si>
  <si>
    <t>ECSORC_SURE_Adj</t>
  </si>
  <si>
    <t>ECSSAP_Adj</t>
  </si>
  <si>
    <t>ELPWAMST</t>
  </si>
  <si>
    <t>El Paso Water Utilities,Inc.</t>
  </si>
  <si>
    <t>ENSEKMST</t>
  </si>
  <si>
    <t>ETFONMST</t>
  </si>
  <si>
    <t>EXPROMST</t>
  </si>
  <si>
    <t>Expro North Sea Limited</t>
  </si>
  <si>
    <t>FIFASMST</t>
  </si>
  <si>
    <t>FINNAFL</t>
  </si>
  <si>
    <t>Finnair  Oyj</t>
  </si>
  <si>
    <t>FLEETMST</t>
  </si>
  <si>
    <t>FleetPride, Inc.</t>
  </si>
  <si>
    <t>FOXCNMST</t>
  </si>
  <si>
    <t>FOXCONN CZ, s.r.o.</t>
  </si>
  <si>
    <t>FSORC_Adj</t>
  </si>
  <si>
    <t>FSSAP_Adj</t>
  </si>
  <si>
    <t>GRESLMST</t>
  </si>
  <si>
    <t>Greensill Capital (UK) Limited</t>
  </si>
  <si>
    <t>HILORC_Adj</t>
  </si>
  <si>
    <t>HILSAP_Adj</t>
  </si>
  <si>
    <t>IGSBAMST</t>
  </si>
  <si>
    <t>INDIGENOUS BUSINESS AUSTRALIA</t>
  </si>
  <si>
    <t>INSGHMST</t>
  </si>
  <si>
    <t>INEOS Styrolution Group GmbH</t>
  </si>
  <si>
    <t>JCHJPJP</t>
  </si>
  <si>
    <t>KBCGRMST</t>
  </si>
  <si>
    <t>KBC Groep NV</t>
  </si>
  <si>
    <t>KIONAG</t>
  </si>
  <si>
    <t>KOCRANFL</t>
  </si>
  <si>
    <t>Konecranes Global OY</t>
  </si>
  <si>
    <t>KONEMFL</t>
  </si>
  <si>
    <t>Kone  Corporation</t>
  </si>
  <si>
    <t>KUOSGMST</t>
  </si>
  <si>
    <t>LESSCMST</t>
  </si>
  <si>
    <t>MBPICMST</t>
  </si>
  <si>
    <t>Manitoba Public Insurance Corporation</t>
  </si>
  <si>
    <t>MFGORC_CMT_Adj</t>
  </si>
  <si>
    <t>MFGORC_COREMFG_Adj</t>
  </si>
  <si>
    <t>MFGORC_SURE_Adj</t>
  </si>
  <si>
    <t>MFGSAP_ECS_Adj</t>
  </si>
  <si>
    <t>MFGSAP_HILIFE_Adj</t>
  </si>
  <si>
    <t>MFGSAP_MRCL_Adj</t>
  </si>
  <si>
    <t>MOODYCOR</t>
  </si>
  <si>
    <t>Moody's Corporation</t>
  </si>
  <si>
    <t>MRSLGMST</t>
  </si>
  <si>
    <t>MRS Logística S/A</t>
  </si>
  <si>
    <t>MSCCAMST</t>
  </si>
  <si>
    <t>MS - Coca-Cola Amatil (CAA)</t>
  </si>
  <si>
    <t>MSCOKMST</t>
  </si>
  <si>
    <t>MS - The Coca Cola Company</t>
  </si>
  <si>
    <t>MSFWMMST</t>
  </si>
  <si>
    <t>MSGCNMST</t>
  </si>
  <si>
    <t>MS- NSW Customer Services Division</t>
  </si>
  <si>
    <t>MSJCIMST</t>
  </si>
  <si>
    <t>MSPAPMST</t>
  </si>
  <si>
    <t>MS - Papyrus AB</t>
  </si>
  <si>
    <t>MSWWHMST</t>
  </si>
  <si>
    <t>New Account CMT AMR</t>
  </si>
  <si>
    <t>New Account CMT Eur</t>
  </si>
  <si>
    <t>New Account CMT ROW</t>
  </si>
  <si>
    <t>New Account COREMFG AMR</t>
  </si>
  <si>
    <t>New Account COREMFG Eur</t>
  </si>
  <si>
    <t>New Account COREMFG ROW</t>
  </si>
  <si>
    <t>New Account CRL AMR</t>
  </si>
  <si>
    <t>New Account CRL Eur</t>
  </si>
  <si>
    <t>New Account CRL ROW</t>
  </si>
  <si>
    <t>New Account FS AMR</t>
  </si>
  <si>
    <t>New Account FS Eur</t>
  </si>
  <si>
    <t>New Account FS ROW</t>
  </si>
  <si>
    <t>New Account HIL AMR</t>
  </si>
  <si>
    <t>New Account HIL Eur</t>
  </si>
  <si>
    <t>New Account HIL ROW</t>
  </si>
  <si>
    <t>New Account SOURCE AMR</t>
  </si>
  <si>
    <t>New Account SOURCE Eur</t>
  </si>
  <si>
    <t>New Account SOURCE ROW</t>
  </si>
  <si>
    <t>New Account SURE AMR</t>
  </si>
  <si>
    <t>New Account SURE Eur</t>
  </si>
  <si>
    <t>New Account SURE ROW</t>
  </si>
  <si>
    <t>NewAccount_CMT_Pradipta_ROW</t>
  </si>
  <si>
    <t>NewAccount_CRL_Sushil_ROW</t>
  </si>
  <si>
    <t>NewAccount_FS_Sushil_ROW</t>
  </si>
  <si>
    <t>NewAccount_IPSU_Sushil_AMR</t>
  </si>
  <si>
    <t>NewAccount_IPSU_Sushil_ROW</t>
  </si>
  <si>
    <t>NewAccount_SURE_Sushil_AMR</t>
  </si>
  <si>
    <t>NSWDIMST</t>
  </si>
  <si>
    <t>NSW Department of Customer Service</t>
  </si>
  <si>
    <t>NYDMVMST</t>
  </si>
  <si>
    <t>PERMTMST</t>
  </si>
  <si>
    <t>Gold Corporation - The Perth Mint</t>
  </si>
  <si>
    <t>RCLORC_Adj</t>
  </si>
  <si>
    <t>RCLSAP_Adj</t>
  </si>
  <si>
    <t>RIDOAMST</t>
  </si>
  <si>
    <t>ROCKWELL</t>
  </si>
  <si>
    <t>Rockwell Automation Inc</t>
  </si>
  <si>
    <t>ROHMGMST</t>
  </si>
  <si>
    <t>ROHM GmbH</t>
  </si>
  <si>
    <t>RUAGHMST</t>
  </si>
  <si>
    <t>RUAG Customer Services AG</t>
  </si>
  <si>
    <t>SABRECO</t>
  </si>
  <si>
    <t>SABRE GLBL INC.</t>
  </si>
  <si>
    <t>SAFRANHQ</t>
  </si>
  <si>
    <t>Safran SA</t>
  </si>
  <si>
    <t>SAPSE</t>
  </si>
  <si>
    <t>SCHWAMST</t>
  </si>
  <si>
    <t>schwarz beschaffung Gmbh</t>
  </si>
  <si>
    <t>SDGOEMST</t>
  </si>
  <si>
    <t>SMART DUBAI GOVERNMENT ESTABLISHMENT</t>
  </si>
  <si>
    <t>SEINGMST</t>
  </si>
  <si>
    <t>Selective Insurance Group of America</t>
  </si>
  <si>
    <t>SFWMDMST</t>
  </si>
  <si>
    <t>South Florida Water Management District</t>
  </si>
  <si>
    <t>SGHSLMST</t>
  </si>
  <si>
    <t>SHBTCMST</t>
  </si>
  <si>
    <t>Shanghai Bean Tech Co., Ltd.</t>
  </si>
  <si>
    <t>SIGMAPHR</t>
  </si>
  <si>
    <t>SIGMA HEALTHCARE LIMITED</t>
  </si>
  <si>
    <t>STADAADE</t>
  </si>
  <si>
    <t>STADA Arzneimittel AG</t>
  </si>
  <si>
    <t>STRPOMST</t>
  </si>
  <si>
    <t>Sterlite Brasil Participações S.A</t>
  </si>
  <si>
    <t>TENNECO</t>
  </si>
  <si>
    <t>Tenneco Automotive Operating Company Inc</t>
  </si>
  <si>
    <t>THAIUMST</t>
  </si>
  <si>
    <t>Thai Union Group PCL</t>
  </si>
  <si>
    <t>TRIMBSPL</t>
  </si>
  <si>
    <t>Trimble Inc</t>
  </si>
  <si>
    <t>TSBUK</t>
  </si>
  <si>
    <t>UBER</t>
  </si>
  <si>
    <t>VICDTMST</t>
  </si>
  <si>
    <t>VICTORIA DEPARTMENT OF TRANSPORT</t>
  </si>
  <si>
    <t>VIVINMST</t>
  </si>
  <si>
    <t>Vivint, Inc.</t>
  </si>
  <si>
    <t>WEBFCMST</t>
  </si>
  <si>
    <t>Webster Bank, N.A</t>
  </si>
  <si>
    <t>WLGORMST</t>
  </si>
  <si>
    <t>W.L. Gore &amp; Associates, Inc.</t>
  </si>
  <si>
    <t>YETIHMST</t>
  </si>
  <si>
    <t>Public Cloud (AWS)</t>
  </si>
  <si>
    <t>Public Cloud (Azure)</t>
  </si>
  <si>
    <t>Public Cloud (GCP)</t>
  </si>
  <si>
    <t>Public Cloud (Oracle)</t>
  </si>
  <si>
    <t>Public Cloud (Others)</t>
  </si>
  <si>
    <t>Private Cloud (vmWare)</t>
  </si>
  <si>
    <t>Private Cloud (HPE/HP)</t>
  </si>
  <si>
    <t>Private Cloud (IBM)</t>
  </si>
  <si>
    <t>Private Cloud (Others)</t>
  </si>
  <si>
    <t>Microsoft - O365</t>
  </si>
  <si>
    <t>SAP (SaaS)</t>
  </si>
  <si>
    <t>Oracle (SaaS)</t>
  </si>
  <si>
    <t>Salesforce (SaaS)</t>
  </si>
  <si>
    <t>Ms Dynamics (SaaS)</t>
  </si>
  <si>
    <t>Service Now (SaaS)</t>
  </si>
  <si>
    <t>Others (SaaS)</t>
  </si>
  <si>
    <t>Cloud Consumption/Passthrough</t>
  </si>
  <si>
    <t>FY25 EST REV in KNC</t>
  </si>
  <si>
    <t>FY25 EST INV</t>
  </si>
  <si>
    <t>Q1'22 ACT REV in KUSD</t>
  </si>
  <si>
    <t>Q2'22 ACT REV in KUSD</t>
  </si>
  <si>
    <t>FY21 ACT REV (31-Mar) (KUSD)</t>
  </si>
  <si>
    <t>FY21 ACT RPP (USD)</t>
  </si>
  <si>
    <t>Q3'21 ACT REV in KUSD</t>
  </si>
  <si>
    <t>Q4'21 ACT REV in KUSD</t>
  </si>
  <si>
    <t>GLOBAL EXPERIENCE SPECIALISTS, INC.</t>
  </si>
  <si>
    <t>ACCELMST</t>
  </si>
  <si>
    <t>Accelytics Consulting, LLC</t>
  </si>
  <si>
    <t>ANGAM</t>
  </si>
  <si>
    <t>Anglo American Technical &amp; Sustainability Services Limited</t>
  </si>
  <si>
    <t>ARTERMST</t>
  </si>
  <si>
    <t>Artera Services LLC</t>
  </si>
  <si>
    <t>CKHIOMST</t>
  </si>
  <si>
    <t>CKH IOD UK LIMITED</t>
  </si>
  <si>
    <t>CONHSMST</t>
  </si>
  <si>
    <t>Consolidated Hospitality Supplies, LLC</t>
  </si>
  <si>
    <t>CRONBMST</t>
  </si>
  <si>
    <t>Credit One Bank, N.A.,</t>
  </si>
  <si>
    <t>GLNCRMST</t>
  </si>
  <si>
    <t>Glencore Canada Corporation</t>
  </si>
  <si>
    <t>GOODBMST</t>
  </si>
  <si>
    <t>Goodbaby (Europe) GmbH &amp; Co. KG</t>
  </si>
  <si>
    <t>HARTCMST</t>
  </si>
  <si>
    <t>Hart &amp; Cooley LLC</t>
  </si>
  <si>
    <t>IOOFCMST</t>
  </si>
  <si>
    <t>IOOF Holdings Limited</t>
  </si>
  <si>
    <t>IWGINMST</t>
  </si>
  <si>
    <t>Franchise International Gmbh</t>
  </si>
  <si>
    <t>KGPLCMST</t>
  </si>
  <si>
    <t>Kerry Luxembourg sarl</t>
  </si>
  <si>
    <t>KOMATSPL</t>
  </si>
  <si>
    <t>KPMFGMST</t>
  </si>
  <si>
    <t>KPMG FSHIL</t>
  </si>
  <si>
    <t>LEFNAMST</t>
  </si>
  <si>
    <t>NULL</t>
  </si>
  <si>
    <t>LIBERMST</t>
  </si>
  <si>
    <t>Liberty Bank</t>
  </si>
  <si>
    <t>LNEHYMST</t>
  </si>
  <si>
    <t>Linde Hydraulics GmbH &amp; Co. KG</t>
  </si>
  <si>
    <t>MERCFSPL</t>
  </si>
  <si>
    <t>Mercedes-Benz Financial Services Australia Pty Ltd</t>
  </si>
  <si>
    <t>New-Biz_CHINA_All_ROW_Anand_P04</t>
  </si>
  <si>
    <t>New-Biz_CHINA_All_ROW_Atul_Chorbele</t>
  </si>
  <si>
    <t>New-Biz_CHINA_All_ROW_bharath.annapillai</t>
  </si>
  <si>
    <t>ARQIVA LIMITED</t>
  </si>
  <si>
    <t>New-Biz_COREMFG_All_EURP_amar_nath</t>
  </si>
  <si>
    <t>New-Biz_COREMFG_All_EURP_Anand_P04</t>
  </si>
  <si>
    <t>New-Biz_COREMFG_All_EURP_Atul_Chorbele</t>
  </si>
  <si>
    <t>New-Biz_COREMFG_All_EURP_bharath.annapillai</t>
  </si>
  <si>
    <t>New-Biz_COREMFG_All_EURP_kiran_br</t>
  </si>
  <si>
    <t>New-Biz_COREMFG_All_EURP_kshenoy</t>
  </si>
  <si>
    <t>New-Biz_COREMFG_All_EURP_Neha_Toky</t>
  </si>
  <si>
    <t>New-Biz_COREMFG_All_EURP_niraj.bangad</t>
  </si>
  <si>
    <t>New-Biz_COREMFG_All_EURP_Satish_Suri01</t>
  </si>
  <si>
    <t>CUSWAMST</t>
  </si>
  <si>
    <t>Cushman &amp; Wakefield Global, Inc.</t>
  </si>
  <si>
    <t>CWCALMST</t>
  </si>
  <si>
    <t>DANFSMST</t>
  </si>
  <si>
    <t>EASUSMST</t>
  </si>
  <si>
    <t>East Sussex County Council</t>
  </si>
  <si>
    <t>ESGRPMST</t>
  </si>
  <si>
    <t>Esure Services Limited</t>
  </si>
  <si>
    <t>FERREMST</t>
  </si>
  <si>
    <t>FISAUMST</t>
  </si>
  <si>
    <t>Fisker Inc</t>
  </si>
  <si>
    <t>FORCOMST</t>
  </si>
  <si>
    <t>Fluke Electronics Corporation</t>
  </si>
  <si>
    <t>FOURKMST</t>
  </si>
  <si>
    <t>GDBIWMST</t>
  </si>
  <si>
    <t>GENERAL DYNAMICS BATH IRON WORKS</t>
  </si>
  <si>
    <t>ASCTPMST</t>
  </si>
  <si>
    <t>BIORLSPL</t>
  </si>
  <si>
    <t>Bio - Rad Laboratories Inc.</t>
  </si>
  <si>
    <t>BOARIMST</t>
  </si>
  <si>
    <t>Na Pali SAS</t>
  </si>
  <si>
    <t>BROCKMST</t>
  </si>
  <si>
    <t>The Brock Group</t>
  </si>
  <si>
    <t>SARAMAFL</t>
  </si>
  <si>
    <t>Saranen Consulting Oy</t>
  </si>
  <si>
    <t>BOCOMAFL</t>
  </si>
  <si>
    <t>Boco IP Oy Ab</t>
  </si>
  <si>
    <t>CALGLMST</t>
  </si>
  <si>
    <t>Caliber Global B.V.,</t>
  </si>
  <si>
    <t>CAMPWLD</t>
  </si>
  <si>
    <t>CWGS Group, LLC</t>
  </si>
  <si>
    <t>CDWCOMST</t>
  </si>
  <si>
    <t>CHRMLMST</t>
  </si>
  <si>
    <t>PMFLMAFL</t>
  </si>
  <si>
    <t>PM FLEX Holding AB</t>
  </si>
  <si>
    <t>DNVMSFL</t>
  </si>
  <si>
    <t>DNV GL AS</t>
  </si>
  <si>
    <t>FOERMFL</t>
  </si>
  <si>
    <t>Försäkringsaktiebolaget Alandia</t>
  </si>
  <si>
    <t>FONCTFL</t>
  </si>
  <si>
    <t>Fonecta Oy</t>
  </si>
  <si>
    <t>ONEFLFL</t>
  </si>
  <si>
    <t>Oneflow AB</t>
  </si>
  <si>
    <t>WOWAIFL</t>
  </si>
  <si>
    <t>NAIITOUT</t>
  </si>
  <si>
    <t>HOTTOMST</t>
  </si>
  <si>
    <t>Hot Topic, Inc.</t>
  </si>
  <si>
    <t>IBMGBMST</t>
  </si>
  <si>
    <t>IBM -AllianzGI</t>
  </si>
  <si>
    <t>STOCTMST</t>
  </si>
  <si>
    <t>State of Connecticut</t>
  </si>
  <si>
    <t>INFOXMST</t>
  </si>
  <si>
    <t>Infoblox Inc.</t>
  </si>
  <si>
    <t>INSRIMST</t>
  </si>
  <si>
    <t>Insurity LLC</t>
  </si>
  <si>
    <t>INTCOMST</t>
  </si>
  <si>
    <t>VG000005</t>
  </si>
  <si>
    <t>MOHLCMST</t>
  </si>
  <si>
    <t>Her Majesty the Queen in Right of Ontario</t>
  </si>
  <si>
    <t>MSAUGMST</t>
  </si>
  <si>
    <t>MS - Ausgrid</t>
  </si>
  <si>
    <t>MSCREMST</t>
  </si>
  <si>
    <t>MS - CREDENDO</t>
  </si>
  <si>
    <t>MSLEVMST</t>
  </si>
  <si>
    <t>MS - Levi Strauss &amp; Co.</t>
  </si>
  <si>
    <t>MSSPTMST</t>
  </si>
  <si>
    <t>MS-SPARTAN NASH CO</t>
  </si>
  <si>
    <t>MURMAMST</t>
  </si>
  <si>
    <t>NBFRNSPL</t>
  </si>
  <si>
    <t>National Business Furniture Companies</t>
  </si>
  <si>
    <t>NEOMTMST</t>
  </si>
  <si>
    <t>Neom Company</t>
  </si>
  <si>
    <t>New-Biz_CHINA_All_ROW_amar_nath</t>
  </si>
  <si>
    <t>New-Biz_CHINA_All_ROW_kiran_br</t>
  </si>
  <si>
    <t>New-Biz_CHINA_All_ROW_kshenoy</t>
  </si>
  <si>
    <t>New-Biz_CHINA_All_ROW_niraj.bangad</t>
  </si>
  <si>
    <t>New-Biz_CHINA_All_ROW_Santoshkumar_Nair01</t>
  </si>
  <si>
    <t>New-Biz_CHINA_All_ROW_Satish_Suri01</t>
  </si>
  <si>
    <t>New-Biz_CHINA_All_ROW_Sunil_Khadilkar</t>
  </si>
  <si>
    <t>New-Biz_CHINA_All_ROW_Venkatesh_Myadam</t>
  </si>
  <si>
    <t>New-Biz_CHINA_All_ROW_vivek_gupta</t>
  </si>
  <si>
    <t>New-Biz_CMT_All_AMR_RADHAKRISHNANPK</t>
  </si>
  <si>
    <t>New-Biz_CMT_All_AMR_Rohit_rastogi</t>
  </si>
  <si>
    <t>New-Biz_CMT_All_EUR_chinmay_jain</t>
  </si>
  <si>
    <t>New-Biz_CMT_All_EURP_Dipankar_De</t>
  </si>
  <si>
    <t>New-Biz_CMT_All_EURP_niraj.bangad</t>
  </si>
  <si>
    <t>New-Biz_CMT_All_EURP_pvljanaki</t>
  </si>
  <si>
    <t>New-Biz_CMT_All_EURP_ravikrishnan_k</t>
  </si>
  <si>
    <t>New-Biz_CMT_All_EURP_Sriram_Agoram</t>
  </si>
  <si>
    <t>New-Biz_CMT_All_ROW_Dipankar_De</t>
  </si>
  <si>
    <t>New-Biz_CMT_All_ROW_niraj.bangad</t>
  </si>
  <si>
    <t>New-Biz_CMT_All_ROW_pvljanaki</t>
  </si>
  <si>
    <t>New-Biz_CMT_All_ROW_ravikrishnan_k</t>
  </si>
  <si>
    <t>New-Biz_CMT_All_ROW_rohit_rastogi</t>
  </si>
  <si>
    <t>New-Biz_CMT_All_ROW_Sriram_Agoram</t>
  </si>
  <si>
    <t>New-Biz_CMT_All_US_Dipankar_De</t>
  </si>
  <si>
    <t>New-Biz_CMT_All_US_niraj.bangad</t>
  </si>
  <si>
    <t>New-Biz_CMT_All_US_pvljanaki</t>
  </si>
  <si>
    <t>New-Biz_CMT_All_US_ravikrishnan_k</t>
  </si>
  <si>
    <t>New-Biz_CMT_All_US_Sriram_Agoram</t>
  </si>
  <si>
    <t>New-Biz_CMT_CMEAMR_Karthikeyan_S06</t>
  </si>
  <si>
    <t>New-Biz_CMT_CMEANZ_Sushil_Hinduja</t>
  </si>
  <si>
    <t>New-Biz_COREMFG_All_AMR_Ravi_Appayya</t>
  </si>
  <si>
    <t>New-Biz_COREMFG_All_EUR_chinmay_jain</t>
  </si>
  <si>
    <t>ADGMTMST</t>
  </si>
  <si>
    <t>ABU DHABI GLOBAL MARKET</t>
  </si>
  <si>
    <t>EERCSMST</t>
  </si>
  <si>
    <t>Empresa Eléctrica Regional Centro Sur C.A.</t>
  </si>
  <si>
    <t>ENRQLMST</t>
  </si>
  <si>
    <t>Energy Queensland Limited</t>
  </si>
  <si>
    <t>ITDESMST</t>
  </si>
  <si>
    <t>BMI GROUP HOLDINGS UK LIMITED</t>
  </si>
  <si>
    <t>Toyota Material Handling Europe AB</t>
  </si>
  <si>
    <t>Silicon Valley Bank</t>
  </si>
  <si>
    <t>GETLBMST</t>
  </si>
  <si>
    <t>Adecco Management and Consulting S.A.</t>
  </si>
  <si>
    <t>RITADMST</t>
  </si>
  <si>
    <t>RITE AID CORPORATION</t>
  </si>
  <si>
    <t>Fayat SAS</t>
  </si>
  <si>
    <t>KIOXIA America, Inc.,</t>
  </si>
  <si>
    <t>Hillenbrand, Inc.</t>
  </si>
  <si>
    <t>Agrium</t>
  </si>
  <si>
    <t>NATIONSTAR MORTGAGE LLC</t>
  </si>
  <si>
    <t>FCITIBAN</t>
  </si>
  <si>
    <t>First-citizen Bank &amp; Trust Company</t>
  </si>
  <si>
    <t>APEXFMST</t>
  </si>
  <si>
    <t>Apex Fund Services Holding Ltd</t>
  </si>
  <si>
    <t>The Wawanesa Mutual Insurance Company</t>
  </si>
  <si>
    <t>Philips Electronics Nederland BV</t>
  </si>
  <si>
    <t>IFS Middle East FZ LLC</t>
  </si>
  <si>
    <t>INVACMST</t>
  </si>
  <si>
    <t>Invacare International GmbH</t>
  </si>
  <si>
    <t>FTLOKER</t>
  </si>
  <si>
    <t>Foot Locker Corporate Services, Inc</t>
  </si>
  <si>
    <t>DEPARTMENT OF PLANNING AND ENVIRONMENT</t>
  </si>
  <si>
    <t>Globe Telecom, Inc</t>
  </si>
  <si>
    <t>Omron Management Center of America, Inc.</t>
  </si>
  <si>
    <t>LIVPEMST</t>
  </si>
  <si>
    <t>LivePerson, Inc.</t>
  </si>
  <si>
    <t>CARL001</t>
  </si>
  <si>
    <t>Carlsberg Global Business Services A/S</t>
  </si>
  <si>
    <t>COUCHMST</t>
  </si>
  <si>
    <t>Couchbase, Inc.</t>
  </si>
  <si>
    <t>TAQAKMST</t>
  </si>
  <si>
    <t>NAIB- TAQA</t>
  </si>
  <si>
    <t>MAGMPMST</t>
  </si>
  <si>
    <t>Magellan Midstream Partners, L.P.</t>
  </si>
  <si>
    <t>SILMOYFL</t>
  </si>
  <si>
    <t>Silmaasema Oyj</t>
  </si>
  <si>
    <t>MNGRPMST</t>
  </si>
  <si>
    <t>M&amp;G Prudential Services Limited</t>
  </si>
  <si>
    <t>APOENMST</t>
  </si>
  <si>
    <t>Apogee Enterprises, Inc.</t>
  </si>
  <si>
    <t>PROLOMST</t>
  </si>
  <si>
    <t>Prologis, L.P.,</t>
  </si>
  <si>
    <t>VOLKSWAGEN GROUP UNITED KINGDOM LIMITED</t>
  </si>
  <si>
    <t>Samsung SDS India Private Limited</t>
  </si>
  <si>
    <t>RJF</t>
  </si>
  <si>
    <t>Raymond James &amp; Associates, Inc.</t>
  </si>
  <si>
    <t>INHUBMST</t>
  </si>
  <si>
    <t>IntelliHUB Australia Pty Ltd</t>
  </si>
  <si>
    <t>FSYCOMST</t>
  </si>
  <si>
    <t>HAINCMST</t>
  </si>
  <si>
    <t>Breitling SA</t>
  </si>
  <si>
    <t>DAR.ME</t>
  </si>
  <si>
    <t>WM</t>
  </si>
  <si>
    <t>Waste Management National Services, Inc.</t>
  </si>
  <si>
    <t>NWRAIMST</t>
  </si>
  <si>
    <t>NETWORK RAIL INFRASTRUCTURE LIMITED</t>
  </si>
  <si>
    <t>KENDOSPL</t>
  </si>
  <si>
    <t>Kendo Holdings, Inc.</t>
  </si>
  <si>
    <t>TELARMST</t>
  </si>
  <si>
    <t>Telarix, Inc.</t>
  </si>
  <si>
    <t>NOWSTMST</t>
  </si>
  <si>
    <t>Northwestern Energy</t>
  </si>
  <si>
    <t>GENMAMST</t>
  </si>
  <si>
    <t>Genmab US, Inc.,</t>
  </si>
  <si>
    <t>PUMASPL</t>
  </si>
  <si>
    <t>Puma North America, Inc.</t>
  </si>
  <si>
    <t>BELNISPL</t>
  </si>
  <si>
    <t>Belnick, LLC,</t>
  </si>
  <si>
    <t>ALOTHMBB</t>
  </si>
  <si>
    <t>SOCRGMST</t>
  </si>
  <si>
    <t>Southern Cross Medical Care Society</t>
  </si>
  <si>
    <t>DRILQUI</t>
  </si>
  <si>
    <t>Dril-Quip, Inc.</t>
  </si>
  <si>
    <t>Toronto Transit Commission</t>
  </si>
  <si>
    <t>VEPMGMST</t>
  </si>
  <si>
    <t>LASTKMST</t>
  </si>
  <si>
    <t>Lassila &amp; Tikanoja Oyj</t>
  </si>
  <si>
    <t>BLANLMST</t>
  </si>
  <si>
    <t>Ballance Agri-Nutrients Limited</t>
  </si>
  <si>
    <t>MSRBAMST</t>
  </si>
  <si>
    <t>Microsoft - Reckitt Benckiser Group Plc</t>
  </si>
  <si>
    <t>TCPCAMST</t>
  </si>
  <si>
    <t>WABTCMST</t>
  </si>
  <si>
    <t>OSHKOSH</t>
  </si>
  <si>
    <t>Oshkosh Corporation</t>
  </si>
  <si>
    <t>TECOEMST</t>
  </si>
  <si>
    <t>TAMPA ELECTRIC COMPANY</t>
  </si>
  <si>
    <t>UOQLDMST</t>
  </si>
  <si>
    <t>University of Queensland</t>
  </si>
  <si>
    <t>NSDPSMST</t>
  </si>
  <si>
    <t>Norsec Delta Projects LLP</t>
  </si>
  <si>
    <t>AMSLSPL</t>
  </si>
  <si>
    <t>AUSTRALIAN MOTORING SERVICES PTY LTD</t>
  </si>
  <si>
    <t>Al Futtaim Company LLC</t>
  </si>
  <si>
    <t>ZYDUSMST</t>
  </si>
  <si>
    <t>Cadila Healthcare Limited</t>
  </si>
  <si>
    <t>Mitchell International, Inc</t>
  </si>
  <si>
    <t>KFUPMMST</t>
  </si>
  <si>
    <t>NAIB Information Technology &amp; Trading</t>
  </si>
  <si>
    <t>AALTOFL</t>
  </si>
  <si>
    <t>Aalto University</t>
  </si>
  <si>
    <t>ACDMAFL</t>
  </si>
  <si>
    <t>ADSNLEFL</t>
  </si>
  <si>
    <t>Anders Nielsen &amp; Co A/S</t>
  </si>
  <si>
    <t>AIVENLFL</t>
  </si>
  <si>
    <t>Aiven Oy</t>
  </si>
  <si>
    <t>ALGOLFL</t>
  </si>
  <si>
    <t>AMBUASFL</t>
  </si>
  <si>
    <t>Ambu A/S</t>
  </si>
  <si>
    <t>AREMAFL</t>
  </si>
  <si>
    <t>Are Oy</t>
  </si>
  <si>
    <t>ATLAMAFL</t>
  </si>
  <si>
    <t>Atlantic Airways</t>
  </si>
  <si>
    <t>ACYCSAFL</t>
  </si>
  <si>
    <t>Department of Education and Training</t>
  </si>
  <si>
    <t>AVINOFL</t>
  </si>
  <si>
    <t>Avinor AS</t>
  </si>
  <si>
    <t>BALDRFL</t>
  </si>
  <si>
    <t>Balder Administration Aps</t>
  </si>
  <si>
    <t>BARNMAFL</t>
  </si>
  <si>
    <t>SOS Barnebyer Norge</t>
  </si>
  <si>
    <t>BAROMAFL</t>
  </si>
  <si>
    <t>Barona Group Oy</t>
  </si>
  <si>
    <t>BDOMSFL</t>
  </si>
  <si>
    <t>BDO AS</t>
  </si>
  <si>
    <t>BHSCOMFL</t>
  </si>
  <si>
    <t>Berghs School of Communication</t>
  </si>
  <si>
    <t>BINRMAFL</t>
  </si>
  <si>
    <t>BI Norwegian Business School</t>
  </si>
  <si>
    <t>BIOEKFFL</t>
  </si>
  <si>
    <t>Biometria Ekonomisk Förening</t>
  </si>
  <si>
    <t>BONNRFL</t>
  </si>
  <si>
    <t>CRGOTFL</t>
  </si>
  <si>
    <t>CBBMOBFL</t>
  </si>
  <si>
    <t>Telenor A/S</t>
  </si>
  <si>
    <t>CRCLEFL</t>
  </si>
  <si>
    <t>CTYCNFL</t>
  </si>
  <si>
    <t>COLRMAFL</t>
  </si>
  <si>
    <t>Color Line AS</t>
  </si>
  <si>
    <t>CRAMOFL</t>
  </si>
  <si>
    <t>Cramo Services Sweden AB</t>
  </si>
  <si>
    <t>DCCENFL</t>
  </si>
  <si>
    <t>DCC Energi Center A/S</t>
  </si>
  <si>
    <t>DENCOSFL</t>
  </si>
  <si>
    <t>DGPLXFL</t>
  </si>
  <si>
    <t>Digiplex Norway AS</t>
  </si>
  <si>
    <t>DINAMAFL</t>
  </si>
  <si>
    <t>Dinair Clean Air Oy</t>
  </si>
  <si>
    <t>DTUSMAFL</t>
  </si>
  <si>
    <t>DTU Science Park A/S</t>
  </si>
  <si>
    <t>EDRMEFL</t>
  </si>
  <si>
    <t>EDR Medeso AS</t>
  </si>
  <si>
    <t>EDSBASFL</t>
  </si>
  <si>
    <t>Eidsiva bredband AS</t>
  </si>
  <si>
    <t>EGASFL</t>
  </si>
  <si>
    <t>EG A/S</t>
  </si>
  <si>
    <t>ELISAFL</t>
  </si>
  <si>
    <t>Elisa Oyj</t>
  </si>
  <si>
    <t>EQTMSFL</t>
  </si>
  <si>
    <t>EQT AB</t>
  </si>
  <si>
    <t>EWORKGFL</t>
  </si>
  <si>
    <t>eWork Group AB</t>
  </si>
  <si>
    <t>FAZERFL</t>
  </si>
  <si>
    <t>FHCGOYFL</t>
  </si>
  <si>
    <t>FCG Finnish Consulting Group Oy</t>
  </si>
  <si>
    <t>FINLNFL</t>
  </si>
  <si>
    <t>Finlandia-talo Oy</t>
  </si>
  <si>
    <t>FISKAFL</t>
  </si>
  <si>
    <t>FRCMST</t>
  </si>
  <si>
    <t>Fortaco Oy</t>
  </si>
  <si>
    <t>GEODTAFL</t>
  </si>
  <si>
    <t>Geodata AS</t>
  </si>
  <si>
    <t>GLAMOXFL</t>
  </si>
  <si>
    <t>Glamox AS</t>
  </si>
  <si>
    <t>GRNBMAFL</t>
  </si>
  <si>
    <t>Greenbyte AB</t>
  </si>
  <si>
    <t>GROWTNFL</t>
  </si>
  <si>
    <t>Growing Trees Network Global ApS</t>
  </si>
  <si>
    <t>GWBRMAFL</t>
  </si>
  <si>
    <t>Oy G.W. Berg &amp; Co Ab</t>
  </si>
  <si>
    <t>HALDOFL</t>
  </si>
  <si>
    <t>Haldor Topsøe A/S</t>
  </si>
  <si>
    <t>HALKEAFL</t>
  </si>
  <si>
    <t>Haugaland Kraft AS</t>
  </si>
  <si>
    <t>ICECOFL</t>
  </si>
  <si>
    <t>Ice Communication Norge AS</t>
  </si>
  <si>
    <t>IHMBSFL</t>
  </si>
  <si>
    <t>IHM Business School AB</t>
  </si>
  <si>
    <t>INFOMAFL</t>
  </si>
  <si>
    <t>Infomedia A/S</t>
  </si>
  <si>
    <t>INTENDFL</t>
  </si>
  <si>
    <t>INVAMFL</t>
  </si>
  <si>
    <t>Invatieto Oy</t>
  </si>
  <si>
    <t>KEMIRFL</t>
  </si>
  <si>
    <t>Kemira Oyj</t>
  </si>
  <si>
    <t>KIVRABFL</t>
  </si>
  <si>
    <t>Kivra Sverige AB</t>
  </si>
  <si>
    <t>KOKOMAFL</t>
  </si>
  <si>
    <t>KOKO Lahti Oy</t>
  </si>
  <si>
    <t>LEDRNFL</t>
  </si>
  <si>
    <t>Ledarna</t>
  </si>
  <si>
    <t>LOOMISFL</t>
  </si>
  <si>
    <t>Loomis AB</t>
  </si>
  <si>
    <t>MANDTFL</t>
  </si>
  <si>
    <t>MELINFL</t>
  </si>
  <si>
    <t>Melin Medical AS</t>
  </si>
  <si>
    <t>METSOFL</t>
  </si>
  <si>
    <t>MFILEFL</t>
  </si>
  <si>
    <t>M-Files Oy</t>
  </si>
  <si>
    <t>MGRUPEFL</t>
  </si>
  <si>
    <t>MILOTMST</t>
  </si>
  <si>
    <t>Miljonlotteriet</t>
  </si>
  <si>
    <t>MOTORTFL</t>
  </si>
  <si>
    <t>MSKGRFL</t>
  </si>
  <si>
    <t>MSK Group Oy</t>
  </si>
  <si>
    <t>MTVMSFL</t>
  </si>
  <si>
    <t>MTV Oy</t>
  </si>
  <si>
    <t>NEMKOFL</t>
  </si>
  <si>
    <t>Nemko AS</t>
  </si>
  <si>
    <t>NESTEFL</t>
  </si>
  <si>
    <t>Neste Oyj</t>
  </si>
  <si>
    <t>NETIXOFL</t>
  </si>
  <si>
    <t>NettiX Oy</t>
  </si>
  <si>
    <t>NIXUMAFL</t>
  </si>
  <si>
    <t>Nixu Oyj</t>
  </si>
  <si>
    <t>NOKIMAFL</t>
  </si>
  <si>
    <t>Nokia Technologies Oy</t>
  </si>
  <si>
    <t>NOLSMAFL</t>
  </si>
  <si>
    <t>Nolato Silikonteknik AB</t>
  </si>
  <si>
    <t>NORDERFL</t>
  </si>
  <si>
    <t>Nordier Property Advisors AB</t>
  </si>
  <si>
    <t>NRDMRFL</t>
  </si>
  <si>
    <t>Nordmøre Energiverk AS</t>
  </si>
  <si>
    <t>NTICMAFL</t>
  </si>
  <si>
    <t>NUSKNMST</t>
  </si>
  <si>
    <t>Nu Skin International, Inc.</t>
  </si>
  <si>
    <t>ONSIMAFL</t>
  </si>
  <si>
    <t>ONS</t>
  </si>
  <si>
    <t>OTRUMAFL</t>
  </si>
  <si>
    <t>OTRUM AS</t>
  </si>
  <si>
    <t>MEOUTOFL</t>
  </si>
  <si>
    <t>Metso Minerals Oy-Outotec</t>
  </si>
  <si>
    <t>PAGROFL</t>
  </si>
  <si>
    <t>Pagero AB</t>
  </si>
  <si>
    <t>PERSTFL</t>
  </si>
  <si>
    <t>Perstorp AB</t>
  </si>
  <si>
    <t>PHONMAFL</t>
  </si>
  <si>
    <t>Phoniro AB</t>
  </si>
  <si>
    <t>PLNMCFL</t>
  </si>
  <si>
    <t>Planmeca Oy</t>
  </si>
  <si>
    <t>PLCUTFL</t>
  </si>
  <si>
    <t>Plc Uutechnic Group Oyj</t>
  </si>
  <si>
    <t>POSTIFL</t>
  </si>
  <si>
    <t>Posti  Oy</t>
  </si>
  <si>
    <t>PROBABFL</t>
  </si>
  <si>
    <t>Probi AB</t>
  </si>
  <si>
    <t>PUZEASFL</t>
  </si>
  <si>
    <t>Puzzel AS</t>
  </si>
  <si>
    <t>RETURFL</t>
  </si>
  <si>
    <t>Retura Norge AS</t>
  </si>
  <si>
    <t>SAP SE</t>
  </si>
  <si>
    <t>SCNDCFL</t>
  </si>
  <si>
    <t>Scandic Hotels AB</t>
  </si>
  <si>
    <t>Singapore Health Services Pte Ltd.</t>
  </si>
  <si>
    <t>SIMCRFL</t>
  </si>
  <si>
    <t>SimCorp A/S</t>
  </si>
  <si>
    <t>SITEMAFL</t>
  </si>
  <si>
    <t>Siteimprove A/S</t>
  </si>
  <si>
    <t>SKNSKFL</t>
  </si>
  <si>
    <t>SKFGMAFL</t>
  </si>
  <si>
    <t>SKF Group AB</t>
  </si>
  <si>
    <t>SMRTEFL</t>
  </si>
  <si>
    <t>Smart Eyes International AB</t>
  </si>
  <si>
    <t>SUOMNFL</t>
  </si>
  <si>
    <t>Suomen Osuuskauppojen Keskuskunta</t>
  </si>
  <si>
    <t>SPNKIFL</t>
  </si>
  <si>
    <t>SPPFORFL</t>
  </si>
  <si>
    <t>SPP Pension &amp; Försäkring AB</t>
  </si>
  <si>
    <t>SSABMFL</t>
  </si>
  <si>
    <t>SSAB AB</t>
  </si>
  <si>
    <t>ST1MSFL</t>
  </si>
  <si>
    <t>St1 Nordic Oy</t>
  </si>
  <si>
    <t>STKMAFL</t>
  </si>
  <si>
    <t>STRBNDFL</t>
  </si>
  <si>
    <t>Storebrand Livsforsikring AS</t>
  </si>
  <si>
    <t>SUUNMAFL</t>
  </si>
  <si>
    <t>Suunto Oy</t>
  </si>
  <si>
    <t>SVEREKFL</t>
  </si>
  <si>
    <t>SVERTFL</t>
  </si>
  <si>
    <t>Sveriges Television AB</t>
  </si>
  <si>
    <t>TDCMSFL</t>
  </si>
  <si>
    <t>TDC A/S</t>
  </si>
  <si>
    <t>TECHASFL</t>
  </si>
  <si>
    <t>TELIAFL</t>
  </si>
  <si>
    <t>TESSMAFL</t>
  </si>
  <si>
    <t>Tess AS</t>
  </si>
  <si>
    <t>TIDPAYFL</t>
  </si>
  <si>
    <t>Tidypos AS</t>
  </si>
  <si>
    <t>TIOMBMST</t>
  </si>
  <si>
    <t>TRESTFL</t>
  </si>
  <si>
    <t>Treston Oy</t>
  </si>
  <si>
    <t>TRIPMAFL</t>
  </si>
  <si>
    <t>Tripletex</t>
  </si>
  <si>
    <t>UNIVMAFL</t>
  </si>
  <si>
    <t>University of Helsinki</t>
  </si>
  <si>
    <t>UPMKYFL</t>
  </si>
  <si>
    <t>VALMEFL</t>
  </si>
  <si>
    <t>VAPOMFL</t>
  </si>
  <si>
    <t>Vapo Oy</t>
  </si>
  <si>
    <t>VRNSHFL</t>
  </si>
  <si>
    <t>Varnish Software AB</t>
  </si>
  <si>
    <t>VEHOMFL</t>
  </si>
  <si>
    <t>Veho Oy Ab</t>
  </si>
  <si>
    <t>VEOLMST</t>
  </si>
  <si>
    <t>Veolia Nordic AB</t>
  </si>
  <si>
    <t>VWLDGFL</t>
  </si>
  <si>
    <t>VISMAFL</t>
  </si>
  <si>
    <t>Visma Tampuuri Oy</t>
  </si>
  <si>
    <t>VWFSABFL</t>
  </si>
  <si>
    <t>Volkswagen Finans Sverige AB</t>
  </si>
  <si>
    <t>WRTSLFL</t>
  </si>
  <si>
    <t>WESTRFL</t>
  </si>
  <si>
    <t>Westermo Teleindustri AB</t>
  </si>
  <si>
    <t>WILHEFL</t>
  </si>
  <si>
    <t>XWSMABFL</t>
  </si>
  <si>
    <t>Xylem Water Solutions Global Services AB</t>
  </si>
  <si>
    <t>YITINFL</t>
  </si>
  <si>
    <t>Zerone - GULF HELICOPTERS CO</t>
  </si>
  <si>
    <t>SCHNEIDER ENTERPRISE RESOURCES, LLC</t>
  </si>
  <si>
    <t>Resolution Life Group Services Ltd</t>
  </si>
  <si>
    <t>Queensland Department of Transport and Main Roads</t>
  </si>
  <si>
    <t>The Institute of Electrical and Electronics Engineers, Incorporated</t>
  </si>
  <si>
    <t>New-Biz_COREMFG_All_EURP_Sunil_Khadilkar</t>
  </si>
  <si>
    <t>New-Biz_COREMFG_All_EURP_Venkatesh_Myadam</t>
  </si>
  <si>
    <t>New-Biz_COREMFG_All_EURP_vivek_gupta</t>
  </si>
  <si>
    <t>New-Biz_COREMFG_All_ROW_amar_nath</t>
  </si>
  <si>
    <t>New-Biz_COREMFG_All_ROW_Anand_P04</t>
  </si>
  <si>
    <t>New-Biz_COREMFG_All_ROW_Atul_Chorbele</t>
  </si>
  <si>
    <t>New-Biz_COREMFG_All_ROW_bharath.annapillai</t>
  </si>
  <si>
    <t>New-Biz_COREMFG_All_ROW_kiran_br</t>
  </si>
  <si>
    <t>New-Biz_COREMFG_All_ROW_kshenoy</t>
  </si>
  <si>
    <t>New-Biz_COREMFG_All_ROW_niraj.bangad</t>
  </si>
  <si>
    <t>New-Biz_COREMFG_All_ROW_Satish_Suri01</t>
  </si>
  <si>
    <t>New-Biz_COREMFG_All_ROW_Sunil_Khadilkar</t>
  </si>
  <si>
    <t>New-Biz_COREMFG_All_ROW_Venkatesh_Myadam</t>
  </si>
  <si>
    <t>New-Biz_COREMFG_All_ROW_vivek_gupta</t>
  </si>
  <si>
    <t>New-Biz_COREMFG_All_US_amar_nath</t>
  </si>
  <si>
    <t>New-Biz_COREMFG_All_US_Anand_P04</t>
  </si>
  <si>
    <t>New-Biz_COREMFG_All_US_Atul_Chorbele</t>
  </si>
  <si>
    <t>New-Biz_COREMFG_All_US_bharath.annapillai</t>
  </si>
  <si>
    <t>New-Biz_COREMFG_All_US_kiran_br</t>
  </si>
  <si>
    <t>New-Biz_COREMFG_All_US_kshenoy</t>
  </si>
  <si>
    <t>New-Biz_COREMFG_All_US_Neha_Toky</t>
  </si>
  <si>
    <t>New-Biz_COREMFG_All_US_niraj.bangad</t>
  </si>
  <si>
    <t>New-Biz_COREMFG_All_US_Rajnarayanan_S</t>
  </si>
  <si>
    <t>New-Biz_COREMFG_All_US_Satish_Suri01</t>
  </si>
  <si>
    <t>New-Biz_COREMFG_All_US_Sunil_Khadilkar</t>
  </si>
  <si>
    <t>New-Biz_COREMFG_All_US_Venkatesh_Myadam</t>
  </si>
  <si>
    <t>New-Biz_COREMFG_All_US_vivek_gupta</t>
  </si>
  <si>
    <t>New-Biz_COREMFG_MFGCAMR_Karthikeyan_S06</t>
  </si>
  <si>
    <t>New-Biz_COREMFG_MFGEUR_manish.govil</t>
  </si>
  <si>
    <t>New-Biz_COREMFG_MFGRW_Karthikeyan_S06</t>
  </si>
  <si>
    <t>New-Biz_CRL_All_AMR_Sanjeev_Pendse</t>
  </si>
  <si>
    <t>New-Biz_CRL_All_AMR_srinivas_kolipakkam</t>
  </si>
  <si>
    <t>New-Biz_CRL_All_EUR_Sanjeev_Pendse</t>
  </si>
  <si>
    <t>New-Biz_CRL_All_EUR_srinivas_kolipakkam</t>
  </si>
  <si>
    <t>New-Biz_CRL_All_EURP_Santoshkumar_Nair01</t>
  </si>
  <si>
    <t>New-Biz_CRL_All_ROW_Sanjeev_Pendse</t>
  </si>
  <si>
    <t>New-Biz_CRL_All_ROW_Santoshkumar_Nair01</t>
  </si>
  <si>
    <t>New-Biz_CRL_All_ROW_srinivas_kolipakkam</t>
  </si>
  <si>
    <t>New-Biz_CRL_All_US_Santoshkumar_Nair01</t>
  </si>
  <si>
    <t>New-Biz_CRL_CRLAMRA_Karthikeyan_S06</t>
  </si>
  <si>
    <t>New-Biz_CRL_CRLAMRA_manish.govil</t>
  </si>
  <si>
    <t>New-Biz_CRL_CRLAMRA_Vijayakrishna_Bhat01</t>
  </si>
  <si>
    <t>New-Biz_CRL_RCLRW_Karthikeyan_S06</t>
  </si>
  <si>
    <t>New-Biz_CRL_RCLRW_Sushil_Hinduja</t>
  </si>
  <si>
    <t>New-Biz_FSHIL_All_AMRBK_Newin_Chelladurai</t>
  </si>
  <si>
    <t>New-Biz_FSHIL_All_AMRBK_raviraj_b</t>
  </si>
  <si>
    <t>New-Biz_FSHIL_All_AMRCX_Newin_Chelladurai</t>
  </si>
  <si>
    <t>New-Biz_FSHIL_All_AMRHI_Newin_Chelladurai</t>
  </si>
  <si>
    <t>New-Biz_FSHIL_All_AMRHI_Rohit_Mohindru</t>
  </si>
  <si>
    <t>New-Biz_FSHIL_All_AMRLS_Newin_Chelladurai</t>
  </si>
  <si>
    <t>New-Biz_FSHIL_All_AMRLS_Rohit_Mohindru</t>
  </si>
  <si>
    <t>New-Biz_FSHIL_All_AMRNB_Newin_Chelladurai</t>
  </si>
  <si>
    <t>New-Biz_FSHIL_All_AMRNB_raviraj_b</t>
  </si>
  <si>
    <t>New-Biz_FSHIL_All_EUR_PintoSanjay</t>
  </si>
  <si>
    <t>New-Biz_FSHIL_All_EUR_raviraj_b</t>
  </si>
  <si>
    <t>New-Biz_FSHIL_All_EURCX_PintoSanjay</t>
  </si>
  <si>
    <t>New-Biz_FSHIL_All_EURHI_Newin_Chelladurai</t>
  </si>
  <si>
    <t>New-Biz_FSHIL_All_EURP_NaveenK_Rachapudi</t>
  </si>
  <si>
    <t>New-Biz_FSHIL_All_EURP_Nitesh_Sah</t>
  </si>
  <si>
    <t>New-Biz_FSHIL_All_HILUS_Vijayakrishna_Bhat01</t>
  </si>
  <si>
    <t>New-Biz_FSHIL_All_ROW_NaveenK_Rachapudi</t>
  </si>
  <si>
    <t>New-Biz_FSHIL_All_ROW_Nitesh_Sah</t>
  </si>
  <si>
    <t>New-Biz_FSHIL_All_ROW_PintoSanjay</t>
  </si>
  <si>
    <t>New-Biz_FSHIL_All_ROW_raviraj_b</t>
  </si>
  <si>
    <t>New-Biz_FSHIL_All_ROWCX_PintoSanjay</t>
  </si>
  <si>
    <t>New-Biz_FSHIL_All_ROWCX_raviraj_b</t>
  </si>
  <si>
    <t>New-Biz_FSHIL_All_ROWHI_Newin_Chelladurai</t>
  </si>
  <si>
    <t>New-Biz_FSHIL_All_US_NaveenK_Rachapudi</t>
  </si>
  <si>
    <t>New-Biz_FSHIL_All_US_Nitesh_Sah</t>
  </si>
  <si>
    <t>New-Biz_FSHIL_FSEUR1_manish.govil</t>
  </si>
  <si>
    <t>New-Biz_FSHIL_FSHILJP1_Karthikeyan_S06</t>
  </si>
  <si>
    <t>New-Biz_FSHIL_FSHILJP1_Sushil_Hinduja</t>
  </si>
  <si>
    <t>New-Biz_FSHIL_FSUS1_Karthikeyan_S06</t>
  </si>
  <si>
    <t>New-Biz_FSHIL_FSUS1_manish.govil</t>
  </si>
  <si>
    <t>New-Biz_FSHIL_FSUS1_sesidharm</t>
  </si>
  <si>
    <t>New-Biz_INDIA_All_manish.govil</t>
  </si>
  <si>
    <t>New-Biz_INDIA_All_ROW_NaveenK_Rachapudi</t>
  </si>
  <si>
    <t>New-Biz_IPSU_All_Sushil_Hinduja</t>
  </si>
  <si>
    <t>New-Biz_JAPAN_All_ROW_amar_nath</t>
  </si>
  <si>
    <t>New-Biz_JAPAN_All_ROW_Anand_P04</t>
  </si>
  <si>
    <t>New-Biz_JAPAN_All_ROW_Atul_Chorbele</t>
  </si>
  <si>
    <t>New-Biz_JAPAN_All_ROW_bharath.annapillai</t>
  </si>
  <si>
    <t>New-Biz_JAPAN_All_ROW_kiran_br</t>
  </si>
  <si>
    <t>New-Biz_JAPAN_All_ROW_kshenoy</t>
  </si>
  <si>
    <t>New-Biz_JAPAN_All_ROW_niraj.bangad</t>
  </si>
  <si>
    <t>New-Biz_JAPAN_All_ROW_Satish_Suri01</t>
  </si>
  <si>
    <t>New-Biz_JAPAN_All_ROW_Sunil_Khadilkar</t>
  </si>
  <si>
    <t>New-Biz_JAPAN_All_ROW_Venkatesh_Myadam</t>
  </si>
  <si>
    <t>New-Biz_JAPAN_All_ROW_vivek_gupta</t>
  </si>
  <si>
    <t>New-Biz_SURE_All_AMR_Chakravarthi_VS</t>
  </si>
  <si>
    <t>New-Biz_SURE_All_AMR_Rohit_rastogi</t>
  </si>
  <si>
    <t>New-Biz_SURE_All_EUR_Chakravarthi_VS</t>
  </si>
  <si>
    <t>New-Biz_SURE_All_EUR_Rohit_rastogi</t>
  </si>
  <si>
    <t>New-Biz_SURE_All_EURP_Dipankar_De</t>
  </si>
  <si>
    <t>New-Biz_SURE_All_EURP_pvljanaki</t>
  </si>
  <si>
    <t>New-Biz_SURE_All_EURP_ravikrishnan_k</t>
  </si>
  <si>
    <t>New-Biz_SURE_All_EURP_Sriram_Agoram</t>
  </si>
  <si>
    <t>New-Biz_SURE_All_EURP_Venkatesh_Myadam</t>
  </si>
  <si>
    <t>New-Biz_SURE_All_ROW_Chakravarthi_VS</t>
  </si>
  <si>
    <t>New-Biz_SURE_All_ROW_Dipankar_De</t>
  </si>
  <si>
    <t>New-Biz_SURE_All_ROW_pvljanaki</t>
  </si>
  <si>
    <t>New-Biz_SURE_All_ROW_ravikrishnan_k</t>
  </si>
  <si>
    <t>New-Biz_SURE_All_ROW_Rohit_rastogi</t>
  </si>
  <si>
    <t>New-Biz_SURE_All_ROW_Sriram_Agoram</t>
  </si>
  <si>
    <t>New-Biz_SURE_All_ROW_Venkatesh_Myadam</t>
  </si>
  <si>
    <t>New-Biz_SURE_All_US_Dipankar_De</t>
  </si>
  <si>
    <t>New-Biz_SURE_All_US_pvljanaki</t>
  </si>
  <si>
    <t>New-Biz_SURE_All_US_ravikrishnan_k</t>
  </si>
  <si>
    <t>New-Biz_SURE_All_US_Sriram_Agoram</t>
  </si>
  <si>
    <t>New-Biz_SURE_All_US_Venkatesh_Myadam</t>
  </si>
  <si>
    <t>New-Biz_SURE_SERVAMR_Karthikeyan_S06</t>
  </si>
  <si>
    <t>New-Biz_SURE_SERVAMR_Sushil_Hinduja</t>
  </si>
  <si>
    <t>New-Biz_SURE_SERVEUR_manish.govil</t>
  </si>
  <si>
    <t>New-Biz_SURE_SERVMEA_Sushil_Hinduja</t>
  </si>
  <si>
    <t>NVNTMST</t>
  </si>
  <si>
    <t>OGNONMST</t>
  </si>
  <si>
    <t>Organon USA, Inc.</t>
  </si>
  <si>
    <t>OLXMST</t>
  </si>
  <si>
    <t>Grupa OLX Sp.z o. o.,</t>
  </si>
  <si>
    <t>OTISWMST</t>
  </si>
  <si>
    <t>Otis Elevator Company</t>
  </si>
  <si>
    <t>PERNOHQ</t>
  </si>
  <si>
    <t>Pernod Ricard USA, LLC</t>
  </si>
  <si>
    <t>PERNOMST</t>
  </si>
  <si>
    <t>Pernod Ricard Hong Kong Limited</t>
  </si>
  <si>
    <t>PREBRMST</t>
  </si>
  <si>
    <t>Premium Brands Services LLC</t>
  </si>
  <si>
    <t>PVHCRMST</t>
  </si>
  <si>
    <t>PVH Corp.</t>
  </si>
  <si>
    <t>PWCJBMST</t>
  </si>
  <si>
    <t>PricewaterhouseCoopers  LLP</t>
  </si>
  <si>
    <t>QADINMST</t>
  </si>
  <si>
    <t>QAD Inc.</t>
  </si>
  <si>
    <t>RAGBOMST</t>
  </si>
  <si>
    <t>Rag &amp; Bone Industries, LLC,</t>
  </si>
  <si>
    <t>RFDBUMST</t>
  </si>
  <si>
    <t>RFD Beaufort Inc</t>
  </si>
  <si>
    <t>RODFIMST</t>
  </si>
  <si>
    <t>ROGERSCA</t>
  </si>
  <si>
    <t>ROGERS COMMUNICATIONS CANADA INC</t>
  </si>
  <si>
    <t>RUBRIMST</t>
  </si>
  <si>
    <t>Rubrik, Inc.</t>
  </si>
  <si>
    <t>SAMONMST</t>
  </si>
  <si>
    <t>Sammons Financial Group, Inc.</t>
  </si>
  <si>
    <t>SBCSGMST</t>
  </si>
  <si>
    <t>Starbucks Enterprise Management (China) Co., LTD.</t>
  </si>
  <si>
    <t>SBM OFF</t>
  </si>
  <si>
    <t>SINGLE BUOY MOORINGS INC.</t>
  </si>
  <si>
    <t>SCANIA</t>
  </si>
  <si>
    <t>Scania</t>
  </si>
  <si>
    <t>SECFTMST</t>
  </si>
  <si>
    <t>SecureFast Pty Ltd</t>
  </si>
  <si>
    <t>SELOGMST</t>
  </si>
  <si>
    <t>SHCILMST</t>
  </si>
  <si>
    <t>Stockholding Corporation of India Ltd</t>
  </si>
  <si>
    <t>SMARSSPL</t>
  </si>
  <si>
    <t>Smarsh</t>
  </si>
  <si>
    <t>SOOPIMST</t>
  </si>
  <si>
    <t>Sooner Inc.</t>
  </si>
  <si>
    <t>SPXCORP</t>
  </si>
  <si>
    <t>SPX Corporation</t>
  </si>
  <si>
    <t>SQUSPMST</t>
  </si>
  <si>
    <t>Squarespace, Inc</t>
  </si>
  <si>
    <t>STRYKMST</t>
  </si>
  <si>
    <t>STRYKER CORPORATION</t>
  </si>
  <si>
    <t>SYGTGMST</t>
  </si>
  <si>
    <t>Syntegon Technology GmbH</t>
  </si>
  <si>
    <t>TRIBAMST</t>
  </si>
  <si>
    <t>Triumph Bancorp Inc</t>
  </si>
  <si>
    <t>TTXCOMST</t>
  </si>
  <si>
    <t>TW0001</t>
  </si>
  <si>
    <t>unfpa120</t>
  </si>
  <si>
    <t>The United Nations Population Fund</t>
  </si>
  <si>
    <t>WONDERCO</t>
  </si>
  <si>
    <t>WSPCAMST</t>
  </si>
  <si>
    <t>WSP GLOBAL INC.</t>
  </si>
  <si>
    <t>YILDHMST</t>
  </si>
  <si>
    <t>United Biscuits (UK) Limited</t>
  </si>
  <si>
    <t>ZELLEMST</t>
  </si>
  <si>
    <t>EARLY WARNING SERVICES, LLC</t>
  </si>
  <si>
    <t>FJD</t>
  </si>
  <si>
    <t>GEL</t>
  </si>
  <si>
    <t>IQD</t>
  </si>
  <si>
    <t>MMK</t>
  </si>
  <si>
    <t>TND</t>
  </si>
  <si>
    <t>ZMW</t>
  </si>
  <si>
    <t>ZWD</t>
  </si>
  <si>
    <t>INR</t>
  </si>
  <si>
    <t>Asset Name as per Service Store</t>
  </si>
  <si>
    <t>Infosys Migration Platform</t>
  </si>
  <si>
    <t>Infosys DevSecOps Platform</t>
  </si>
  <si>
    <t>Infosys Cognitive Automation tool</t>
  </si>
  <si>
    <t>Infosys Smart Asset Store</t>
  </si>
  <si>
    <t>Infosys Digital Transition Solution</t>
  </si>
  <si>
    <t>Infosys Rapid Prototyping Tool</t>
  </si>
  <si>
    <t>Infosys Tennis Platform</t>
  </si>
  <si>
    <t>Collaboration API</t>
  </si>
  <si>
    <t>Telemetry API</t>
  </si>
  <si>
    <t>Knowledge Graph API</t>
  </si>
  <si>
    <t>Telemetry SDK for Java</t>
  </si>
  <si>
    <t>Telemetry SDK for Angular</t>
  </si>
  <si>
    <t>Telemetry SDK for iOS</t>
  </si>
  <si>
    <t>The Motherboard</t>
  </si>
  <si>
    <t>Skava Catalog</t>
  </si>
  <si>
    <t>Skava Pricing</t>
  </si>
  <si>
    <t>Skava Merchandizing</t>
  </si>
  <si>
    <t>Skava User-Customers</t>
  </si>
  <si>
    <t>Skava Promotions</t>
  </si>
  <si>
    <t>Skava Inventory</t>
  </si>
  <si>
    <t>Skava Cart</t>
  </si>
  <si>
    <t>Skava STUDIO</t>
  </si>
  <si>
    <t>Skava Order Management</t>
  </si>
  <si>
    <t>Skava List</t>
  </si>
  <si>
    <t>Skava Search</t>
  </si>
  <si>
    <t>Skava Loyalty</t>
  </si>
  <si>
    <t>Skava Reference Storefront</t>
  </si>
  <si>
    <t>Skava Endless Aisle</t>
  </si>
  <si>
    <t>Skava Commerce</t>
  </si>
  <si>
    <t>Telemetry SDK for Android</t>
  </si>
  <si>
    <t>Infosys Banking APIs Platform</t>
  </si>
  <si>
    <t>Infosys Test Automation Workbench</t>
  </si>
  <si>
    <t>Infosys Genome Solution</t>
  </si>
  <si>
    <t>Data Governance Workbench</t>
  </si>
  <si>
    <t>Infosys Information Grid</t>
  </si>
  <si>
    <t>Infosys Analytics Workbench</t>
  </si>
  <si>
    <t>Consumption Workbench</t>
  </si>
  <si>
    <t>Operations Workbench</t>
  </si>
  <si>
    <t>Migration Workbench</t>
  </si>
  <si>
    <t>Digital Brain</t>
  </si>
  <si>
    <t>Data MarketPlace</t>
  </si>
  <si>
    <t>Intelligent Conversational Interfaces</t>
  </si>
  <si>
    <t>Infosys Cognitive Mapping Solution</t>
  </si>
  <si>
    <t>Infosys Testing Dashboard</t>
  </si>
  <si>
    <t>Infosys Webtest Automation Framework</t>
  </si>
  <si>
    <t>Customer Experience Index</t>
  </si>
  <si>
    <t>Infosys Data Testing Workbench</t>
  </si>
  <si>
    <t>Infosys Customer Sentiment Analytics tool</t>
  </si>
  <si>
    <t>ESM Cafe</t>
  </si>
  <si>
    <t>AgilePro</t>
  </si>
  <si>
    <t>Agile Planner</t>
  </si>
  <si>
    <t>Infosys Cyber Watch</t>
  </si>
  <si>
    <t>Infosys Enterprise Cognitive Platform (iECP)</t>
  </si>
  <si>
    <t>Infosys Enterprise Gamification Platform (iEGP)</t>
  </si>
  <si>
    <t>Infosys Intelligent Apps Platform</t>
  </si>
  <si>
    <t>Infosys Cyber Gaze</t>
  </si>
  <si>
    <t>Infosys Nia Chatbot Platform</t>
  </si>
  <si>
    <t>Infosys Test Data Management Solution</t>
  </si>
  <si>
    <t>AI in DevOps</t>
  </si>
  <si>
    <t>Infosys Accessibility Testing Tool</t>
  </si>
  <si>
    <t>Infosys Polycloud Platform</t>
  </si>
  <si>
    <t>Infosys Automotive industry solution</t>
  </si>
  <si>
    <t>Infosys Industrial Manufacturing industry solution</t>
  </si>
  <si>
    <t>Infosys Intelligent Operation Center</t>
  </si>
  <si>
    <t>Smart Warehouse Management</t>
  </si>
  <si>
    <t>Smart Supply Chain Management</t>
  </si>
  <si>
    <t>Infosys Text Analytics Platform</t>
  </si>
  <si>
    <t>Infosys Smart Payments Assistant (ISPA)</t>
  </si>
  <si>
    <t>Cloud Migration Assistant</t>
  </si>
  <si>
    <t>Document Classification &amp; Review</t>
  </si>
  <si>
    <t>Customer 360 for Mortgage Servicing</t>
  </si>
  <si>
    <t>Mortgage Due Diligence Process</t>
  </si>
  <si>
    <t>Mortgage Payment History Docs Extraction</t>
  </si>
  <si>
    <t>Infosys Test Automation Framework</t>
  </si>
  <si>
    <t>Infosys Analytics for EHS</t>
  </si>
  <si>
    <t>Infosys Safe Mine</t>
  </si>
  <si>
    <t>Infosys Smart Agriculture</t>
  </si>
  <si>
    <t>Infosys Transaction Reconciliation System</t>
  </si>
  <si>
    <t>Infosys Microservices Acceleration Platform</t>
  </si>
  <si>
    <t>Careplus-Care Management Platform</t>
  </si>
  <si>
    <t>Instant Fiori Tool</t>
  </si>
  <si>
    <t>HANA CMO</t>
  </si>
  <si>
    <t>S/4 Assist</t>
  </si>
  <si>
    <t>Infosys Enterprise Assistant</t>
  </si>
  <si>
    <t>AI Led Payments Matching</t>
  </si>
  <si>
    <t>Ex Configuration Kit</t>
  </si>
  <si>
    <t>Infosys Multi-Cloud Integration Platform</t>
  </si>
  <si>
    <t>Infosys Data Model Converter</t>
  </si>
  <si>
    <t>Infosys JDK Migrator</t>
  </si>
  <si>
    <t>Infosys Code Impact Analyzer</t>
  </si>
  <si>
    <t>Infosys Insurance Distributed Applications</t>
  </si>
  <si>
    <t>Infosys Cloud-native Development Platform</t>
  </si>
  <si>
    <t>Dynamics Oil Field Services Solution</t>
  </si>
  <si>
    <t>Microsoft Dynamics CTSM solution</t>
  </si>
  <si>
    <t>Digital Supply Chain for CPG Industries</t>
  </si>
  <si>
    <t>Infosys Data Analytics Tool (iDAT)</t>
  </si>
  <si>
    <t>Infosys Telecom Process View</t>
  </si>
  <si>
    <t>Infosys Functional Test Tool</t>
  </si>
  <si>
    <t>Infosys Process Optimizer</t>
  </si>
  <si>
    <t>Integrated HSE platform</t>
  </si>
  <si>
    <t>Ambient Sense</t>
  </si>
  <si>
    <t>Logistics’ Ark</t>
  </si>
  <si>
    <t>Infosys Digital Foundry</t>
  </si>
  <si>
    <t>Digital Services Marketplace</t>
  </si>
  <si>
    <t>Infosys Material Master Harmonization</t>
  </si>
  <si>
    <t>Infosys Personalized Smart Video</t>
  </si>
  <si>
    <t>Live Enterprise Suite</t>
  </si>
  <si>
    <t>Digital Workbench - Android</t>
  </si>
  <si>
    <t>Digital Application Factory</t>
  </si>
  <si>
    <t>Infosys Monitoring Tool</t>
  </si>
  <si>
    <t>Infosys Remediation Tool</t>
  </si>
  <si>
    <t>Infosys Reconciliation Tool</t>
  </si>
  <si>
    <t>Infosys Order Manager Tool</t>
  </si>
  <si>
    <t>Drill &amp; Blast Optimizer</t>
  </si>
  <si>
    <t>Wingspan</t>
  </si>
  <si>
    <t>VPAS® Platform</t>
  </si>
  <si>
    <t>PMACS®</t>
  </si>
  <si>
    <t>VPAS® BPA</t>
  </si>
  <si>
    <t>Infosys MRO Inventory Optimization</t>
  </si>
  <si>
    <t>Infosys Profiling Assistant</t>
  </si>
  <si>
    <t>AssistEdge RPA</t>
  </si>
  <si>
    <t>AssistEdge Engage</t>
  </si>
  <si>
    <t>AssistEdge Discover</t>
  </si>
  <si>
    <t>Nia Procurement Insights</t>
  </si>
  <si>
    <t>FinXEdge Collect</t>
  </si>
  <si>
    <t>TradeEdge Market Connect</t>
  </si>
  <si>
    <t>TradeEdge DMS</t>
  </si>
  <si>
    <t>Trade Promotion Effectiveness</t>
  </si>
  <si>
    <t>Digital Supply Chain Offerings</t>
  </si>
  <si>
    <t>FinXEdge Lend</t>
  </si>
  <si>
    <t>Build your Car</t>
  </si>
  <si>
    <t>Infosys GST Compliance Solution</t>
  </si>
  <si>
    <t>CommerceTools - Payment integration with Paypal , Giftcard</t>
  </si>
  <si>
    <t>CommerceTools - Product Import Tool</t>
  </si>
  <si>
    <t>Machine Learning Solution to ReRank  on SOLR</t>
  </si>
  <si>
    <t>Adobe Experience Manager Migration Launchpad</t>
  </si>
  <si>
    <t>Digital Workbench - Xamarin Forms</t>
  </si>
  <si>
    <t>Infosys Indoor Guide</t>
  </si>
  <si>
    <t>Infosys Autonomous System Platform</t>
  </si>
  <si>
    <t>Infosys Nia Doc AI</t>
  </si>
  <si>
    <t>Finacle Corporate Banking Suite</t>
  </si>
  <si>
    <t>TradeEdge Harmony</t>
  </si>
  <si>
    <t>Category Control Tower</t>
  </si>
  <si>
    <t>Nia Guided Buying</t>
  </si>
  <si>
    <t>Finacle on Cloud</t>
  </si>
  <si>
    <t>Digital Banking Suite</t>
  </si>
  <si>
    <t>Finacle Core Banking</t>
  </si>
  <si>
    <t>Finacle Cash Management Suite</t>
  </si>
  <si>
    <t>Finacle Virtual Accounts Management</t>
  </si>
  <si>
    <t>Finacle Online Banking</t>
  </si>
  <si>
    <t>Finacle Mobile Banking</t>
  </si>
  <si>
    <t>Finacle Digital Engagement Suite</t>
  </si>
  <si>
    <t>Finacle offerings for digital-only propositions</t>
  </si>
  <si>
    <t>Finacle Trade Connect</t>
  </si>
  <si>
    <t>Finacle Payments Connect</t>
  </si>
  <si>
    <t>Pandit</t>
  </si>
  <si>
    <t>Supply Chain Insights</t>
  </si>
  <si>
    <t>Trade Promotion Management and Optimization Framework</t>
  </si>
  <si>
    <t>Blockchain - Authenticity in Retail Chain</t>
  </si>
  <si>
    <t>Retail Sales Dashboard</t>
  </si>
  <si>
    <t>POS Assessment Framework</t>
  </si>
  <si>
    <t>Brick&amp;Mortar Store Opening</t>
  </si>
  <si>
    <t>Digital Channel (B2C) Modernization</t>
  </si>
  <si>
    <t>Digital Omnichannel Services</t>
  </si>
  <si>
    <t>Digital Enablement of Legacy Applications</t>
  </si>
  <si>
    <t>Personalized Cognitive Search</t>
  </si>
  <si>
    <t>Retailer Sales Onboarding Solution</t>
  </si>
  <si>
    <t>Infosys SharePoint Inventory Tool - 1.0.0.0 Beta</t>
  </si>
  <si>
    <t>Infosys Intranet Builder - 1.0.0.0 Beta</t>
  </si>
  <si>
    <t>Infosys Network Controller</t>
  </si>
  <si>
    <t>Infosys Network Function Automation</t>
  </si>
  <si>
    <t>Infosys 5G Slice Designer</t>
  </si>
  <si>
    <t>Infosys Virtual Network Infra Platform</t>
  </si>
  <si>
    <t>Infosys Solar Panel Robot Platform</t>
  </si>
  <si>
    <t>Infosys Smart Network Assurance</t>
  </si>
  <si>
    <t>Infosys Incident Management Suite</t>
  </si>
  <si>
    <t>Infosys Smart Test Selector</t>
  </si>
  <si>
    <t>Infosys OTT TV</t>
  </si>
  <si>
    <t>Infosys Cloud Workbench</t>
  </si>
  <si>
    <t>Infosys Live Enterprise Application Management Platform</t>
  </si>
  <si>
    <t>Growth Marketing in Direct to Consumer Channels</t>
  </si>
  <si>
    <t>Infosys SharePoint Command Center</t>
  </si>
  <si>
    <t>Data Services</t>
  </si>
  <si>
    <t>Product Traceability - ERP Agnostic</t>
  </si>
  <si>
    <t>Digital Experience Platforms_FS</t>
  </si>
  <si>
    <t>Infosys Data Workbench</t>
  </si>
  <si>
    <t>Infosys Payment Manager</t>
  </si>
  <si>
    <t>Infosys Nia Contracts Analysis</t>
  </si>
  <si>
    <t>Infosys Video Integrity</t>
  </si>
  <si>
    <t>Hyper Personalization - Going Beyond Customer Data</t>
  </si>
  <si>
    <t>Digital Supply Chain - CPG and Retail</t>
  </si>
  <si>
    <t>Infosys DevOps Maturity Assessment</t>
  </si>
  <si>
    <t>Infosys Cognitive Tagging Platform</t>
  </si>
  <si>
    <t>CPQ Consulting and Digital Solutions</t>
  </si>
  <si>
    <t>Infosys Payer B2B Platform</t>
  </si>
  <si>
    <t>Volume Measurement using AR</t>
  </si>
  <si>
    <t>Infosys Business Document Manager</t>
  </si>
  <si>
    <t>Panaya Foresight</t>
  </si>
  <si>
    <t>Salesforce Automation Suite for cost optimization and compliance</t>
  </si>
  <si>
    <t>Infosys Finance as a Service</t>
  </si>
  <si>
    <t>Infosys EPC on Cloud Solution</t>
  </si>
  <si>
    <t>Payables as a Service</t>
  </si>
  <si>
    <t>Controlling Food Waste through Intelligent Planning</t>
  </si>
  <si>
    <t>Infosys Oracle Virtual Assistant</t>
  </si>
  <si>
    <t>Infosys RPA for ERP Modernization</t>
  </si>
  <si>
    <t>Campus Solutions Student Journey and Value-Added Services</t>
  </si>
  <si>
    <t>Smart Remote Operation</t>
  </si>
  <si>
    <t>Conquering post COVID retail world</t>
  </si>
  <si>
    <t>B2B2C Transformation In Manufacturing</t>
  </si>
  <si>
    <t>IDSS - Infosys Data Services Suite</t>
  </si>
  <si>
    <t>Infosys Healthcare Live Enterprise for Payor</t>
  </si>
  <si>
    <t>Workload Migration to OCI</t>
  </si>
  <si>
    <t>Infosys Actimize Digital Suite</t>
  </si>
  <si>
    <t>Infosys Enterprise Data Privacy Suite (iEDPS)</t>
  </si>
  <si>
    <t>Enterprise Logistics Control Tower</t>
  </si>
  <si>
    <t>Live Merchandising - Bringing More Agility and Automation to P2P Process</t>
  </si>
  <si>
    <t>Infosys Location Based Services Platform</t>
  </si>
  <si>
    <t>Infosys Mortgage Solutions</t>
  </si>
  <si>
    <t>Business Solution for Empty Container Repositioning Problem</t>
  </si>
  <si>
    <t>Business Solution for Empty Dray Miles Problem in FCL And FTL Business</t>
  </si>
  <si>
    <t>Infosys Mask Detector</t>
  </si>
  <si>
    <t>Finance &amp; Leasing Consulting Offerings</t>
  </si>
  <si>
    <t>Database Consolidation</t>
  </si>
  <si>
    <t>Live Enterprise - Plan Value stream - Supply Chain</t>
  </si>
  <si>
    <t>Control Tower Business Solution for Warehousing</t>
  </si>
  <si>
    <t>MFG Customer e-connect</t>
  </si>
  <si>
    <t>Cognitive Source to Pay</t>
  </si>
  <si>
    <t>Infosys Digital Commerce Platform(EPOCH)</t>
  </si>
  <si>
    <t>DPA Led ERP++ Solution</t>
  </si>
  <si>
    <t>DPA led Healthcare Platform</t>
  </si>
  <si>
    <t>DPA led Policy Hub</t>
  </si>
  <si>
    <t>Infosys Microservices Generator</t>
  </si>
  <si>
    <t>API Speed Layer</t>
  </si>
  <si>
    <t>IAPA - Infosys Automated Performance Assurance</t>
  </si>
  <si>
    <t>Infosys Digital Operations EcoSystem</t>
  </si>
  <si>
    <t>Infosys Microservices performance Testing</t>
  </si>
  <si>
    <t>Infosys Store Fulfillment App</t>
  </si>
  <si>
    <t>Infosys Video Intelligence</t>
  </si>
  <si>
    <t>DPA Led Intenet of Flying Things solution (DPA IoFT)</t>
  </si>
  <si>
    <t>Infosys Workplace Suite</t>
  </si>
  <si>
    <t>Infosys API Test Automation</t>
  </si>
  <si>
    <t>Infosys AWS Integration Platform</t>
  </si>
  <si>
    <t>Infosys Maximo–SCADA Adapter</t>
  </si>
  <si>
    <t>One Click API</t>
  </si>
  <si>
    <t>Process Automation Layer</t>
  </si>
  <si>
    <t>DPA FastMigration for Bonita BPM To JBPM</t>
  </si>
  <si>
    <t>DPA FastFlow for Camunda</t>
  </si>
  <si>
    <t>Infosys Modernization Testing Solution</t>
  </si>
  <si>
    <t>Infosys File Management Services</t>
  </si>
  <si>
    <t>Software and Subscriptions Service Offering</t>
  </si>
  <si>
    <t>Infosys Kubernetes Management Platform</t>
  </si>
  <si>
    <t>Infosys Cyber Compass</t>
  </si>
  <si>
    <t>Infosys Engineering Digital Accelerator</t>
  </si>
  <si>
    <t>Infosys Transition Workbench</t>
  </si>
  <si>
    <t>Generic Data Retention Platform GDRP</t>
  </si>
  <si>
    <t>Infosys XR Platform</t>
  </si>
  <si>
    <t>Infosys Cloud Infrastructure Validation</t>
  </si>
  <si>
    <t>Inventory 360 - An inventory visibility solution</t>
  </si>
  <si>
    <t>Infosys B2B Ecommerce Starter Store on Magento</t>
  </si>
  <si>
    <t>Infosys Order Management Dashboard</t>
  </si>
  <si>
    <t>Infosys Pharma Manufacturing Insights</t>
  </si>
  <si>
    <t>CSR Ecosystem on Blockchain</t>
  </si>
  <si>
    <t>Infosys Smart Batch Job Management</t>
  </si>
  <si>
    <t>Infosys Remote Video wall</t>
  </si>
  <si>
    <t>Infosys Intelligent Workplace Platform</t>
  </si>
  <si>
    <t>Infosys 3D Visualization Tool</t>
  </si>
  <si>
    <t>Automated Behavior Driven Banking Customer Journey Framework</t>
  </si>
  <si>
    <t>SAP S4 HANA Integration</t>
  </si>
  <si>
    <t>Infosys Cortex</t>
  </si>
  <si>
    <t>Open Source OSS For Digital Service Providers</t>
  </si>
  <si>
    <t>Infosys Oracle My Enterprise</t>
  </si>
  <si>
    <t>Infosys Cloud-First Integration - Salesforce Surround</t>
  </si>
  <si>
    <t>Infosys Modernization Suite</t>
  </si>
  <si>
    <t>Infosys Site Reliability Engineering Platform</t>
  </si>
  <si>
    <t>Smart Consumable Order Validator</t>
  </si>
  <si>
    <t>Live Enterprise - TheMotherboard and TheSoundingboard</t>
  </si>
  <si>
    <t>Digital Workbench - iOS</t>
  </si>
  <si>
    <t>Incentive Compensation Automation BOTS</t>
  </si>
  <si>
    <t>Conversational AI Chatbots</t>
  </si>
  <si>
    <t>Infosys Remote Display Access</t>
  </si>
  <si>
    <t>Infosys Infrastructure Automation Platform</t>
  </si>
  <si>
    <t>Infosys FHIR Testing Solution</t>
  </si>
  <si>
    <t>Intelligent Purchasing and Inventory Digital Platform</t>
  </si>
  <si>
    <t>Infosys Robotic Platform</t>
  </si>
  <si>
    <t>Sales Platform with Oracle Cloud</t>
  </si>
  <si>
    <t>Infosys Oracle MES Solution</t>
  </si>
  <si>
    <t>Digitalization and Automation of KYC Forms</t>
  </si>
  <si>
    <t>Mortgage API Integration Platform</t>
  </si>
  <si>
    <t>Infosys Mainframe Modernization Platform</t>
  </si>
  <si>
    <t>GitHub Enterprise</t>
  </si>
  <si>
    <t>GitHub Enterprise Server</t>
  </si>
  <si>
    <t>Process Automation Manager</t>
  </si>
  <si>
    <t>Global customers analytics and AI-ready with Microsoft Azure</t>
  </si>
  <si>
    <t>Infosys Service Management Suite</t>
  </si>
  <si>
    <t>Mortgage Assisted Underwriting</t>
  </si>
  <si>
    <t>Mortgage Default Prediction</t>
  </si>
  <si>
    <t>Infosys Communication Platform</t>
  </si>
  <si>
    <t>Expiry Tracking Solution</t>
  </si>
  <si>
    <t>Salesforce Healthcare Infosys Vaccination Management (IVM)</t>
  </si>
  <si>
    <t>Infosys Agile Delivery Platform</t>
  </si>
  <si>
    <t>Infosys McCamish NGIN</t>
  </si>
  <si>
    <t>Retail Genome Solutions for Microsoft Technologies</t>
  </si>
  <si>
    <t>Telco Genome Solution for Microsoft Technologies</t>
  </si>
  <si>
    <t>Infosys Asset Management Solution</t>
  </si>
  <si>
    <t>Commercetools B2C Reference Store</t>
  </si>
  <si>
    <t>Infosys Radiant Panel</t>
  </si>
  <si>
    <t>Infosys SCALE (Supply chain amplified by Live Enterprise)</t>
  </si>
  <si>
    <t>Infosys Order Visibility</t>
  </si>
  <si>
    <t>Infosys XR Visualization Platform</t>
  </si>
  <si>
    <t>Infosys Adobe Forms Light Modernization</t>
  </si>
  <si>
    <t>Infosys Collaboration Migration</t>
  </si>
  <si>
    <t>Infosys Markdown Optimization Solution</t>
  </si>
  <si>
    <t>Infosys Predictive Costing Solution</t>
  </si>
  <si>
    <t>Infosys Smart Content Archival</t>
  </si>
  <si>
    <t>Infosys Engineering Estimation Tool</t>
  </si>
  <si>
    <t>Infosys Business Assist</t>
  </si>
  <si>
    <t>Infosys Business Assurance Solution</t>
  </si>
  <si>
    <t>Infosys Virtual Machine Orchestration</t>
  </si>
  <si>
    <t>Infosys Media Platform</t>
  </si>
  <si>
    <t>Infosys Active Monitoring</t>
  </si>
  <si>
    <t>Infosys Service Manager</t>
  </si>
  <si>
    <t>Infosys SAP S4HANA - Intelligent Order Creation</t>
  </si>
  <si>
    <t>Infosys SAP Gateway Monitoring</t>
  </si>
  <si>
    <t>Infosys Medical Blockchain</t>
  </si>
  <si>
    <t>Infosys Financial Conversion Reconciliation Monitor (FCRM)</t>
  </si>
  <si>
    <t>Infosys Smart Warranty Management</t>
  </si>
  <si>
    <t>Infosys Cloud Migration Assessment Tool</t>
  </si>
  <si>
    <t>Infosys Software Defined Access</t>
  </si>
  <si>
    <t>Infosys Industry 4-0 Assessment Solution</t>
  </si>
  <si>
    <t>Infosys Live Enterprise Education Platform</t>
  </si>
  <si>
    <t>Infosys Cognitive Email Workbench</t>
  </si>
  <si>
    <t>Infosys Document Workbench</t>
  </si>
  <si>
    <t>Infosys Active Inventory</t>
  </si>
  <si>
    <t>Infosys Personalized Medicine Solution</t>
  </si>
  <si>
    <t>Infosys Financial Closing Solution</t>
  </si>
  <si>
    <t>Infosys Smart Work Order Execution</t>
  </si>
  <si>
    <t>Infosys Dynamic Asset Transformation</t>
  </si>
  <si>
    <t>Infosys Mobile Testing Platform</t>
  </si>
  <si>
    <t>Infosys Automation Engine (iAE)</t>
  </si>
  <si>
    <t>Infosys Meridian</t>
  </si>
  <si>
    <t>Infosys Solar Monitoring System</t>
  </si>
  <si>
    <t>Infosys Cloud Migration Accelerator</t>
  </si>
  <si>
    <t>Infosys Package Test Automation Platform</t>
  </si>
  <si>
    <t>Infosys Automated Script Maintenance Suite</t>
  </si>
  <si>
    <t>Infosys Positive Train Control Platform</t>
  </si>
  <si>
    <t>Infosys Live Enterprise Interactions Suite</t>
  </si>
  <si>
    <t>Infosys IoT Device Simulator</t>
  </si>
  <si>
    <t>Workload Migration Solution Suite</t>
  </si>
  <si>
    <t>Infosys CPE Test Automation</t>
  </si>
  <si>
    <t>Infosys Energy Management System</t>
  </si>
  <si>
    <t>Infosys Digital Node Manager</t>
  </si>
  <si>
    <t>Infosys 5G Network Security</t>
  </si>
  <si>
    <t>Infosys Network Lifecycle Manager</t>
  </si>
  <si>
    <t>Infosys Document Validation Platform</t>
  </si>
  <si>
    <t>Infosys Scan-Based Trading</t>
  </si>
  <si>
    <t>Infosys Knowledge Studio</t>
  </si>
  <si>
    <t>Infosys Cyber Scan</t>
  </si>
  <si>
    <t>Infosys Cyber Intel</t>
  </si>
  <si>
    <t>FY24 (Plan)</t>
  </si>
  <si>
    <t>Is yes, please mention the Digital Services Name</t>
  </si>
  <si>
    <t>Is the revenue currently reported under digital business? Yes/No</t>
  </si>
  <si>
    <t>Is Asset published in Service Store (Yes/No)</t>
  </si>
  <si>
    <t>Name of Infosys Asset/IP</t>
  </si>
  <si>
    <t>Sub unit</t>
  </si>
  <si>
    <t>Service Area</t>
  </si>
  <si>
    <t>Name of the Startup/Alliance</t>
  </si>
  <si>
    <t>Investment sub-category</t>
  </si>
  <si>
    <t>Alliance Partner</t>
  </si>
  <si>
    <t>For Others, pls specify</t>
  </si>
  <si>
    <t>Cloud Infra Pass-through/SaaS Passthrough/Sevices</t>
  </si>
  <si>
    <t>Alliances</t>
  </si>
  <si>
    <t>Snowflake</t>
  </si>
  <si>
    <t>Actimize</t>
  </si>
  <si>
    <t>Workday</t>
  </si>
  <si>
    <t>Slack</t>
  </si>
  <si>
    <t>Cloud Infra Passthrough</t>
  </si>
  <si>
    <t>SaaS Passthrough</t>
  </si>
  <si>
    <t>Services Revenue</t>
  </si>
  <si>
    <t>EAS</t>
  </si>
  <si>
    <t>Startup&amp;New Alliance Ecosystem</t>
  </si>
  <si>
    <t>Infosys Assets Plan</t>
  </si>
  <si>
    <t xml:space="preserve">1. Column C - Pls include all the assets and highlight in column D whethere it is published in service store or not.
2. Column E - Pls share revenue plan by account and using column F&amp;G, pls highlight if the revenue is flowing under digital offerings
</t>
  </si>
  <si>
    <t>1. Column C - Please mention the Startup name/new alliance (other than the regular alliances which we are covering in Bplan tab
2. Column E - Pls mention the area in which we are working with startup/new alliances ecosystem. You can refer to our Digital offerings to highlight the same
3. Column F - Pls highlight if the deal is won or open (in progress). For won cases, pls highlight revenue projection by quarter</t>
  </si>
  <si>
    <t>FY'25 EST RPP</t>
  </si>
  <si>
    <t>Head Count - Presales - Existing HC</t>
  </si>
  <si>
    <t>Head Count - Tip Of the Spear Consultants - Existing HC</t>
  </si>
  <si>
    <t>Head Count - Presales - Additional HC</t>
  </si>
  <si>
    <t>Head Count - Tip Of the Spear Consultants - Additional HC</t>
  </si>
  <si>
    <t>Q1'21 ACT REV in 
KNC</t>
  </si>
  <si>
    <t>Q2'21 ACT REV in 
KNC</t>
  </si>
  <si>
    <t>Q3'21 ACT REV in 
KNC</t>
  </si>
  <si>
    <t>Q4'21 ACT REV in 
KNC</t>
  </si>
  <si>
    <t>FY21 ACT 
REV in 
KNC</t>
  </si>
  <si>
    <t>Q1'22 ACT REV in 
KNC</t>
  </si>
  <si>
    <t>Q2'22 ACT REV in 
KNC</t>
  </si>
  <si>
    <t>FY21 ACT 
REV in 
KUSD</t>
  </si>
  <si>
    <t>FY24 EST 
REV in 
KUSD</t>
  </si>
  <si>
    <t>FY25 EST 
REV in 
KUSD</t>
  </si>
  <si>
    <t>FY'25 EST REV in 
KUSD</t>
  </si>
  <si>
    <t>Q3'24 EST REV in KNC</t>
  </si>
  <si>
    <t>Q4'24 EST REV in KNC</t>
  </si>
  <si>
    <t>Q3'22 ACT REV in 
KNC</t>
  </si>
  <si>
    <t>Q4'22 ACT REV in 
KNC</t>
  </si>
  <si>
    <t>FY22 ACT REV in 
KNC</t>
  </si>
  <si>
    <t>Q1'23 ACT REV in KNC</t>
  </si>
  <si>
    <t>Q2'23 ACT REV in KNC</t>
  </si>
  <si>
    <t>FY26 EST 
REV in 
KUSD</t>
  </si>
  <si>
    <t>Q3'24 EST REV in KUSD</t>
  </si>
  <si>
    <t>Q4'24 EST REV in KUSD</t>
  </si>
  <si>
    <t>FY26 EST INV</t>
  </si>
  <si>
    <t>Q3'22 ACT REV in KUSD</t>
  </si>
  <si>
    <t>Q4'22 ACT REV in KUSD</t>
  </si>
  <si>
    <t>FY22 ACT 
REV in 
KUSD</t>
  </si>
  <si>
    <t>Q1'23 ACT REV in KUSD</t>
  </si>
  <si>
    <t>Q2'23 ACT REV in KUSD</t>
  </si>
  <si>
    <t>FY26 (Plan)</t>
  </si>
  <si>
    <t>FY22 ACT 
REV (31-Mar) (KUSD)</t>
  </si>
  <si>
    <t>FY22 ACT RPP (USD)</t>
  </si>
  <si>
    <t>FY'26 EST REV in 
KUSD</t>
  </si>
  <si>
    <t>FY'26 EST RPP</t>
  </si>
  <si>
    <t>FY'26 EST VOL in PMs</t>
  </si>
  <si>
    <t>FY26 EST REV in KNC</t>
  </si>
  <si>
    <t>ECAS</t>
  </si>
  <si>
    <t>Digital - Salesforce.com / Net Suite</t>
  </si>
  <si>
    <t>Divya_sridhar</t>
  </si>
  <si>
    <t>karthikeyan_s06</t>
  </si>
  <si>
    <t>manish.govil</t>
  </si>
  <si>
    <t>Muralidharan_S03</t>
  </si>
  <si>
    <t>pradipta_sahu</t>
  </si>
  <si>
    <t>ravi_garg</t>
  </si>
  <si>
    <t>sesidharm</t>
  </si>
  <si>
    <t>SUNIL_MALIK</t>
  </si>
  <si>
    <t>sushil_hinduja</t>
  </si>
  <si>
    <t>vijayakrishna_bhat01</t>
  </si>
  <si>
    <t>AARNESPL</t>
  </si>
  <si>
    <t>AARNet Pty Ltd</t>
  </si>
  <si>
    <t>ABAGROFL</t>
  </si>
  <si>
    <t>Abacai Group</t>
  </si>
  <si>
    <t>ABAGRSPL</t>
  </si>
  <si>
    <t>Abacus Group LLC</t>
  </si>
  <si>
    <t>ABBVOYFL</t>
  </si>
  <si>
    <t>AbbVie Oy</t>
  </si>
  <si>
    <t>ABRDNOFL</t>
  </si>
  <si>
    <t>Abrdn Financial Planning Limited</t>
  </si>
  <si>
    <t>ACADSOFL</t>
  </si>
  <si>
    <t>AcadiaSoft Ltd</t>
  </si>
  <si>
    <t>ACCGPSPL</t>
  </si>
  <si>
    <t>Acclivity Financial</t>
  </si>
  <si>
    <t>AchiFSPL</t>
  </si>
  <si>
    <t>Achievement First, Inc.</t>
  </si>
  <si>
    <t>ACIWIMST</t>
  </si>
  <si>
    <t>ACI WORLDWIDE  CORP</t>
  </si>
  <si>
    <t>ACWNOAFL</t>
  </si>
  <si>
    <t>Academic Work Norway AS</t>
  </si>
  <si>
    <t>ADDGKNFL</t>
  </si>
  <si>
    <t>Addskills Cornerstone Group AB - Global Knowledge</t>
  </si>
  <si>
    <t>ADDRNSPL</t>
  </si>
  <si>
    <t>Advanced Drainage Systems Inc</t>
  </si>
  <si>
    <t>ADMCOMST</t>
  </si>
  <si>
    <t>Archer-Daniels-Midland Company</t>
  </si>
  <si>
    <t>ADMCSLFL</t>
  </si>
  <si>
    <t>Advanced Manufacturing Control Systems Limited</t>
  </si>
  <si>
    <t>ADOLAFL</t>
  </si>
  <si>
    <t>Adola Oy</t>
  </si>
  <si>
    <t>AEP</t>
  </si>
  <si>
    <t>American Electric Power Company, Inc.</t>
  </si>
  <si>
    <t>ALCORSPL</t>
  </si>
  <si>
    <t>Albemarle Corporation.</t>
  </si>
  <si>
    <t>ALKOMEFL</t>
  </si>
  <si>
    <t>Aalborg Kommune</t>
  </si>
  <si>
    <t>ALMATMST</t>
  </si>
  <si>
    <t>Almatis GmbH</t>
  </si>
  <si>
    <t>ALSCIMST</t>
  </si>
  <si>
    <t>Alsco, Inc.</t>
  </si>
  <si>
    <t>ALTHCMST</t>
  </si>
  <si>
    <t>AlphaTheta Corporation</t>
  </si>
  <si>
    <t>AMPHMST</t>
  </si>
  <si>
    <t>AMERICAN PHYSICAL SOCIETY</t>
  </si>
  <si>
    <t>AMRLIMST</t>
  </si>
  <si>
    <t>Ameritas Life Insurance Corp.</t>
  </si>
  <si>
    <t>AMWELSPL</t>
  </si>
  <si>
    <t>Amwell</t>
  </si>
  <si>
    <t>AMZNIND</t>
  </si>
  <si>
    <t>ADCI</t>
  </si>
  <si>
    <t>APANNSPL</t>
  </si>
  <si>
    <t>App Annie</t>
  </si>
  <si>
    <t>APCOSPL</t>
  </si>
  <si>
    <t>apco EasyCare</t>
  </si>
  <si>
    <t>APIVPMST</t>
  </si>
  <si>
    <t>Aptiv Global Operations Limited</t>
  </si>
  <si>
    <t>ARAEYMST</t>
  </si>
  <si>
    <t>Aramco-EY</t>
  </si>
  <si>
    <t>ARCLWSPL</t>
  </si>
  <si>
    <t>Architectural Lighting Works</t>
  </si>
  <si>
    <t>ARDECSPL</t>
  </si>
  <si>
    <t>Ardec Holdings LLC</t>
  </si>
  <si>
    <t>ARISTMST</t>
  </si>
  <si>
    <t>Arista Networks, Inc.</t>
  </si>
  <si>
    <t>ARJOHAFL</t>
  </si>
  <si>
    <t>ArjoHuntleigh AB  - Fluido</t>
  </si>
  <si>
    <t>ASPEPUFL</t>
  </si>
  <si>
    <t>Aspen Pumps Ltd</t>
  </si>
  <si>
    <t>ASPITAFL</t>
  </si>
  <si>
    <t>Aspit AS</t>
  </si>
  <si>
    <t>ASUNTOFL</t>
  </si>
  <si>
    <t>Asuntosaatio SR</t>
  </si>
  <si>
    <t>AUKCSLFL</t>
  </si>
  <si>
    <t>AEGON UK CORPORATE SERVICES LIMITED</t>
  </si>
  <si>
    <t>AUTOMYFL</t>
  </si>
  <si>
    <t>Automyymälä Helsinki Oy</t>
  </si>
  <si>
    <t>AVDOSSPL</t>
  </si>
  <si>
    <t>Avocados From Mexico</t>
  </si>
  <si>
    <t>AxiomSPL</t>
  </si>
  <si>
    <t>Axiom Global Inc</t>
  </si>
  <si>
    <t>AXWAYSPL</t>
  </si>
  <si>
    <t>Axway Inc.</t>
  </si>
  <si>
    <t>BADMSPL</t>
  </si>
  <si>
    <t>Badger Meter Inc</t>
  </si>
  <si>
    <t>BALINMST</t>
  </si>
  <si>
    <t>Bausch &amp; Lomb Americas Inc.</t>
  </si>
  <si>
    <t>BAPTCSPL</t>
  </si>
  <si>
    <t>Baptcare</t>
  </si>
  <si>
    <t>BATAMST</t>
  </si>
  <si>
    <t>GLOBAL FOOTWEAR SERVICES PTE. LTD.</t>
  </si>
  <si>
    <t>BCGMST</t>
  </si>
  <si>
    <t>The Boston Consulting Group, Inc.</t>
  </si>
  <si>
    <t>BCKICBFL</t>
  </si>
  <si>
    <t>CLIMATE-KIC HOLDING B.V.,</t>
  </si>
  <si>
    <t>BDAUSSPL</t>
  </si>
  <si>
    <t>B&amp;D Australia</t>
  </si>
  <si>
    <t>BDCSPL</t>
  </si>
  <si>
    <t>Becton, Dickinson, and Company</t>
  </si>
  <si>
    <t>BEAMEXFL</t>
  </si>
  <si>
    <t>Beamex Oy Ab</t>
  </si>
  <si>
    <t>BEAVRSPL</t>
  </si>
  <si>
    <t>Beaver-Visitec International</t>
  </si>
  <si>
    <t>BELHOSPL</t>
  </si>
  <si>
    <t>Bell and Howell</t>
  </si>
  <si>
    <t>BENAILFL</t>
  </si>
  <si>
    <t>BENEVOLENTAI LIMITED</t>
  </si>
  <si>
    <t>BENIFYFL</t>
  </si>
  <si>
    <t>Benify AB</t>
  </si>
  <si>
    <t>BILIABFL</t>
  </si>
  <si>
    <t>Bilia AB</t>
  </si>
  <si>
    <t>BioclSPL</t>
  </si>
  <si>
    <t>Bioclinica</t>
  </si>
  <si>
    <t>BIORCSPL</t>
  </si>
  <si>
    <t>BETA Plus Technologies, Inc,</t>
  </si>
  <si>
    <t>BIOTAGFL</t>
  </si>
  <si>
    <t>Biotage Sweden AB</t>
  </si>
  <si>
    <t>BLOOMSPL</t>
  </si>
  <si>
    <t>BloomReach, Inc.</t>
  </si>
  <si>
    <t>BLUEYSPL</t>
  </si>
  <si>
    <t>Blue Yonder</t>
  </si>
  <si>
    <t>BRELEMFL</t>
  </si>
  <si>
    <t>Brush Electrical Machines Ltd.</t>
  </si>
  <si>
    <t>BRIDRMST</t>
  </si>
  <si>
    <t>Bright Drop Solution LLC</t>
  </si>
  <si>
    <t>BUNGSSPL</t>
  </si>
  <si>
    <t>Bunnings Group Ltd</t>
  </si>
  <si>
    <t>ByramSPL</t>
  </si>
  <si>
    <t>Byram Healthcare</t>
  </si>
  <si>
    <t>CALTXSPL</t>
  </si>
  <si>
    <t>CAMLGSPL</t>
  </si>
  <si>
    <t>Cambium Learning Group</t>
  </si>
  <si>
    <t>CARGLSPL</t>
  </si>
  <si>
    <t>Cargill INCORPORATED</t>
  </si>
  <si>
    <t>CARTESPL</t>
  </si>
  <si>
    <t>Carahsoft Technology Corporation</t>
  </si>
  <si>
    <t>CARTNMST</t>
  </si>
  <si>
    <t>Cartamundi Services NV</t>
  </si>
  <si>
    <t>CARTRAFL</t>
  </si>
  <si>
    <t>Car Trawler</t>
  </si>
  <si>
    <t>CARUCOFL</t>
  </si>
  <si>
    <t>CARU Containers B.V.</t>
  </si>
  <si>
    <t>CAUSCSPL</t>
  </si>
  <si>
    <t>Causeway Capital Management LLC</t>
  </si>
  <si>
    <t>CERTASPL</t>
  </si>
  <si>
    <t>Certara USA, Inc.</t>
  </si>
  <si>
    <t>CFISESPL</t>
  </si>
  <si>
    <t>Center for Internet Security, Inc</t>
  </si>
  <si>
    <t>CHNLASPL</t>
  </si>
  <si>
    <t>ChannelAdvisor Corporation</t>
  </si>
  <si>
    <t>CITHASPL</t>
  </si>
  <si>
    <t>City Harvest, Inc.</t>
  </si>
  <si>
    <t>CLBRTSPL</t>
  </si>
  <si>
    <t>CelleBrite USA Corp.</t>
  </si>
  <si>
    <t>CLEANMST</t>
  </si>
  <si>
    <t>Cleanaway Pty Ltd</t>
  </si>
  <si>
    <t>CLNETSPL</t>
  </si>
  <si>
    <t>Clean Earth, Inc.</t>
  </si>
  <si>
    <t>CLUBMMST</t>
  </si>
  <si>
    <t>Club Monaco U.S., LLC</t>
  </si>
  <si>
    <t>CMDAKSPL</t>
  </si>
  <si>
    <t>Command Alkon Incorporated</t>
  </si>
  <si>
    <t>CMEMCMST</t>
  </si>
  <si>
    <t>CHRISTIAN MEDICAL COLLEGE</t>
  </si>
  <si>
    <t>CNTR4SPL</t>
  </si>
  <si>
    <t>Control4</t>
  </si>
  <si>
    <t>COCRLAFL</t>
  </si>
  <si>
    <t>ColliCare Logistics AS</t>
  </si>
  <si>
    <t>COGNESPL</t>
  </si>
  <si>
    <t>Cognex Corporation</t>
  </si>
  <si>
    <t>COHENSPL</t>
  </si>
  <si>
    <t>Cohen &amp; Company</t>
  </si>
  <si>
    <t>COINFSPL</t>
  </si>
  <si>
    <t>GPD Holdings LLC dba Coinflip</t>
  </si>
  <si>
    <t>COLHNSPL</t>
  </si>
  <si>
    <t>Cole Haan</t>
  </si>
  <si>
    <t>COLSW</t>
  </si>
  <si>
    <t>Columbia Sportswear Company</t>
  </si>
  <si>
    <t>COMLBSPL</t>
  </si>
  <si>
    <t>City Of Melbourne</t>
  </si>
  <si>
    <t>COMPUCOM</t>
  </si>
  <si>
    <t>CONDECFL</t>
  </si>
  <si>
    <t>Condeco Group Limited</t>
  </si>
  <si>
    <t>CongaSPL</t>
  </si>
  <si>
    <t>Conga</t>
  </si>
  <si>
    <t>CORLTSPL</t>
  </si>
  <si>
    <t>Corelight</t>
  </si>
  <si>
    <t>CORVESPL</t>
  </si>
  <si>
    <t>Corvee</t>
  </si>
  <si>
    <t>COVISMST</t>
  </si>
  <si>
    <t>Covis Pharma GmbH</t>
  </si>
  <si>
    <t>CRBAMST</t>
  </si>
  <si>
    <t>Crate and Barrel, CB2 and Hudson Grace,</t>
  </si>
  <si>
    <t>CRDSTSPL</t>
  </si>
  <si>
    <t>CrowdStrike Inc.</t>
  </si>
  <si>
    <t>CRROMSPL</t>
  </si>
  <si>
    <t>Cramer Rosenthal McGlynn</t>
  </si>
  <si>
    <t>CSICOMST</t>
  </si>
  <si>
    <t>CSI  Compressco Operating LLC</t>
  </si>
  <si>
    <t>CTRPLSPL</t>
  </si>
  <si>
    <t>Caterpillar Inc</t>
  </si>
  <si>
    <t>CURASSPL</t>
  </si>
  <si>
    <t>Curriculum Associates LLC</t>
  </si>
  <si>
    <t>CUSTRSPL</t>
  </si>
  <si>
    <t>Custom Truck &amp; Equipment</t>
  </si>
  <si>
    <t>CVNTSPL</t>
  </si>
  <si>
    <t>Cvent</t>
  </si>
  <si>
    <t>CYARKSPL</t>
  </si>
  <si>
    <t>Cyber-Ark Software Ltd.</t>
  </si>
  <si>
    <t>CYCONSPL</t>
  </si>
  <si>
    <t>CyCognito</t>
  </si>
  <si>
    <t>DABRKMST</t>
  </si>
  <si>
    <t>Databricks, Inc.</t>
  </si>
  <si>
    <t>DAHLOFL</t>
  </si>
  <si>
    <t>Brdr. Dahl AS</t>
  </si>
  <si>
    <t>DAIRYSPL</t>
  </si>
  <si>
    <t>Dairy, LLC</t>
  </si>
  <si>
    <t>DAITRMST</t>
  </si>
  <si>
    <t>Daimler Trucks AG</t>
  </si>
  <si>
    <t>DATAVSPL</t>
  </si>
  <si>
    <t>DeltaSPL</t>
  </si>
  <si>
    <t>Delta Air Lines Inc.</t>
  </si>
  <si>
    <t>DESTISPL</t>
  </si>
  <si>
    <t>Destined 4 Pty Ltd</t>
  </si>
  <si>
    <t>DGOLDMST</t>
  </si>
  <si>
    <t>Dairygold Co-operative Society Limited</t>
  </si>
  <si>
    <t>DHIGPSPL</t>
  </si>
  <si>
    <t>Dice Career Solutions Inc.,</t>
  </si>
  <si>
    <t>DISPGSPL</t>
  </si>
  <si>
    <t>Displays2Go</t>
  </si>
  <si>
    <t>DNAPLCFL</t>
  </si>
  <si>
    <t>DNA plc</t>
  </si>
  <si>
    <t>DNPDENFL</t>
  </si>
  <si>
    <t>Dnp Denmark A/s</t>
  </si>
  <si>
    <t>DOCINSPL</t>
  </si>
  <si>
    <t>DocuSign, Inc.</t>
  </si>
  <si>
    <t>DOEAUSPL</t>
  </si>
  <si>
    <t>Department of Education</t>
  </si>
  <si>
    <t>DPMBASFL</t>
  </si>
  <si>
    <t>Deloitte Pension Managment Brokers A/S</t>
  </si>
  <si>
    <t>DQELTMST</t>
  </si>
  <si>
    <t>Duquesne Light Company</t>
  </si>
  <si>
    <t>DSGNBVFL</t>
  </si>
  <si>
    <t>De Staffing Groep Nederland B.V</t>
  </si>
  <si>
    <t>DTEENMST</t>
  </si>
  <si>
    <t>DTE Energy Corporate Services LLC</t>
  </si>
  <si>
    <t>DTFVISPL</t>
  </si>
  <si>
    <t>Department of Treasury and Finance.</t>
  </si>
  <si>
    <t>DURVANFL</t>
  </si>
  <si>
    <t>Duravant LLC</t>
  </si>
  <si>
    <t>DVDJNSPL</t>
  </si>
  <si>
    <t>David Jones Limited</t>
  </si>
  <si>
    <t>DVSSASPL</t>
  </si>
  <si>
    <t>Davis Selected Advisors.L.P</t>
  </si>
  <si>
    <t>DYNONSPL</t>
  </si>
  <si>
    <t>Dyno Nobel, Inc.</t>
  </si>
  <si>
    <t>ECCOSKFL</t>
  </si>
  <si>
    <t>ECCO Sko A/S</t>
  </si>
  <si>
    <t>EETASKFL</t>
  </si>
  <si>
    <t>Education and Employers Taskforce</t>
  </si>
  <si>
    <t>EISAMMST</t>
  </si>
  <si>
    <t>Eisner Advisory Group LLC</t>
  </si>
  <si>
    <t>ELESLSPL</t>
  </si>
  <si>
    <t>Element Solutions Inc</t>
  </si>
  <si>
    <t>EMBIOSPL</t>
  </si>
  <si>
    <t>Emergent BioSolutions Inc</t>
  </si>
  <si>
    <t>ENEAABFL</t>
  </si>
  <si>
    <t>Enea Software AB</t>
  </si>
  <si>
    <t>ENGSAMST</t>
  </si>
  <si>
    <t>EQTBLSPL</t>
  </si>
  <si>
    <t>Equitable</t>
  </si>
  <si>
    <t>ERPAROFL</t>
  </si>
  <si>
    <t>Ermitage Partners Oy</t>
  </si>
  <si>
    <t>EVOPSPL</t>
  </si>
  <si>
    <t>EVO Payments, LLC</t>
  </si>
  <si>
    <t>EWORKMST</t>
  </si>
  <si>
    <t>E work Group AB</t>
  </si>
  <si>
    <t>EXSPASPL</t>
  </si>
  <si>
    <t>Extra Space Management, Inc.,</t>
  </si>
  <si>
    <t>FARMBMST</t>
  </si>
  <si>
    <t>FASVERFL</t>
  </si>
  <si>
    <t>Fairtrade Sverige AB</t>
  </si>
  <si>
    <t>FBPCLSPL</t>
  </si>
  <si>
    <t>Firestone Building Products Company, LLC</t>
  </si>
  <si>
    <t>FEDMSMST</t>
  </si>
  <si>
    <t>Microsoft Corporation-FEDERAL EXPRESS CORPORATION</t>
  </si>
  <si>
    <t>FEIBVMST</t>
  </si>
  <si>
    <t>FedEx Express International B.V.</t>
  </si>
  <si>
    <t>FINFCSPL</t>
  </si>
  <si>
    <t>FinancialForce</t>
  </si>
  <si>
    <t>FINFORFL</t>
  </si>
  <si>
    <t>FinancialForce UK Ltd</t>
  </si>
  <si>
    <t>FLOHCSPL</t>
  </si>
  <si>
    <t>Florence Healthcare, Inc.</t>
  </si>
  <si>
    <t>FLPLCSPL</t>
  </si>
  <si>
    <t>Florida Power &amp; Light Company</t>
  </si>
  <si>
    <t>FOANASFL</t>
  </si>
  <si>
    <t>Foss Analytical A/S</t>
  </si>
  <si>
    <t>FRKCVSPL</t>
  </si>
  <si>
    <t>Franklin Covey</t>
  </si>
  <si>
    <t>FRMTKSPL</t>
  </si>
  <si>
    <t>Formtek Mestek</t>
  </si>
  <si>
    <t>FSTARSPL</t>
  </si>
  <si>
    <t>Flagstar Bank, FSB</t>
  </si>
  <si>
    <t>GAINHEFL</t>
  </si>
  <si>
    <t>Global Alliance for Improved Nutrition</t>
  </si>
  <si>
    <t>GARDAMST</t>
  </si>
  <si>
    <t>Gard AS</t>
  </si>
  <si>
    <t>GARMOMST</t>
  </si>
  <si>
    <t>Garrett Motion Sarl</t>
  </si>
  <si>
    <t>GITHBSPL</t>
  </si>
  <si>
    <t>GitHub</t>
  </si>
  <si>
    <t>GLASTOFL</t>
  </si>
  <si>
    <t>Glaston Oyj Abp</t>
  </si>
  <si>
    <t>GRFATMST</t>
  </si>
  <si>
    <t>GRUPO FERROATLANTICA DE SERVICIOS, S.L.U.</t>
  </si>
  <si>
    <t>GTCRPSPL</t>
  </si>
  <si>
    <t>Gates Corporation</t>
  </si>
  <si>
    <t>GUNICMST</t>
  </si>
  <si>
    <t>Unicomer Corporativo, S.A. de C.V</t>
  </si>
  <si>
    <t>GXOLGMST</t>
  </si>
  <si>
    <t>GXO Logistics Inc</t>
  </si>
  <si>
    <t>HABSPSPL</t>
  </si>
  <si>
    <t>Harvard Business School Publishing</t>
  </si>
  <si>
    <t>HAITLMST</t>
  </si>
  <si>
    <t>Hutchison Ajman International Terminals Limited - F.Z.E.</t>
  </si>
  <si>
    <t>HARCDMST</t>
  </si>
  <si>
    <t>Harmonick Co., Ltd.</t>
  </si>
  <si>
    <t>HBOSSMST</t>
  </si>
  <si>
    <t>Hugo Boss AG</t>
  </si>
  <si>
    <t>HCFMLSPL</t>
  </si>
  <si>
    <t>Hair Club for Men, Ltd., Inc.</t>
  </si>
  <si>
    <t>HCSSSPL</t>
  </si>
  <si>
    <t>Heavy Construction Systems Specialists, Inc.</t>
  </si>
  <si>
    <t>HEARCLFL</t>
  </si>
  <si>
    <t>The Hearing Clinic (Uk) Limited</t>
  </si>
  <si>
    <t>HEDRAGFL</t>
  </si>
  <si>
    <t>Heidelberger Druckmaschinen AG</t>
  </si>
  <si>
    <t>HILAUMST</t>
  </si>
  <si>
    <t>Hilton Foods Australia Pty Limited</t>
  </si>
  <si>
    <t>HISCXSPL</t>
  </si>
  <si>
    <t>Hiscox Inc.</t>
  </si>
  <si>
    <t>HMPMLMST</t>
  </si>
  <si>
    <t>HRL Morrison &amp; Co (Australia) Pty Limited</t>
  </si>
  <si>
    <t>HRAILMST</t>
  </si>
  <si>
    <t>HUNTRSPL</t>
  </si>
  <si>
    <t>Hunter Industries Incorporated</t>
  </si>
  <si>
    <t>HYLSWSPL</t>
  </si>
  <si>
    <t>Hyland Software</t>
  </si>
  <si>
    <t>ICBSHAFL</t>
  </si>
  <si>
    <t>IT Consulting Network Nordic AB</t>
  </si>
  <si>
    <t>ICPEQSPL</t>
  </si>
  <si>
    <t>iCap Equity LLC</t>
  </si>
  <si>
    <t>IDEAFL</t>
  </si>
  <si>
    <t>International Institute of Democracy &amp; Electoral Assistance (IDEA)</t>
  </si>
  <si>
    <t>IDEASSPL</t>
  </si>
  <si>
    <t>IDeaS Inc</t>
  </si>
  <si>
    <t>ILMEDSPL</t>
  </si>
  <si>
    <t>Illuminate Education,Inc.</t>
  </si>
  <si>
    <t>IMHCSPL</t>
  </si>
  <si>
    <t>Intermountain Healthcare Inc</t>
  </si>
  <si>
    <t>INCHCSPL</t>
  </si>
  <si>
    <t>Inchcape Management (Services) Limited</t>
  </si>
  <si>
    <t>INCREDFL</t>
  </si>
  <si>
    <t>INDLLSPL</t>
  </si>
  <si>
    <t>Industrious LLC</t>
  </si>
  <si>
    <t>INFINEON</t>
  </si>
  <si>
    <t>Infineon Technologies IT-Services GmbH</t>
  </si>
  <si>
    <t>INFLUSPL</t>
  </si>
  <si>
    <t>The Influential Network, Inc.</t>
  </si>
  <si>
    <t>INSECSPL</t>
  </si>
  <si>
    <t>International Information System Security Certification Consortium,Inc</t>
  </si>
  <si>
    <t>INSTRSPL</t>
  </si>
  <si>
    <t>Instructure</t>
  </si>
  <si>
    <t>INVGPSPL</t>
  </si>
  <si>
    <t>INOVA Geophysical</t>
  </si>
  <si>
    <t>IPCSYSPL</t>
  </si>
  <si>
    <t>IPC Systems, Inc.</t>
  </si>
  <si>
    <t>IPECPMST</t>
  </si>
  <si>
    <t>IPEC Pty Ltd</t>
  </si>
  <si>
    <t>IPSSAMST</t>
  </si>
  <si>
    <t>Ipsen S.A.</t>
  </si>
  <si>
    <t>ITOCHEFL</t>
  </si>
  <si>
    <t>TOCHU EUROPE PLC</t>
  </si>
  <si>
    <t>ITRNESPL</t>
  </si>
  <si>
    <t>iTradeNetwork, Inc.</t>
  </si>
  <si>
    <t>ITRNPSPL</t>
  </si>
  <si>
    <t>Internap Corporations</t>
  </si>
  <si>
    <t>IvntiSPL</t>
  </si>
  <si>
    <t>Ivanti,Inc</t>
  </si>
  <si>
    <t>JAGGRSPL</t>
  </si>
  <si>
    <t>Jaggaer</t>
  </si>
  <si>
    <t>JBHFISPL</t>
  </si>
  <si>
    <t>JB Hi-Fi Group Pty Ltd</t>
  </si>
  <si>
    <t>JDPOWER</t>
  </si>
  <si>
    <t>J.D. Power</t>
  </si>
  <si>
    <t>JETPAKFL</t>
  </si>
  <si>
    <t>Jetpak Norge AS</t>
  </si>
  <si>
    <t>JNGRNSPL</t>
  </si>
  <si>
    <t>Jonathan Green</t>
  </si>
  <si>
    <t>JNNWSPL</t>
  </si>
  <si>
    <t>Juniper Networks,Inc.</t>
  </si>
  <si>
    <t>JURLIMST</t>
  </si>
  <si>
    <t>KESOYJFL</t>
  </si>
  <si>
    <t>Keskisuomalainen Oyj</t>
  </si>
  <si>
    <t>KEYSFMST</t>
  </si>
  <si>
    <t>Key Safety Systems, Inc</t>
  </si>
  <si>
    <t>KFGKSMST</t>
  </si>
  <si>
    <t>Kout Food Group K.S.C.P.</t>
  </si>
  <si>
    <t>KIRULKFL</t>
  </si>
  <si>
    <t>Kirkon Ulkomaanapu</t>
  </si>
  <si>
    <t>KNSCTSPL</t>
  </si>
  <si>
    <t>The Kansas City Southern Railway Company</t>
  </si>
  <si>
    <t>KOFAXSPL</t>
  </si>
  <si>
    <t>Kofax Inc.</t>
  </si>
  <si>
    <t>KOTEXTFL</t>
  </si>
  <si>
    <t>Kortext Ltd</t>
  </si>
  <si>
    <t>KRASWAFL</t>
  </si>
  <si>
    <t>KraftPowercon Sweden AB</t>
  </si>
  <si>
    <t>LAFSOMST</t>
  </si>
  <si>
    <t>Laft Software AS</t>
  </si>
  <si>
    <t>LEADINFL</t>
  </si>
  <si>
    <t>Liidio Oy</t>
  </si>
  <si>
    <t>LEARNLFL</t>
  </si>
  <si>
    <t>Learnosity Ltd.</t>
  </si>
  <si>
    <t>LEXNESPL</t>
  </si>
  <si>
    <t>RELX Inc.</t>
  </si>
  <si>
    <t>LFRHLSPL</t>
  </si>
  <si>
    <t>LafargeHolcim</t>
  </si>
  <si>
    <t>LGZOMMST</t>
  </si>
  <si>
    <t>LegalZoom.com, Inc.</t>
  </si>
  <si>
    <t>LINDEAG</t>
  </si>
  <si>
    <t>Linde GmbH</t>
  </si>
  <si>
    <t>LINXEMST</t>
  </si>
  <si>
    <t>LLTNWSPL</t>
  </si>
  <si>
    <t>Limelight Networks Inc</t>
  </si>
  <si>
    <t>LPLBPO</t>
  </si>
  <si>
    <t>LPL Financial LLC</t>
  </si>
  <si>
    <t>LRLHLSPL</t>
  </si>
  <si>
    <t>LAUREL HILL ADVISORY GROUP LLC</t>
  </si>
  <si>
    <t>LTAOPLFL</t>
  </si>
  <si>
    <t>LTA Operations Limited</t>
  </si>
  <si>
    <t>LUCINSPL</t>
  </si>
  <si>
    <t>Lucite International,Inc.</t>
  </si>
  <si>
    <t>LUMONFL</t>
  </si>
  <si>
    <t>Lumon Oy</t>
  </si>
  <si>
    <t>MAPIPMST</t>
  </si>
  <si>
    <t>Mapletree Investments Pte Ltd.</t>
  </si>
  <si>
    <t>MAPLESPL</t>
  </si>
  <si>
    <t>Maple Community Services</t>
  </si>
  <si>
    <t>MASAGSPL</t>
  </si>
  <si>
    <t>Medical Air Services Association, Inc</t>
  </si>
  <si>
    <t>MATVCMST</t>
  </si>
  <si>
    <t>Marriott Vacations Worldwide Corp</t>
  </si>
  <si>
    <t>MAUINMST</t>
  </si>
  <si>
    <t>Maurices Incorporated</t>
  </si>
  <si>
    <t>MCTETSPL</t>
  </si>
  <si>
    <t>MT SERVICES LIMITED PARTNERSHIP</t>
  </si>
  <si>
    <t>MDWOESPL</t>
  </si>
  <si>
    <t>Midwest Operating Engineers IT Services</t>
  </si>
  <si>
    <t>MEDSOSPL</t>
  </si>
  <si>
    <t>Medidata Solutions, Inc.</t>
  </si>
  <si>
    <t>MELDOMST</t>
  </si>
  <si>
    <t>Melissa &amp; Doug LLC</t>
  </si>
  <si>
    <t>MERCRSPL</t>
  </si>
  <si>
    <t>Merrill Corporation</t>
  </si>
  <si>
    <t>MESXCSPL</t>
  </si>
  <si>
    <t>MessageXchange</t>
  </si>
  <si>
    <t>METAFOFL</t>
  </si>
  <si>
    <t>Metaforce Ab</t>
  </si>
  <si>
    <t>MGNTFSPL</t>
  </si>
  <si>
    <t>Magnet Forensics Inc</t>
  </si>
  <si>
    <t>MHNYESPL</t>
  </si>
  <si>
    <t>Mahoney Environmental Solutions</t>
  </si>
  <si>
    <t>MICSA</t>
  </si>
  <si>
    <t>Millicom International Cellular SA</t>
  </si>
  <si>
    <t>MITEUPFL</t>
  </si>
  <si>
    <t>MITSUI &amp; CO. EUROPE PLC</t>
  </si>
  <si>
    <t>MMNTMSPL</t>
  </si>
  <si>
    <t>Momentum Funding</t>
  </si>
  <si>
    <t>MOBAFSPL</t>
  </si>
  <si>
    <t>Monterey Bay Aquarium Foundation</t>
  </si>
  <si>
    <t>MOBPAYFL</t>
  </si>
  <si>
    <t>MobilePay Finland Oy</t>
  </si>
  <si>
    <t>MODMDSPL</t>
  </si>
  <si>
    <t>Modernizing Medicine Inc</t>
  </si>
  <si>
    <t>MOVEONFL</t>
  </si>
  <si>
    <t>MOVE ON - Fluido</t>
  </si>
  <si>
    <t>MRISWSPL</t>
  </si>
  <si>
    <t>MRI Software LLC</t>
  </si>
  <si>
    <t>MSCSAMST</t>
  </si>
  <si>
    <t>MSC CRUISES S.A</t>
  </si>
  <si>
    <t>MSKHZMST</t>
  </si>
  <si>
    <t>Microsoft Corp - Kraft Heinz</t>
  </si>
  <si>
    <t>MSRIPMST</t>
  </si>
  <si>
    <t>Marks &amp; Spencer Reliance (India) Pvt. Ltd.</t>
  </si>
  <si>
    <t>MSTAQMST</t>
  </si>
  <si>
    <t>Microsoft- The Industrialization &amp; Energy Services Company (TAQA)</t>
  </si>
  <si>
    <t>MSTOHMST</t>
  </si>
  <si>
    <t>Microsoft-TorontoHydro</t>
  </si>
  <si>
    <t>MSTRAMST</t>
  </si>
  <si>
    <t>Microsoft Corporation-Tractor Supply company</t>
  </si>
  <si>
    <t>MSULTMST</t>
  </si>
  <si>
    <t>Microsoft Corporation-ULTA INC</t>
  </si>
  <si>
    <t>MTSECSPL</t>
  </si>
  <si>
    <t>Mitsubishi Electric USA (Parent Account)</t>
  </si>
  <si>
    <t>MUSNASPL</t>
  </si>
  <si>
    <t>Musashi North America, Inc.</t>
  </si>
  <si>
    <t>NECISPL</t>
  </si>
  <si>
    <t>NECI</t>
  </si>
  <si>
    <t>NEO4JSPL</t>
  </si>
  <si>
    <t>Neo Technology Inc.</t>
  </si>
  <si>
    <t>New_Biz_CMT_EUR</t>
  </si>
  <si>
    <t>New_Biz_CMT_ROW</t>
  </si>
  <si>
    <t>New_Biz_CMT_US</t>
  </si>
  <si>
    <t>New_Biz_COREMFG_EUR</t>
  </si>
  <si>
    <t>New_Biz_COREMFG_ROW</t>
  </si>
  <si>
    <t>New_Biz_COREMFG_US</t>
  </si>
  <si>
    <t>New_Biz_CRL_EUR</t>
  </si>
  <si>
    <t>New_Biz_CRL_ROW</t>
  </si>
  <si>
    <t>New_Biz_CRL_US</t>
  </si>
  <si>
    <t>New_Biz_FSHIL_EUR</t>
  </si>
  <si>
    <t>New_Biz_FSHIL_ROW</t>
  </si>
  <si>
    <t>New_Biz_FSHIL_US</t>
  </si>
  <si>
    <t>New_Biz_SURE_EUR</t>
  </si>
  <si>
    <t>New_Biz_SURE_ROW</t>
  </si>
  <si>
    <t>New_Biz_SURE_US</t>
  </si>
  <si>
    <t>NewAccount_SURE_Sushil_ROW</t>
  </si>
  <si>
    <t>New-Biz_CHINA_All_ROW_Giri_Gopalaswamy</t>
  </si>
  <si>
    <t>New-Biz_CHINA_All_ROW_NaveenK_Rachapudi</t>
  </si>
  <si>
    <t>New-Biz_CMT_All_EURP_Giri_Gopalaswamy</t>
  </si>
  <si>
    <t>New-Biz_CMT_All_EURP_NaveenK_Rachapudi</t>
  </si>
  <si>
    <t>New-Biz_CMT_All_ROW_Giri_Gopalaswamy</t>
  </si>
  <si>
    <t>New-Biz_CMT_All_ROW_NaveenK_Rachapudi</t>
  </si>
  <si>
    <t>New-Biz_CMT_All_US_Giri_Gopalaswamy</t>
  </si>
  <si>
    <t>New-Biz_CMT_All_US_NaveenK_Rachapudi</t>
  </si>
  <si>
    <t>New-Biz_COREMFG_All_AMR_Hemals</t>
  </si>
  <si>
    <t>New-Biz_COREMFG_All_AMR_Vimlesh_Ankur</t>
  </si>
  <si>
    <t>New-Biz_COREMFG_All_EUR_Vimlesh_Ankur</t>
  </si>
  <si>
    <t>New-Biz_COREMFG_All_EURP_Giri_Gopalaswamy</t>
  </si>
  <si>
    <t>New-Biz_COREMFG_All_EURP_kedarbhalchandra.m</t>
  </si>
  <si>
    <t>New-Biz_COREMFG_All_EURP_krishnakumar_tk</t>
  </si>
  <si>
    <t>New-Biz_COREMFG_All_EURP_Prashant_Patil21</t>
  </si>
  <si>
    <t>New-Biz_COREMFG_All_ROW_Giri_Gopalaswamy</t>
  </si>
  <si>
    <t>New-Biz_COREMFG_All_ROW_kedarbhalchandra.m</t>
  </si>
  <si>
    <t>New-Biz_COREMFG_All_ROW_krishnakumar_tk</t>
  </si>
  <si>
    <t>New-Biz_COREMFG_All_ROW_Neha_Toky</t>
  </si>
  <si>
    <t>New-Biz_COREMFG_All_ROW_Prashant_Patil21</t>
  </si>
  <si>
    <t>New-Biz_COREMFG_All_ROW_Vimlesh_Ankur</t>
  </si>
  <si>
    <t>New-Biz_COREMFG_All_US_Giri_Gopalaswamy</t>
  </si>
  <si>
    <t>New-Biz_COREMFG_All_US_kedarbhalchandra.m</t>
  </si>
  <si>
    <t>New-Biz_COREMFG_All_US_krishnakumar_tk</t>
  </si>
  <si>
    <t>New-Biz_COREMFG_All_US_Prashant_Patil21</t>
  </si>
  <si>
    <t>New-Biz_CRL_All_EURP_Giri_Gopalaswamy</t>
  </si>
  <si>
    <t>New-Biz_CRL_All_EURP_NaveenK_Rachapudi</t>
  </si>
  <si>
    <t>New-Biz_CRL_All_ROW_Giri_Gopalaswamy</t>
  </si>
  <si>
    <t>New-Biz_CRL_All_ROW_NaveenK_Rachapudi</t>
  </si>
  <si>
    <t>New-Biz_CRL_All_US_Giri_Gopalaswamy</t>
  </si>
  <si>
    <t>New-Biz_CRL_All_US_NaveenK_Rachapudi</t>
  </si>
  <si>
    <t>New-Biz_CRL_CRLAMRA_Ravi_Garg</t>
  </si>
  <si>
    <t>New-Biz_CRL_RCLEUR1_Ravi_Garg</t>
  </si>
  <si>
    <t>New-Biz_FLUIDO_All_DRCT_Nirupama_Rout</t>
  </si>
  <si>
    <t>New-Biz_FLUIDO_All_IL_Nirupama_Rout</t>
  </si>
  <si>
    <t>New-Biz_FSHIL_All_AMRCX_raviraj_b</t>
  </si>
  <si>
    <t>New-Biz_FSHIL_All_EURCX_raviraj_b</t>
  </si>
  <si>
    <t>New-Biz_FSHIL_All_EURHI_Rohit_Mohindru</t>
  </si>
  <si>
    <t>New-Biz_FSHIL_All_EURP_Giri_Gopalaswamy</t>
  </si>
  <si>
    <t>New-Biz_FSHIL_All_EURP_naga_mantha</t>
  </si>
  <si>
    <t>New-Biz_FSHIL_All_ROW_Giri_Gopalaswamy</t>
  </si>
  <si>
    <t>New-Biz_FSHIL_All_ROW_naga_mantha</t>
  </si>
  <si>
    <t>New-Biz_FSHIL_All_ROWHI_Rohit_Mohindru</t>
  </si>
  <si>
    <t>New-Biz_FSHIL_All_US_Giri_Gopalaswamy</t>
  </si>
  <si>
    <t>New-Biz_FSHIL_All_US_naga_mantha</t>
  </si>
  <si>
    <t>New-Biz_INDIA_All_ROW_Giri_Gopalaswamy</t>
  </si>
  <si>
    <t>New-Biz_INDIA_All_Sushil_Hinduja</t>
  </si>
  <si>
    <t>New-Biz_JAPAN_All_APAC_Sushil_Hinduja</t>
  </si>
  <si>
    <t>New-Biz_JAPAN_All_ROW_Giri_Gopalaswamy</t>
  </si>
  <si>
    <t>New-Biz_JAPAN_All_ROW_NaveenK_Rachapudi</t>
  </si>
  <si>
    <t>New-Biz_SIMPLUS_All_DRCT_Deepak_Mandot</t>
  </si>
  <si>
    <t>New-Biz_SIMPLUS_All_DRCT_SudheerKumar_N</t>
  </si>
  <si>
    <t>New-Biz_SIMPLUS_All_IL_Deepak_Mandot</t>
  </si>
  <si>
    <t>New-Biz_SIMPLUS_All_IL_SudheerKumar_N</t>
  </si>
  <si>
    <t>New-Biz_SURE_All_EURP_Giri_Gopalaswamy</t>
  </si>
  <si>
    <t>New-Biz_SURE_All_EURP_NaveenK_Rachapudi</t>
  </si>
  <si>
    <t>New-Biz_SURE_All_ROW_Giri_Gopalaswamy</t>
  </si>
  <si>
    <t>New-Biz_SURE_All_ROW_NaveenK_Rachapudi</t>
  </si>
  <si>
    <t>New-Biz_SURE_All_US_Giri_Gopalaswamy</t>
  </si>
  <si>
    <t>New-Biz_SURE_All_US_NaveenK_Rachapudi</t>
  </si>
  <si>
    <t>New-Biz_SURE_SERVMEA_Karthikeyan_S06</t>
  </si>
  <si>
    <t>NEWMKMST</t>
  </si>
  <si>
    <t>Newmark &amp; Company Real estate, Inc.</t>
  </si>
  <si>
    <t>NIBNZMST</t>
  </si>
  <si>
    <t>Nib Nz Limited</t>
  </si>
  <si>
    <t>NORTMAFL</t>
  </si>
  <si>
    <t>Norrköpings Tidningars Media AB</t>
  </si>
  <si>
    <t>NRDNLSPL</t>
  </si>
  <si>
    <t>Rural Doctors Network Ltd</t>
  </si>
  <si>
    <t>NRTMQSPL</t>
  </si>
  <si>
    <t>NorthMarq Capital</t>
  </si>
  <si>
    <t>NTHRIMST</t>
  </si>
  <si>
    <t>SSG Sub, LLC</t>
  </si>
  <si>
    <t>NTNBCSPL</t>
  </si>
  <si>
    <t>NTN Bearing Corporation of America</t>
  </si>
  <si>
    <t>NTRLTSPL</t>
  </si>
  <si>
    <t>Netrality Property Trust LLC</t>
  </si>
  <si>
    <t>NTTLTMST</t>
  </si>
  <si>
    <t>NTT Ltd.</t>
  </si>
  <si>
    <t>NZAKLCON</t>
  </si>
  <si>
    <t>Auckland Council</t>
  </si>
  <si>
    <t>OHGOLIFL</t>
  </si>
  <si>
    <t>Oh Goodlord Limited</t>
  </si>
  <si>
    <t>OLINKSPL</t>
  </si>
  <si>
    <t>Olink Proteomics AB</t>
  </si>
  <si>
    <t>OLINSPL</t>
  </si>
  <si>
    <t>Olin Corporation</t>
  </si>
  <si>
    <t>ONSEMICO</t>
  </si>
  <si>
    <t>ON Semiconductor Corp</t>
  </si>
  <si>
    <t>OORZEMST</t>
  </si>
  <si>
    <t>Zerone - Hi tech Ooredoo</t>
  </si>
  <si>
    <t>OPERAFL</t>
  </si>
  <si>
    <t>Opera Ltd</t>
  </si>
  <si>
    <t>OPETUSFL</t>
  </si>
  <si>
    <t>Opetushallitus</t>
  </si>
  <si>
    <t>OPUSCAFL</t>
  </si>
  <si>
    <t>OpusCapita Oy</t>
  </si>
  <si>
    <t>ORAPHAFL</t>
  </si>
  <si>
    <t>Orange Pharma</t>
  </si>
  <si>
    <t>ORIAUMST</t>
  </si>
  <si>
    <t>ORIX Australia Corporation Limited</t>
  </si>
  <si>
    <t>ORNPHMST</t>
  </si>
  <si>
    <t>Orion Corporation</t>
  </si>
  <si>
    <t>OTICONFL</t>
  </si>
  <si>
    <t>Oticon Medical A/S</t>
  </si>
  <si>
    <t>OXFAMSPL</t>
  </si>
  <si>
    <t>Oxfam Australia</t>
  </si>
  <si>
    <t>OZNGASPL</t>
  </si>
  <si>
    <t>Ozinga Bros., Inc</t>
  </si>
  <si>
    <t>PADEIMST</t>
  </si>
  <si>
    <t>Pape-Dawson Engineers, Inc.</t>
  </si>
  <si>
    <t>PARKRLFL</t>
  </si>
  <si>
    <t>Parkdean Resorts UK Limited</t>
  </si>
  <si>
    <t>PARTNMST</t>
  </si>
  <si>
    <t>777 Partners LLC.</t>
  </si>
  <si>
    <t>PAYLCSPL</t>
  </si>
  <si>
    <t>Paylocity</t>
  </si>
  <si>
    <t>PAYPOLFL</t>
  </si>
  <si>
    <t>PayPoint Network Limited</t>
  </si>
  <si>
    <t>PBLBSLFL</t>
  </si>
  <si>
    <t>Pebble Beach Systems Limited</t>
  </si>
  <si>
    <t>PEMOUPFL</t>
  </si>
  <si>
    <t>PiezoMotor Uppsala AB</t>
  </si>
  <si>
    <t>PENTAMST</t>
  </si>
  <si>
    <t>Pentair Management Company</t>
  </si>
  <si>
    <t>PERINSPL</t>
  </si>
  <si>
    <t>Personify</t>
  </si>
  <si>
    <t>PERSUSPL</t>
  </si>
  <si>
    <t>Perennials and Sutherland L.L.C.</t>
  </si>
  <si>
    <t>PEXIPFL</t>
  </si>
  <si>
    <t>PEXIP Norway</t>
  </si>
  <si>
    <t>PHVGLSPL</t>
  </si>
  <si>
    <t>Pilot House Associates</t>
  </si>
  <si>
    <t>PLCETSPL</t>
  </si>
  <si>
    <t>Palace Entertainment</t>
  </si>
  <si>
    <t>PLTCOSPL</t>
  </si>
  <si>
    <t>POLITICO EU</t>
  </si>
  <si>
    <t>PLYMRSPL</t>
  </si>
  <si>
    <t>Plymouth Rock Assurance</t>
  </si>
  <si>
    <t>POHKEVFL</t>
  </si>
  <si>
    <t>Pohjantahti Keskinainen Vakuutusyhtio</t>
  </si>
  <si>
    <t>POPPOSFL</t>
  </si>
  <si>
    <t>POP Pankkikeskus Osk</t>
  </si>
  <si>
    <t>PRCAGMST</t>
  </si>
  <si>
    <t>Mead Johnson Nutritionals (China) Ltd.</t>
  </si>
  <si>
    <t>PROFNOFL</t>
  </si>
  <si>
    <t>Professionals Nord Rekrytering AB</t>
  </si>
  <si>
    <t>PROGRSPL</t>
  </si>
  <si>
    <t>Prog Leasing, LLC,</t>
  </si>
  <si>
    <t>Q2SWSPL</t>
  </si>
  <si>
    <t>Q2 Software, Inc.</t>
  </si>
  <si>
    <t>QUALISPL</t>
  </si>
  <si>
    <t>Qualio, Inc.</t>
  </si>
  <si>
    <t>QUATRMST</t>
  </si>
  <si>
    <t>Qualtrics LLC</t>
  </si>
  <si>
    <t>R1RCMSPL</t>
  </si>
  <si>
    <t>R1 RCM</t>
  </si>
  <si>
    <t>REDICSPL</t>
  </si>
  <si>
    <t>Redica Systems, Inc.</t>
  </si>
  <si>
    <t>RELEXOFL</t>
  </si>
  <si>
    <t>Retail Logistics Excellence - Relex Oy</t>
  </si>
  <si>
    <t>RERSASFL</t>
  </si>
  <si>
    <t>RS Sjøredningsskolen AS</t>
  </si>
  <si>
    <t>RFINITFL</t>
  </si>
  <si>
    <t>Refinitiv Limited</t>
  </si>
  <si>
    <t>RHBNKMST</t>
  </si>
  <si>
    <t>RISKIFFL</t>
  </si>
  <si>
    <t>Riskified Ltd</t>
  </si>
  <si>
    <t>RITDRAFL</t>
  </si>
  <si>
    <t>Right to Dream Services Limited</t>
  </si>
  <si>
    <t>RRAPSMST</t>
  </si>
  <si>
    <t>Raytheon Rafael Area Protection Systems LLC</t>
  </si>
  <si>
    <t>RXOMST</t>
  </si>
  <si>
    <t>XPO NAT Solutions, LLC</t>
  </si>
  <si>
    <t>SAGESAFL</t>
  </si>
  <si>
    <t>Sage Software Australia Pty Limited</t>
  </si>
  <si>
    <t>SAHLTSPL</t>
  </si>
  <si>
    <t>SA Health</t>
  </si>
  <si>
    <t>SANCOMST</t>
  </si>
  <si>
    <t>Sankosha Corporation</t>
  </si>
  <si>
    <t>SAPELDFL</t>
  </si>
  <si>
    <t>FAIRSAIL LIMITED</t>
  </si>
  <si>
    <t>SASGSPL</t>
  </si>
  <si>
    <t>Southern Anesthesia &amp; Surgical.Inc (SAS)</t>
  </si>
  <si>
    <t>SASTUSPL</t>
  </si>
  <si>
    <t>Safe Streets USA, LLC</t>
  </si>
  <si>
    <t>SATSNWFL</t>
  </si>
  <si>
    <t>SATS Norway AS</t>
  </si>
  <si>
    <t>SBGINSPL</t>
  </si>
  <si>
    <t>Southern Building Group, Inc.</t>
  </si>
  <si>
    <t>SCHCOMST</t>
  </si>
  <si>
    <t>Scholastic Inc</t>
  </si>
  <si>
    <t>SCHSPSPL</t>
  </si>
  <si>
    <t>School Specialty,Inc.</t>
  </si>
  <si>
    <t>SEENASFL</t>
  </si>
  <si>
    <t>Seen AS</t>
  </si>
  <si>
    <t>SEEQCSPL</t>
  </si>
  <si>
    <t>Southeastern Equipment Company Inc</t>
  </si>
  <si>
    <t>SELABMST</t>
  </si>
  <si>
    <t>SentinelOne,</t>
  </si>
  <si>
    <t>SEVROSPL</t>
  </si>
  <si>
    <t>Sevenrooms Inc.</t>
  </si>
  <si>
    <t>SEWTRSPL</t>
  </si>
  <si>
    <t>South East Water</t>
  </si>
  <si>
    <t>SFMLSSPL</t>
  </si>
  <si>
    <t>Salesforce.com - Mulesoft</t>
  </si>
  <si>
    <t>SFTCHSPL</t>
  </si>
  <si>
    <t>Softchoice Corporation</t>
  </si>
  <si>
    <t>SGARMAFL</t>
  </si>
  <si>
    <t>SG Armaturen AS</t>
  </si>
  <si>
    <t>SGCPIMST</t>
  </si>
  <si>
    <t>Saint Gobain Performance Plastics Corporation</t>
  </si>
  <si>
    <t>SGMPHSPL</t>
  </si>
  <si>
    <t>Sigma Company Limited</t>
  </si>
  <si>
    <t>SIEENAFL</t>
  </si>
  <si>
    <t>Siemens Energy Global GmbH &amp; Co. KG</t>
  </si>
  <si>
    <t>SIMPASFL</t>
  </si>
  <si>
    <t>Simployer Group AS</t>
  </si>
  <si>
    <t>SITETRFL</t>
  </si>
  <si>
    <t>SITETRACKER, INC.</t>
  </si>
  <si>
    <t>SKWEAMST</t>
  </si>
  <si>
    <t>SkyWest, Inc.</t>
  </si>
  <si>
    <t>SMARDMST</t>
  </si>
  <si>
    <t>smart Europe GmbH</t>
  </si>
  <si>
    <t>SMEDEDFL</t>
  </si>
  <si>
    <t>Stichting Medical Delta</t>
  </si>
  <si>
    <t>SNPFNSPL</t>
  </si>
  <si>
    <t>Snap Finance</t>
  </si>
  <si>
    <t>SOCSLSPL</t>
  </si>
  <si>
    <t>Social Solutions Global, Inc</t>
  </si>
  <si>
    <t>SOLIDMST</t>
  </si>
  <si>
    <t>Solidigm</t>
  </si>
  <si>
    <t>SOLORBFL</t>
  </si>
  <si>
    <t>Solör Bioenergi Utility Solutons AB</t>
  </si>
  <si>
    <t>SOLSYSPL</t>
  </si>
  <si>
    <t>Sol Systems LLC</t>
  </si>
  <si>
    <t>SONTISPL</t>
  </si>
  <si>
    <t>Sontiq, Inc.</t>
  </si>
  <si>
    <t>SONTSHFL</t>
  </si>
  <si>
    <t>Sourcing Network Stockholm AB</t>
  </si>
  <si>
    <t>SOPASPL</t>
  </si>
  <si>
    <t>Sydney Olympic Park Authority</t>
  </si>
  <si>
    <t>SOVPLSPL</t>
  </si>
  <si>
    <t>Southern Veterinary Partners LLC</t>
  </si>
  <si>
    <t>SPARCMST</t>
  </si>
  <si>
    <t>SPARC Group</t>
  </si>
  <si>
    <t>SPONDAFL</t>
  </si>
  <si>
    <t>Sponda Oy</t>
  </si>
  <si>
    <t>SPSCMSPL</t>
  </si>
  <si>
    <t>SPS Commerce Inc ,</t>
  </si>
  <si>
    <t>SQAFNSPL</t>
  </si>
  <si>
    <t>Sequoia Financial Group</t>
  </si>
  <si>
    <t>SSAGPFL</t>
  </si>
  <si>
    <t>SSA Hotels Oy</t>
  </si>
  <si>
    <t>SSOFTSPL</t>
  </si>
  <si>
    <t>SkillSoft Corporation</t>
  </si>
  <si>
    <t>STERTSPL</t>
  </si>
  <si>
    <t>Sterling Infosystems, Inc.</t>
  </si>
  <si>
    <t>STFLKTFL</t>
  </si>
  <si>
    <t>Stiftelsen Flyktninghjelpen</t>
  </si>
  <si>
    <t>STGLOMST</t>
  </si>
  <si>
    <t>STGPLFL</t>
  </si>
  <si>
    <t>SEVERN TRENT GREEN POWER LIMITED</t>
  </si>
  <si>
    <t>STHPYMFL</t>
  </si>
  <si>
    <t>Stichting PYM</t>
  </si>
  <si>
    <t>STORAEFL</t>
  </si>
  <si>
    <t>Stora Enso company</t>
  </si>
  <si>
    <t>STRONGFL</t>
  </si>
  <si>
    <t>StrongPoint AS</t>
  </si>
  <si>
    <t>SUELSMST</t>
  </si>
  <si>
    <t>Summit Electric Supply Co., Inc.</t>
  </si>
  <si>
    <t>SUNRUSPL</t>
  </si>
  <si>
    <t>SunRun, Inc.</t>
  </si>
  <si>
    <t>SUOMENFL</t>
  </si>
  <si>
    <t>Suomen Asiakastieto Oy</t>
  </si>
  <si>
    <t>SVENSKFL</t>
  </si>
  <si>
    <t>Svenska litteratursällskapet i Finland</t>
  </si>
  <si>
    <t>SVORKMST</t>
  </si>
  <si>
    <t>Svorka AS</t>
  </si>
  <si>
    <t>SWEGRMST</t>
  </si>
  <si>
    <t>Sweetgreen, Inc.</t>
  </si>
  <si>
    <t>SWGOVSPL</t>
  </si>
  <si>
    <t>SoftwareAG Government Solutions, Inc.</t>
  </si>
  <si>
    <t>SWISPORT</t>
  </si>
  <si>
    <t>Swissport International Ltd.</t>
  </si>
  <si>
    <t>TARCOSPL</t>
  </si>
  <si>
    <t>TARGET ENTERPRISE, INC.</t>
  </si>
  <si>
    <t>TATCOMST</t>
  </si>
  <si>
    <t>Tatsuno Corporation</t>
  </si>
  <si>
    <t>TDISCMST</t>
  </si>
  <si>
    <t>Therm-o-disc Inc</t>
  </si>
  <si>
    <t>TECH1SPL</t>
  </si>
  <si>
    <t>Technology One Corporation</t>
  </si>
  <si>
    <t>TELEDRFL</t>
  </si>
  <si>
    <t>Teledyne RESON A/S</t>
  </si>
  <si>
    <t>TELHEMST</t>
  </si>
  <si>
    <t>Teladoc Health Inc.</t>
  </si>
  <si>
    <t>TELIAMST</t>
  </si>
  <si>
    <t>Telia Company AB</t>
  </si>
  <si>
    <t>TELOSMST</t>
  </si>
  <si>
    <t>Telos</t>
  </si>
  <si>
    <t>THALSMST</t>
  </si>
  <si>
    <t>THALES GLOBAL SERVICES SAS</t>
  </si>
  <si>
    <t>THOSCSPL</t>
  </si>
  <si>
    <t>Thomas Scientific</t>
  </si>
  <si>
    <t>THYSWSPL</t>
  </si>
  <si>
    <t>Thycotic Software, LLC</t>
  </si>
  <si>
    <t>TLIGRLFL</t>
  </si>
  <si>
    <t>TLI Group</t>
  </si>
  <si>
    <t>TLRSSPL</t>
  </si>
  <si>
    <t>Telarus , Inc.</t>
  </si>
  <si>
    <t>TOHYCMST</t>
  </si>
  <si>
    <t>Toronto Hydro-Electric System Limited</t>
  </si>
  <si>
    <t>TRANSMST</t>
  </si>
  <si>
    <t>Money Services, Inc.,</t>
  </si>
  <si>
    <t>TRDTASPL</t>
  </si>
  <si>
    <t>Terra Dotta LLC</t>
  </si>
  <si>
    <t>TREINMST</t>
  </si>
  <si>
    <t>Trellix, Inc.</t>
  </si>
  <si>
    <t>TREMLTFL</t>
  </si>
  <si>
    <t>Trident Energy Management Limited</t>
  </si>
  <si>
    <t>TRICSYFL</t>
  </si>
  <si>
    <t>Royal Institution of Chartered Surveyors</t>
  </si>
  <si>
    <t>TRLCDSPL</t>
  </si>
  <si>
    <t>TrialCard Incorporated</t>
  </si>
  <si>
    <t>TRSTWSPL</t>
  </si>
  <si>
    <t>Trustwave</t>
  </si>
  <si>
    <t>TRUSTGFL</t>
  </si>
  <si>
    <t>Trustly Group AB</t>
  </si>
  <si>
    <t>TSTSDSPL</t>
  </si>
  <si>
    <t>The Star Sydney</t>
  </si>
  <si>
    <t>TUFFSSPL</t>
  </si>
  <si>
    <t>TUFF SHED, Inc.</t>
  </si>
  <si>
    <t>TUTTGSPL</t>
  </si>
  <si>
    <t>Tutt Bryant,</t>
  </si>
  <si>
    <t>TVCFLSPL</t>
  </si>
  <si>
    <t>Temple View Capital LLC</t>
  </si>
  <si>
    <t>TWILIMST</t>
  </si>
  <si>
    <t>Twilio Inc.</t>
  </si>
  <si>
    <t>TWTVLSPL</t>
  </si>
  <si>
    <t>The Westervelt Company</t>
  </si>
  <si>
    <t>UDGHCFL</t>
  </si>
  <si>
    <t>UGICOMST</t>
  </si>
  <si>
    <t>UGI Corporation</t>
  </si>
  <si>
    <t>UHCPRIHM</t>
  </si>
  <si>
    <t>UNOSYSPL</t>
  </si>
  <si>
    <t>University Of Sydney</t>
  </si>
  <si>
    <t>UOTSDSPL</t>
  </si>
  <si>
    <t>University Of Technology Sydney</t>
  </si>
  <si>
    <t>UOUTSPL</t>
  </si>
  <si>
    <t>University Of Utah</t>
  </si>
  <si>
    <t>UPPTECFL</t>
  </si>
  <si>
    <t>UPP Corporation Limited</t>
  </si>
  <si>
    <t>UPTECMST</t>
  </si>
  <si>
    <t>Uptake Technologies, Inc.</t>
  </si>
  <si>
    <t>USTWOSFL</t>
  </si>
  <si>
    <t>ustwo Fampany Limited</t>
  </si>
  <si>
    <t>VAKVAIFL</t>
  </si>
  <si>
    <t>Vakuutuskeskus Vakes Oy</t>
  </si>
  <si>
    <t>VALTOYFL</t>
  </si>
  <si>
    <t>Valokuitunen Oy</t>
  </si>
  <si>
    <t>VARSYSPL</t>
  </si>
  <si>
    <t>Varonis Systems, Inc.</t>
  </si>
  <si>
    <t>VENCRSPL</t>
  </si>
  <si>
    <t>VentureCrowd Pty Ltd.</t>
  </si>
  <si>
    <t>VESTASFL</t>
  </si>
  <si>
    <t>Vestas Wind Systems A/S</t>
  </si>
  <si>
    <t>VIASTSPL</t>
  </si>
  <si>
    <t>Viasat</t>
  </si>
  <si>
    <t>VIEWSPL</t>
  </si>
  <si>
    <t>View, Inc.</t>
  </si>
  <si>
    <t>VISMSOFL</t>
  </si>
  <si>
    <t>Visma Solutions Oy</t>
  </si>
  <si>
    <t>VIWOLDFL</t>
  </si>
  <si>
    <t>Virgin Wines Online Limited</t>
  </si>
  <si>
    <t>VRMATSPL</t>
  </si>
  <si>
    <t>Verimatrix,Inc.</t>
  </si>
  <si>
    <t>VRMEDSPL</t>
  </si>
  <si>
    <t>Varian Medical Systems</t>
  </si>
  <si>
    <t>VRTNASPL</t>
  </si>
  <si>
    <t>Virtana</t>
  </si>
  <si>
    <t>VRTVSPL</t>
  </si>
  <si>
    <t>Veritiv</t>
  </si>
  <si>
    <t>VTTTCFFL</t>
  </si>
  <si>
    <t>Teknologian tutkimuskeskus VTT Oy</t>
  </si>
  <si>
    <t>VVNTSPL</t>
  </si>
  <si>
    <t>Vivint Inc</t>
  </si>
  <si>
    <t>WANDISFL</t>
  </si>
  <si>
    <t>WANDISCO INTERNATIONAL LIMITED</t>
  </si>
  <si>
    <t>WATERAFL</t>
  </si>
  <si>
    <t>WaterAid</t>
  </si>
  <si>
    <t>WEBINSPL</t>
  </si>
  <si>
    <t>Web Industries Inc.,</t>
  </si>
  <si>
    <t>WEBPTSPL</t>
  </si>
  <si>
    <t>WebPT Inc.</t>
  </si>
  <si>
    <t>WEDBUMST</t>
  </si>
  <si>
    <t>Wedbush Securities Inc.</t>
  </si>
  <si>
    <t>WESTSSPL</t>
  </si>
  <si>
    <t>Western Suburbs (N'cle) Leagues Club Limited</t>
  </si>
  <si>
    <t>WHEELMFL</t>
  </si>
  <si>
    <t>WHICAMST</t>
  </si>
  <si>
    <t>White Cap Supply Holdings, LLC</t>
  </si>
  <si>
    <t>WHPRLMST</t>
  </si>
  <si>
    <t>Wheel Pros, LLC</t>
  </si>
  <si>
    <t>WIANISPL</t>
  </si>
  <si>
    <t>William Angliss Institute of TAFE.</t>
  </si>
  <si>
    <t>WISNAMST</t>
  </si>
  <si>
    <t>WLWRTSPL</t>
  </si>
  <si>
    <t>Woolworths Group Limited</t>
  </si>
  <si>
    <t>WNDRSSPL</t>
  </si>
  <si>
    <t>Wondersign</t>
  </si>
  <si>
    <t>WORKFOFL</t>
  </si>
  <si>
    <t>ZeroChaos AB</t>
  </si>
  <si>
    <t>WORWASPL</t>
  </si>
  <si>
    <t>WorkWave, LLC</t>
  </si>
  <si>
    <t>WOWSPL</t>
  </si>
  <si>
    <t>WideOpenWest Finance, LL</t>
  </si>
  <si>
    <t>WRGCSPL</t>
  </si>
  <si>
    <t>W. R. Grace &amp; Company</t>
  </si>
  <si>
    <t>WTPAKSPL</t>
  </si>
  <si>
    <t>WESTPAK, Inc.</t>
  </si>
  <si>
    <t>WVCMNSPL</t>
  </si>
  <si>
    <t>Weave</t>
  </si>
  <si>
    <t>WWSNSMST</t>
  </si>
  <si>
    <t>XCEL</t>
  </si>
  <si>
    <t>Xcel Energy Services Inc.</t>
  </si>
  <si>
    <t>XMREABFL</t>
  </si>
  <si>
    <t>XMReality AB</t>
  </si>
  <si>
    <t>YABIEAFL</t>
  </si>
  <si>
    <t>Yabie AB</t>
  </si>
  <si>
    <t>YAMAHAFL</t>
  </si>
  <si>
    <t>Yamaha Motor Europe N.V</t>
  </si>
  <si>
    <t>YANMRSPL</t>
  </si>
  <si>
    <t>Yanmar America Corporation</t>
  </si>
  <si>
    <t>YOAFINFL</t>
  </si>
  <si>
    <t>Young Africa International</t>
  </si>
  <si>
    <t>YORLASPL</t>
  </si>
  <si>
    <t>Yooralla</t>
  </si>
  <si>
    <t>ZOOAGMST</t>
  </si>
  <si>
    <t>zooplus AG</t>
  </si>
  <si>
    <t>Practice Sales - Role Capabilities</t>
  </si>
  <si>
    <t>Jobband</t>
  </si>
  <si>
    <t>Client Partner</t>
  </si>
  <si>
    <t>UMR</t>
  </si>
  <si>
    <t>Group Manager - Client Services</t>
  </si>
  <si>
    <t>Group Practice Engagement Manager</t>
  </si>
  <si>
    <t>Senior Manager - Client Services</t>
  </si>
  <si>
    <t>Senior Practice Engagement Manager</t>
  </si>
  <si>
    <t>Manager - Client Services</t>
  </si>
  <si>
    <t>Practice Engagement Manager</t>
  </si>
  <si>
    <t>Associate Business Development Manager</t>
  </si>
  <si>
    <t>Associate Manager - Client Services</t>
  </si>
  <si>
    <t>Associate Sales Manager</t>
  </si>
  <si>
    <t>Associate Practice Engagement Manager</t>
  </si>
  <si>
    <t>Business Development Executive</t>
  </si>
  <si>
    <t>Business Development Associate</t>
  </si>
  <si>
    <t>Head Count - Analyst Relations</t>
  </si>
  <si>
    <t>Sales Region</t>
  </si>
  <si>
    <t>Role Designation</t>
  </si>
  <si>
    <t>Job Level</t>
  </si>
  <si>
    <t>Current HC</t>
  </si>
  <si>
    <t>Current Practice Sales Open Indents</t>
  </si>
  <si>
    <t>AUEMOMST</t>
  </si>
  <si>
    <t>DLTR</t>
  </si>
  <si>
    <t>WELLAMST</t>
  </si>
  <si>
    <t>WATERS</t>
  </si>
  <si>
    <t>Waters Technologies Corporation</t>
  </si>
  <si>
    <t>ELSATSPL</t>
  </si>
  <si>
    <t>Electrical Safety Authority</t>
  </si>
  <si>
    <t>1.Captures service line level investments (KUSD)  and  (Head Count) for core services, Digital and emerging services.
2.Investments in KUSD should be the investment required for that Quarter, should be absolutes and NOT Incremental. Essentially, the investments should total up for the FY when the quarters are all added up. DO NOT include Subcons, Travels in the investments.
3.Investments in HC (Head Count) to be classified under 2 buckets, Existing and Additional Ask
     a. Existing HC - Current total team size under  Pre-Sales, Tip of the Sphere Consulting and Service R&amp;D to be provided.
     b. New/Additional Ask HC - For Pre-Sales , Tip of the Sphere Consulting and Service R&amp;D, the numbers needs to be cumulative and not Incremental. For e.g., if people being added in Q1 is 15, Q2 is 10, Q3 is 10 and Q4 is 10, then it should be updated as 15, 25, 35 and 45 under Q1, Q2, Q3 and Q4. And in FY, it will be the Q4 exit number
4.Investments under Practice Sales are to be captured in separate sheets "Investment_SL_Practice_Sales".</t>
  </si>
  <si>
    <t>1. Needs to be updated for Cloud services, Emerging services and  SDM / DH for each SL</t>
  </si>
  <si>
    <t>Head Count - Service R&amp;D - Existing HC</t>
  </si>
  <si>
    <t>Head Count - Service R&amp;D - Additional HC</t>
  </si>
  <si>
    <t>KUSD - Service R&amp;D</t>
  </si>
  <si>
    <t>Digital Services</t>
  </si>
  <si>
    <t>Emerging Services</t>
  </si>
  <si>
    <t>Is Cloud Services?</t>
  </si>
  <si>
    <t>Yes</t>
  </si>
  <si>
    <t>Digital - NA</t>
  </si>
  <si>
    <t>BFS</t>
  </si>
  <si>
    <t>ABN Master</t>
  </si>
  <si>
    <t>Adidas Salomon Japan - Tokyo</t>
  </si>
  <si>
    <t>ADTINMST</t>
  </si>
  <si>
    <t>ADT LLC</t>
  </si>
  <si>
    <t>HC</t>
  </si>
  <si>
    <t>Americal Family Life Assurance Comp</t>
  </si>
  <si>
    <t>INS</t>
  </si>
  <si>
    <t>AIRBNBIN</t>
  </si>
  <si>
    <t>The Allstate Corporation</t>
  </si>
  <si>
    <t>Amazon.com,Inc.</t>
  </si>
  <si>
    <t>Advanced Micro Devices, Inc</t>
  </si>
  <si>
    <t>American Family Insurance Group</t>
  </si>
  <si>
    <t>Apple Computer, Inc.</t>
  </si>
  <si>
    <t>LS</t>
  </si>
  <si>
    <t>Blue Cross and Blue Shield of North Carolina</t>
  </si>
  <si>
    <t>Blue Coat Systems, Inc</t>
  </si>
  <si>
    <t>Proximus PLC</t>
  </si>
  <si>
    <t>The Boeing Company</t>
  </si>
  <si>
    <t>BOA</t>
  </si>
  <si>
    <t>BP Oil International Ltd.</t>
  </si>
  <si>
    <t>BRENTMST</t>
  </si>
  <si>
    <t>Brenntag SE</t>
  </si>
  <si>
    <t>BRISPMST</t>
  </si>
  <si>
    <t>Bristow Group Inc</t>
  </si>
  <si>
    <t>BS of California Life &amp; Health Insu</t>
  </si>
  <si>
    <t>BT Accounts</t>
  </si>
  <si>
    <t>Bupa Group</t>
  </si>
  <si>
    <t>CareFirst BlueCross BlueShield</t>
  </si>
  <si>
    <t>Caremark Pharmacy Services.</t>
  </si>
  <si>
    <t>Coca-Cola Amatil (Aust) Pty Limited</t>
  </si>
  <si>
    <t>CMA CGM</t>
  </si>
  <si>
    <t>COMERMST</t>
  </si>
  <si>
    <t>Comerica Bank</t>
  </si>
  <si>
    <t>Conagra</t>
  </si>
  <si>
    <t>CSX  Technology, Inc</t>
  </si>
  <si>
    <t>Citizens Bank</t>
  </si>
  <si>
    <t>Cummins Inc.</t>
  </si>
  <si>
    <t>Commonwealth Care Alliance, Inc.</t>
  </si>
  <si>
    <t>Danfoss A/S</t>
  </si>
  <si>
    <t>DAIRY CREST LIMITED</t>
  </si>
  <si>
    <t>Telenor Procurement Company Pte. Ltd</t>
  </si>
  <si>
    <t>Dunkin Brands, Inc.</t>
  </si>
  <si>
    <t>Enphase Energy  Inc.</t>
  </si>
  <si>
    <t>Engie SA</t>
  </si>
  <si>
    <t>E.ON Digital Technology GmbH</t>
  </si>
  <si>
    <t>EstUe Lauder Inc.,</t>
  </si>
  <si>
    <t>ExxonMobil Upstream Research Compan</t>
  </si>
  <si>
    <t>FESCO</t>
  </si>
  <si>
    <t>Fossil Partners, L.P</t>
  </si>
  <si>
    <t>FRBNYMST</t>
  </si>
  <si>
    <t>Haier US appliance Solution, INC. DBA GE appliance</t>
  </si>
  <si>
    <t>Genesys Telecommunications Laboratories, Inc.</t>
  </si>
  <si>
    <t>Goldman Sachs &amp; Co.</t>
  </si>
  <si>
    <t>Government Procurement Services</t>
  </si>
  <si>
    <t>GSI Commerce INC</t>
  </si>
  <si>
    <t>GlaxoSmithKline plc</t>
  </si>
  <si>
    <t>Harley-Davidson, Inc.</t>
  </si>
  <si>
    <t>THE HOSPITALS CONTRIBUTION FUND OF AUSTRALIA LTD</t>
  </si>
  <si>
    <t>HEALTH CARE SERVICE CORPORATION</t>
  </si>
  <si>
    <t>The Hershey Company</t>
  </si>
  <si>
    <t>Horizon Blue Cross</t>
  </si>
  <si>
    <t>HOWDEMST</t>
  </si>
  <si>
    <t>Howden Group Services Limited</t>
  </si>
  <si>
    <t>Inmarsat plc</t>
  </si>
  <si>
    <t>Interoute Communications, Ltd,</t>
  </si>
  <si>
    <t>Intel</t>
  </si>
  <si>
    <t>Intendia Professional  - Fluido</t>
  </si>
  <si>
    <t>Isuzu Motors Limited</t>
  </si>
  <si>
    <t>Johnson</t>
  </si>
  <si>
    <t>KOMATSU AMERICA CORP</t>
  </si>
  <si>
    <t>Kraft foods Group Inc</t>
  </si>
  <si>
    <t>LANSWSPL</t>
  </si>
  <si>
    <t>Legal Aid Commission of NSW</t>
  </si>
  <si>
    <t>LENNARC</t>
  </si>
  <si>
    <t>Lennar Homes LLC</t>
  </si>
  <si>
    <t>Mars Global Financial Services Mars Inc.,</t>
  </si>
  <si>
    <t>MAXIUMST</t>
  </si>
  <si>
    <t>MAXIMUS, Inc.</t>
  </si>
  <si>
    <t>McKesson Corporation</t>
  </si>
  <si>
    <t>MLC LIMITED (Mutual Life &amp; Citizens Assurance Company Limited)</t>
  </si>
  <si>
    <t>Molina Healthcare Inc</t>
  </si>
  <si>
    <t>Morgan Stanley</t>
  </si>
  <si>
    <t>New-Biz_BFS_FNUS1_SESIDHARM</t>
  </si>
  <si>
    <t>New-Biz_CMT_CMEAMR_Ashish_Wandile</t>
  </si>
  <si>
    <t>New-Biz_CMT_CMEEUR1_Saikat_Das01</t>
  </si>
  <si>
    <t>New-Biz_CMT_HITECH1_Sreedhar_Yerra</t>
  </si>
  <si>
    <t>New-Biz_COREMFG_MFGCAMR_Divya_sridhar</t>
  </si>
  <si>
    <t>New-Biz_COREMFG_MFGEUR_Rakesh_Ranjan</t>
  </si>
  <si>
    <t>New-Biz_HC_All_HILUS_Vijayakrishna_Bhat01</t>
  </si>
  <si>
    <t>Amtrak CoE for SAP Ecosystem</t>
  </si>
  <si>
    <t>Oneamerica Financial Partners, Inc.</t>
  </si>
  <si>
    <t>The Procter &amp; Gamble Company</t>
  </si>
  <si>
    <t>Private National Mortgage Acceptanc</t>
  </si>
  <si>
    <t>PricewaterhouseCoopers LLP</t>
  </si>
  <si>
    <t>Q Squared Solutions LLC</t>
  </si>
  <si>
    <t>RAMSPBMC</t>
  </si>
  <si>
    <t>Ramsay Health Care Limited</t>
  </si>
  <si>
    <t>Royal Bank of Scotland PLC</t>
  </si>
  <si>
    <t>Reckitt Benckiser Corp. Ser. Ltd</t>
  </si>
  <si>
    <t>Reed Elsevier Plc</t>
  </si>
  <si>
    <t>Rhode Island Department of Administration</t>
  </si>
  <si>
    <t>SAIDXMST</t>
  </si>
  <si>
    <t>Starbucks Corporation</t>
  </si>
  <si>
    <t>SBC Services Inc,</t>
  </si>
  <si>
    <t>Schneider Electric India Pvt. Ltd</t>
  </si>
  <si>
    <t>SFDCCNRC</t>
  </si>
  <si>
    <t>Salesforce.com Inc</t>
  </si>
  <si>
    <t>Sodexo</t>
  </si>
  <si>
    <t>Solar Turbines Incorporated</t>
  </si>
  <si>
    <t>Truist</t>
  </si>
  <si>
    <t>SYNERBPO</t>
  </si>
  <si>
    <t>ELECTRICITY GENERATION AND RETAIL CORPORATION</t>
  </si>
  <si>
    <t>Syngenta Crop Protection Pty Limite</t>
  </si>
  <si>
    <t>TE Connectivity Ltd</t>
  </si>
  <si>
    <t>T-Mobile USA, Inc.</t>
  </si>
  <si>
    <t>Toshiba I.S. Corporation</t>
  </si>
  <si>
    <t>TOYOTA TECHNO SERVICE CORP, Japan</t>
  </si>
  <si>
    <t>The Universities And Colleges Admis</t>
  </si>
  <si>
    <t>Unilever  Plc</t>
  </si>
  <si>
    <t>United Nations Development Programm</t>
  </si>
  <si>
    <t>UPC Broadband Holding B.V</t>
  </si>
  <si>
    <t>Usg Boral Building Products Sdn Bhd</t>
  </si>
  <si>
    <t>Valeo Management Services</t>
  </si>
  <si>
    <t>Valmet Technologies</t>
  </si>
  <si>
    <t>Vmware, Inc</t>
  </si>
  <si>
    <t>Volvo Cars</t>
  </si>
  <si>
    <t>WAYFAMST</t>
  </si>
  <si>
    <t>Wells Fargo N Company</t>
  </si>
  <si>
    <t>Wärtsilä Finland Oy</t>
  </si>
  <si>
    <t>Yeti Holdings Inc</t>
  </si>
  <si>
    <t>YOHANMST</t>
  </si>
  <si>
    <t>Yohana, LLC</t>
  </si>
  <si>
    <t>ZOMVCMST</t>
  </si>
  <si>
    <t>Zoom Video Communications, Inc.</t>
  </si>
  <si>
    <t>Q1'25 EST REV in KNC</t>
  </si>
  <si>
    <t>Q2'25 EST REV in KNC</t>
  </si>
  <si>
    <t>Q3'25 EST REV in KNC</t>
  </si>
  <si>
    <t>Q4'25 EST REV in KNC</t>
  </si>
  <si>
    <t>Q3'23 ACT REV in KNC</t>
  </si>
  <si>
    <t>Q4'23 ACT REV in KNC</t>
  </si>
  <si>
    <t>FY23 ACT REV in KNC</t>
  </si>
  <si>
    <t>Q1'24 ACT REV in KNC</t>
  </si>
  <si>
    <t>Q2'24 ACT REV in KNC</t>
  </si>
  <si>
    <t>FY27 EST REV in KNC</t>
  </si>
  <si>
    <t>Q1'25 EST REV in KUSD</t>
  </si>
  <si>
    <t>Q2'25 EST REV in KUSD</t>
  </si>
  <si>
    <t>Q3'25 EST REV in KUSD</t>
  </si>
  <si>
    <t>Q4'25 EST REV in KUSD</t>
  </si>
  <si>
    <t>Q3'23 ACT REV in KUSD</t>
  </si>
  <si>
    <t>Q4'23 ACT REV in KUSD</t>
  </si>
  <si>
    <t>FY23 ACT 
REV in 
KUSD</t>
  </si>
  <si>
    <t>Q1'24 ACT REV in KUSD</t>
  </si>
  <si>
    <t>Q2'24 ACT REV in KUSD</t>
  </si>
  <si>
    <t>FY27 EST 
REV in 
KUSD</t>
  </si>
  <si>
    <t>FY23 ACT 
REV (31-Mar) (KUSD)</t>
  </si>
  <si>
    <t>FY23 ACT RPP (USD)</t>
  </si>
  <si>
    <t>FY'27 EST REV in 
KUSD</t>
  </si>
  <si>
    <t>FY'27 EST RPP</t>
  </si>
  <si>
    <t>FY'27 EST VOL in PMs</t>
  </si>
  <si>
    <t>FY23</t>
  </si>
  <si>
    <t>Q1'24</t>
  </si>
  <si>
    <t>Q2'24</t>
  </si>
  <si>
    <t>Q3'24 (Plan)</t>
  </si>
  <si>
    <t>Q4'24 (Plan)</t>
  </si>
  <si>
    <t>Q1 FY25 (Plan)</t>
  </si>
  <si>
    <t>Q2 FY25 (Plan)</t>
  </si>
  <si>
    <t>Q3 FY25 (Plan)</t>
  </si>
  <si>
    <t>Q4 FY25 (Plan)</t>
  </si>
  <si>
    <t>Q1'25 EST INV</t>
  </si>
  <si>
    <t>Q2'25 EST INV</t>
  </si>
  <si>
    <t>Q3'25 EST INV</t>
  </si>
  <si>
    <t>Q4'25 EST INV</t>
  </si>
  <si>
    <t>FY27 EST INV</t>
  </si>
  <si>
    <t>FY'23 Head Count (HC)</t>
  </si>
  <si>
    <t>31-Mar-2023</t>
  </si>
  <si>
    <t>HS</t>
  </si>
  <si>
    <t>AAOMCMST</t>
  </si>
  <si>
    <t>Abdullah Al Othaim Markets Company</t>
  </si>
  <si>
    <t>ABMC Inteligência Estratégica em Consultoria</t>
  </si>
  <si>
    <t>Atlas Copco ASAP NV</t>
  </si>
  <si>
    <t>Academedia</t>
  </si>
  <si>
    <t>Atradius Credito y Caucion S.A. de Seguros y Reaseguros - Fluido</t>
  </si>
  <si>
    <t>Asian development bank</t>
  </si>
  <si>
    <t>Abu Dhabi Food Control Authority-NZ</t>
  </si>
  <si>
    <t>Abu Dhabi Gas Liquefaction Company</t>
  </si>
  <si>
    <t>ABU DHABI NATIONAL HOTELS COMPANY -</t>
  </si>
  <si>
    <t>Abu Dhabi Systems &amp; Information Cen</t>
  </si>
  <si>
    <t>American Eagle Outfitters Inc.</t>
  </si>
  <si>
    <t>AEROMXIC</t>
  </si>
  <si>
    <t>Grupo Aeromexico SAB de CV</t>
  </si>
  <si>
    <t>AEROSMST</t>
  </si>
  <si>
    <t>Allianz Global Corporate &amp; Specialt</t>
  </si>
  <si>
    <t>Fuji Fire and Marine Insurance KK</t>
  </si>
  <si>
    <t>Airbus</t>
  </si>
  <si>
    <t>Air Liquide - Master Customer</t>
  </si>
  <si>
    <t>Rio Tinto Alcan Engineered Products</t>
  </si>
  <si>
    <t>Alcon Vision LLC</t>
  </si>
  <si>
    <t>ALDI Business Information Consultancy (Shanghai) Co., Ltd.</t>
  </si>
  <si>
    <t>Algol</t>
  </si>
  <si>
    <t>ALIENAFL</t>
  </si>
  <si>
    <t>Alinea A/S</t>
  </si>
  <si>
    <t>ALIMASPL</t>
  </si>
  <si>
    <t>ALIMAK GROUP USA, INC.</t>
  </si>
  <si>
    <t>Alstom</t>
  </si>
  <si>
    <t>Allison Transmission, Inc.</t>
  </si>
  <si>
    <t>Alticor Inc.</t>
  </si>
  <si>
    <t>Altisource Business Solutions Private Limited</t>
  </si>
  <si>
    <t>American Express Global Business Tr</t>
  </si>
  <si>
    <t>AMPERMST</t>
  </si>
  <si>
    <t>Ampere Computing LLC</t>
  </si>
  <si>
    <t>Ameriprise Financial Center-Master</t>
  </si>
  <si>
    <t>American Water Works Service Compan</t>
  </si>
  <si>
    <t>Anglo American Mineiro de Ferro Bra</t>
  </si>
  <si>
    <t>ANA Information Systems Planning Co. Ltd</t>
  </si>
  <si>
    <t>ANDREMST</t>
  </si>
  <si>
    <t>ANEOASFL</t>
  </si>
  <si>
    <t>Aneo AS</t>
  </si>
  <si>
    <t>ANZ Banking Group</t>
  </si>
  <si>
    <t>ANZ Operations and Technology</t>
  </si>
  <si>
    <t>AON Limited</t>
  </si>
  <si>
    <t>APL  Logistics Ltd</t>
  </si>
  <si>
    <t>APOLIMST</t>
  </si>
  <si>
    <t>Apolix B.V.</t>
  </si>
  <si>
    <t>Archroma Management GmbH</t>
  </si>
  <si>
    <t>ARGENTFL</t>
  </si>
  <si>
    <t>Argent (Property Development) Services LLP</t>
  </si>
  <si>
    <t>Argo Energia Empreend e Particip S/A</t>
  </si>
  <si>
    <t>ARRIS Group, Inc.</t>
  </si>
  <si>
    <t>Arthrex Inc.</t>
  </si>
  <si>
    <t>ASAJLDFL</t>
  </si>
  <si>
    <t>Aktieselskabet Arbejdernes Landsbank</t>
  </si>
  <si>
    <t>ASCENTIAL GROUP LIMITED</t>
  </si>
  <si>
    <t>ASPEN Global incorporated</t>
  </si>
  <si>
    <t>ASPULSPL</t>
  </si>
  <si>
    <t>Asplundh Tree Expert, LLC</t>
  </si>
  <si>
    <t>ASR Nederland N.V.</t>
  </si>
  <si>
    <t>ATSCVMST</t>
  </si>
  <si>
    <t>AUBCMST</t>
  </si>
  <si>
    <t>Australian Broadcasting Corporation</t>
  </si>
  <si>
    <t>BUPA Australia</t>
  </si>
  <si>
    <t>Catholic Education Commission Ltd</t>
  </si>
  <si>
    <t>AUCHANGR</t>
  </si>
  <si>
    <t>ACSO (Australian Community Support</t>
  </si>
  <si>
    <t>Australian Energy Market Operator Limited</t>
  </si>
  <si>
    <t>AUS Department of Parliamentary Services</t>
  </si>
  <si>
    <t>Aus Department of Immigration and B</t>
  </si>
  <si>
    <t>Axic Capital</t>
  </si>
  <si>
    <t>Bacardi-Martini BV</t>
  </si>
  <si>
    <t>Bajaj Allianz Life Insurance Company Ltd.</t>
  </si>
  <si>
    <t>BAOOKMST</t>
  </si>
  <si>
    <t>BOKF National Association</t>
  </si>
  <si>
    <t>BASTVMST</t>
  </si>
  <si>
    <t>Brown Brothers Harriman &amp; Co</t>
  </si>
  <si>
    <t>BCC</t>
  </si>
  <si>
    <t>BETGRMST</t>
  </si>
  <si>
    <t>BETAGRO Public Company Limited</t>
  </si>
  <si>
    <t xml:space="preserve">BHP Billiton Petroleum (Deepwater) </t>
  </si>
  <si>
    <t>BICOGRFL</t>
  </si>
  <si>
    <t>Boehringer Ingelheim International</t>
  </si>
  <si>
    <t>BIOCNMST</t>
  </si>
  <si>
    <t>Biocon Biologics Limited</t>
  </si>
  <si>
    <t>BIONTBLS</t>
  </si>
  <si>
    <t>BioNTech SE</t>
  </si>
  <si>
    <t>Bluesquare Information Technology L</t>
  </si>
  <si>
    <t>BLUEFOFL</t>
  </si>
  <si>
    <t>Bluefors Oy</t>
  </si>
  <si>
    <t>Bertelsmann Music Group</t>
  </si>
  <si>
    <t>BMW</t>
  </si>
  <si>
    <t>Kuwait Application Service Provider</t>
  </si>
  <si>
    <t>Bombardier Transportation GmbH</t>
  </si>
  <si>
    <t>Bonnier</t>
  </si>
  <si>
    <t>BONZDMST</t>
  </si>
  <si>
    <t>Cardiac Pacemakers, Inc.</t>
  </si>
  <si>
    <t>BRTSTMST</t>
  </si>
  <si>
    <t>BSH Sprzet Gospodarstwa Domowego Sp. z o</t>
  </si>
  <si>
    <t>Cairn Energy India Pty. Ltd</t>
  </si>
  <si>
    <t>Cameron</t>
  </si>
  <si>
    <t>Campbell Soup Company</t>
  </si>
  <si>
    <t>Capital One Dot.Commerce</t>
  </si>
  <si>
    <t>The Capital Group Companies, Inc.</t>
  </si>
  <si>
    <t>CARIRMST</t>
  </si>
  <si>
    <t>CAA South Central Ontario Systems and Services Inc</t>
  </si>
  <si>
    <t>CAPRICORN BUSINESS AND TRADE SERVICES PRIVATE LIMITED</t>
  </si>
  <si>
    <t>CCCMST</t>
  </si>
  <si>
    <t>Contact Center Company</t>
  </si>
  <si>
    <t>CDK Global, LLC</t>
  </si>
  <si>
    <t>CELGENE Corporation</t>
  </si>
  <si>
    <t>CENBRMST</t>
  </si>
  <si>
    <t>Centric Brands LLC</t>
  </si>
  <si>
    <t>China Euro Vehicle Technology</t>
  </si>
  <si>
    <t>Chartis Business Partners KK</t>
  </si>
  <si>
    <t>Charter Communications Operating</t>
  </si>
  <si>
    <t>CW Retail Services Pty Ltd.</t>
  </si>
  <si>
    <t>CINTASPL</t>
  </si>
  <si>
    <t>C&amp;J Energy Services, Inc.</t>
  </si>
  <si>
    <t>Prione Business Services Private Li</t>
  </si>
  <si>
    <t>COCAEMST</t>
  </si>
  <si>
    <t>CCEP Group Services Ltd</t>
  </si>
  <si>
    <t>COGECMST</t>
  </si>
  <si>
    <t>Elite General Partnership - Cogeco Communications</t>
  </si>
  <si>
    <t>CONENMST</t>
  </si>
  <si>
    <t>Constellation Energy Generation LLC</t>
  </si>
  <si>
    <t>Connecticut General Life Insurance</t>
  </si>
  <si>
    <t>CONPROFL</t>
  </si>
  <si>
    <t>Tremco CPG Europe BV</t>
  </si>
  <si>
    <t>Compania Panamena de Aviacion, S.A. (Copa)</t>
  </si>
  <si>
    <t>Coty Inc.</t>
  </si>
  <si>
    <t>CPMYSSPL</t>
  </si>
  <si>
    <t>ComPsych Corporation</t>
  </si>
  <si>
    <t>Circle K</t>
  </si>
  <si>
    <t>Cargotec</t>
  </si>
  <si>
    <t>CORRECTA INDUSTRIA E COMERCIO LTDA</t>
  </si>
  <si>
    <t>CSC Holdings, Inc.</t>
  </si>
  <si>
    <t>CTEEP - CIA.DE TRANSMISSAO DE ENERG</t>
  </si>
  <si>
    <t>CTRGPMST</t>
  </si>
  <si>
    <t>Country Road Group</t>
  </si>
  <si>
    <t>COUNTRY financial</t>
  </si>
  <si>
    <t>Citycon</t>
  </si>
  <si>
    <t>CURCLMST</t>
  </si>
  <si>
    <t>CURRENCY CLOUD SERVICES LIMITED</t>
  </si>
  <si>
    <t>Cathay Pacific Airways Limited</t>
  </si>
  <si>
    <t>Children Youth And Social Services</t>
  </si>
  <si>
    <t>Dabi Atlante S/A. Industrias Medico</t>
  </si>
  <si>
    <t>Daiichi Sankyo, Inc.</t>
  </si>
  <si>
    <t>Deutsche Bank Aktiengesellscha</t>
  </si>
  <si>
    <t>Diebold Inc</t>
  </si>
  <si>
    <t>DB Schenker Asia Pacific Pte</t>
  </si>
  <si>
    <t>DBS BANK LTD</t>
  </si>
  <si>
    <t>Mercedes-Benz Japan Co. Ltd.</t>
  </si>
  <si>
    <t>DCSGRPFL</t>
  </si>
  <si>
    <t>DCS Group Limited</t>
  </si>
  <si>
    <t>District of Columbia Water and Sewer Authority</t>
  </si>
  <si>
    <t>DaimlerChrysler Corporation</t>
  </si>
  <si>
    <t>DECAT</t>
  </si>
  <si>
    <t>Deere &amp; Company</t>
  </si>
  <si>
    <t>Deloitte Services LP</t>
  </si>
  <si>
    <t>Dennemeyer &amp; Co. S.a.r.l.</t>
  </si>
  <si>
    <t>Diageo North America</t>
  </si>
  <si>
    <t>DERIVFFL</t>
  </si>
  <si>
    <t>DEUTCHFL</t>
  </si>
  <si>
    <t>Deutsche Post Fleet Gmbh</t>
  </si>
  <si>
    <t>DFS Galleria</t>
  </si>
  <si>
    <t>DHL International GmbH</t>
  </si>
  <si>
    <t>Dick's Sporting Goods, Inc.</t>
  </si>
  <si>
    <t>Beijing Didi Infinity Technology &amp; Development Co., Ltd</t>
  </si>
  <si>
    <t>Directv Operations, LLC</t>
  </si>
  <si>
    <t>Daikin Information Systems Co., Ltd</t>
  </si>
  <si>
    <t>DnB NOR Bank ASA</t>
  </si>
  <si>
    <t>DOITBMST</t>
  </si>
  <si>
    <t>Do it Best Corp.</t>
  </si>
  <si>
    <t>DOOSAN POWER SYSTEMS LIMITED</t>
  </si>
  <si>
    <t>DEPARTMENT OF PLANNING LANDS AND HE</t>
  </si>
  <si>
    <t>DSGIPLC</t>
  </si>
  <si>
    <t>Currys PLC</t>
  </si>
  <si>
    <t>Depository Trust Clearing Corporati</t>
  </si>
  <si>
    <t>Depository Trust</t>
  </si>
  <si>
    <t>Dtz Americas, Inc.</t>
  </si>
  <si>
    <t>DuPont</t>
  </si>
  <si>
    <t>Department of Work &amp; Pensions</t>
  </si>
  <si>
    <t>Dubai Chamber of Commerce &amp; Industry</t>
  </si>
  <si>
    <t>Ecolab USA Inc.</t>
  </si>
  <si>
    <t>EDF Energy plc</t>
  </si>
  <si>
    <t>Lilly Corporate Center</t>
  </si>
  <si>
    <t>Emerson</t>
  </si>
  <si>
    <t>ENBRIDGE INC</t>
  </si>
  <si>
    <t>Emirates Nuclear Energy Corporation (Enec)</t>
  </si>
  <si>
    <t>Energizer Holding Inc</t>
  </si>
  <si>
    <t>ENRSFVIC</t>
  </si>
  <si>
    <t>Entegris, Inc</t>
  </si>
  <si>
    <t>Epiroc Rock Drills AB</t>
  </si>
  <si>
    <t>Qinterra AS (Well Intervention Services)</t>
  </si>
  <si>
    <t>Computershare Ltd</t>
  </si>
  <si>
    <t>EQUIPMST</t>
  </si>
  <si>
    <t>Airbus Helicopters Southeast</t>
  </si>
  <si>
    <t>Essilor of America, Inc</t>
  </si>
  <si>
    <t>EURONAFL</t>
  </si>
  <si>
    <t>EXACTMST</t>
  </si>
  <si>
    <t>EXPERIFL</t>
  </si>
  <si>
    <t>Experis AS</t>
  </si>
  <si>
    <t>Experian Services Corp.</t>
  </si>
  <si>
    <t>Fazer</t>
  </si>
  <si>
    <t>Fortune Brands Home &amp; Security Inc</t>
  </si>
  <si>
    <t>FCXMCMST</t>
  </si>
  <si>
    <t>Freeport Minerals Corporation</t>
  </si>
  <si>
    <t>First Data Corporation</t>
  </si>
  <si>
    <t>Family Dollar Stores, Inc.</t>
  </si>
  <si>
    <t>FedEx Corporate Services, Inc.</t>
  </si>
  <si>
    <t>FENIAMST</t>
  </si>
  <si>
    <t>Fennia Mutual Insurance Company</t>
  </si>
  <si>
    <t>Fédération Internationale de Football Association (FIFA)</t>
  </si>
  <si>
    <t>Fischer S/A</t>
  </si>
  <si>
    <t>Fiskars</t>
  </si>
  <si>
    <t>Five Below, Inc</t>
  </si>
  <si>
    <t>Fresenius Medical Care AG &amp; Co. KGa</t>
  </si>
  <si>
    <t>Follett Corporation</t>
  </si>
  <si>
    <t>Fifth Third Processing Solutions</t>
  </si>
  <si>
    <t>GAEAGMST</t>
  </si>
  <si>
    <t>GIANT EAGLE, INC.</t>
  </si>
  <si>
    <t>GALDEBLS</t>
  </si>
  <si>
    <t>GameStop Corporation</t>
  </si>
  <si>
    <t>Corporativo Bimbo, S.A. de C.V.</t>
  </si>
  <si>
    <t>GC International AG</t>
  </si>
  <si>
    <t>General Electric Company</t>
  </si>
  <si>
    <t>General Electric  (Switzerland) GmbH]</t>
  </si>
  <si>
    <t>Geisinger Health System, Inc.</t>
  </si>
  <si>
    <t>GCH Retail (Malaysia) SDN. BHD.</t>
  </si>
  <si>
    <t>Golden Agri-Resources</t>
  </si>
  <si>
    <t>Global Atlantic Service Company</t>
  </si>
  <si>
    <t>Green Mountain Coffee Roasters, Inc</t>
  </si>
  <si>
    <t>GNETWRFL</t>
  </si>
  <si>
    <t>G.Network Communications Limited</t>
  </si>
  <si>
    <t>Goldcorp Inc</t>
  </si>
  <si>
    <t>Gerdau Steel</t>
  </si>
  <si>
    <t>GSTINMST</t>
  </si>
  <si>
    <t>Haier Group Company</t>
  </si>
  <si>
    <t>The Hain Celestial Group, Inc.</t>
  </si>
  <si>
    <t>HALEOMST</t>
  </si>
  <si>
    <t>GlaxoSmithKline Consumer Healthcare (Overseas) Limited</t>
  </si>
  <si>
    <t>HANOVMST</t>
  </si>
  <si>
    <t>HAPAG</t>
  </si>
  <si>
    <t>Hapag-Lloyd AG</t>
  </si>
  <si>
    <t>HARRYMST</t>
  </si>
  <si>
    <t>HAWKSJFL</t>
  </si>
  <si>
    <t>Holland and Barrett International L</t>
  </si>
  <si>
    <t>H. D. Smith Wholesale Drug Company</t>
  </si>
  <si>
    <t>HEFFESPL</t>
  </si>
  <si>
    <t>Henkel Adhesives Technologies India</t>
  </si>
  <si>
    <t>Hero Supermarket</t>
  </si>
  <si>
    <t>HITACHI DATA SYSTEMS</t>
  </si>
  <si>
    <t>House of Fraser Ltd</t>
  </si>
  <si>
    <t>HOWKENFL</t>
  </si>
  <si>
    <t>Howard Kennedy LLP</t>
  </si>
  <si>
    <t>HSBC EDPI Electronic Data Processin</t>
  </si>
  <si>
    <t>Huawei Technologies Co. Ltd., PROC</t>
  </si>
  <si>
    <t>Hyatt Hotels Corporation</t>
  </si>
  <si>
    <t>IBM Australia Limited</t>
  </si>
  <si>
    <t>Myanmar Distillery Company Limited</t>
  </si>
  <si>
    <t>ICA Gruppen AB</t>
  </si>
  <si>
    <t>IFSABMST</t>
  </si>
  <si>
    <t>Ikon</t>
  </si>
  <si>
    <t>IMERYMST</t>
  </si>
  <si>
    <t>IncrediBuild Software Ltd</t>
  </si>
  <si>
    <t>INTERNATIONAL FLAVORS &amp; FRAGRANCES</t>
  </si>
  <si>
    <t>Infosphere WLL</t>
  </si>
  <si>
    <t>INIGOLFL</t>
  </si>
  <si>
    <t>Inigo Limited</t>
  </si>
  <si>
    <t>INNOKAFL</t>
  </si>
  <si>
    <t>Innokas Medical Oy</t>
  </si>
  <si>
    <t>Innogy SE</t>
  </si>
  <si>
    <t>INSIDEFL</t>
  </si>
  <si>
    <t>Insider Facility Solutions AS</t>
  </si>
  <si>
    <t>INSTNVFL</t>
  </si>
  <si>
    <t>InSites Compages NV</t>
  </si>
  <si>
    <t>INTCCMST</t>
  </si>
  <si>
    <t>Interface, Inc.</t>
  </si>
  <si>
    <t>INTERCALL</t>
  </si>
  <si>
    <t>INTELLIGENT PROCESSING SOLUTIONS LT</t>
  </si>
  <si>
    <t>INTSUMST</t>
  </si>
  <si>
    <t>Irvine Ranch Water District Inc</t>
  </si>
  <si>
    <t>INFORMATION SERVICES INTERNATIONAL-</t>
  </si>
  <si>
    <t>ISIOGPFL</t>
  </si>
  <si>
    <t>isio Group Limited</t>
  </si>
  <si>
    <t>Directorate of Income-Tax(Systems)</t>
  </si>
  <si>
    <t>IFFCO Tokio General Insurance Co. Limited</t>
  </si>
  <si>
    <t>Jabil Circuit</t>
  </si>
  <si>
    <t>Johnson Controls-Hitachi Air Conditionin and Japan</t>
  </si>
  <si>
    <t>JDS Uniphase Corporation</t>
  </si>
  <si>
    <t>JG SUMMIT HOLDINGS, INC.</t>
  </si>
  <si>
    <t>JARDINE LLOYD THOMPSON MANAGEMENT SERVICES LIMITED (JLT)</t>
  </si>
  <si>
    <t>JMHUBMST</t>
  </si>
  <si>
    <t>JMVOIMST</t>
  </si>
  <si>
    <t>Jim Pattison Group</t>
  </si>
  <si>
    <t>JUUL Labs, Inc</t>
  </si>
  <si>
    <t>KALEVAFL</t>
  </si>
  <si>
    <t>Kaleva365 Oy</t>
  </si>
  <si>
    <t>KCS - BoodaiCorp</t>
  </si>
  <si>
    <t>Kuwait computer services</t>
  </si>
  <si>
    <t>KIKCPMST</t>
  </si>
  <si>
    <t>KION Information Management Services GmbH</t>
  </si>
  <si>
    <t>Sears Holdings Management Corporati</t>
  </si>
  <si>
    <t>Konecranes Abp</t>
  </si>
  <si>
    <t>Mondelez Global LLC</t>
  </si>
  <si>
    <t>KROAGMST</t>
  </si>
  <si>
    <t>Lifestyle International Private Lim</t>
  </si>
  <si>
    <t>Lansforsakringar AB</t>
  </si>
  <si>
    <t>Legrand North America, LLC</t>
  </si>
  <si>
    <t>LHTECMST</t>
  </si>
  <si>
    <t>LIGBPMST</t>
  </si>
  <si>
    <t>LINDTMST</t>
  </si>
  <si>
    <t>Lindt &amp; Sprungli (North America) Inc.</t>
  </si>
  <si>
    <t>LinkedIn Corporation</t>
  </si>
  <si>
    <t>LJMU001</t>
  </si>
  <si>
    <t>Air Miles</t>
  </si>
  <si>
    <t>Landstar Transportation Logistics,</t>
  </si>
  <si>
    <t>LODESTONE</t>
  </si>
  <si>
    <t>LOGIQCFL</t>
  </si>
  <si>
    <t>Logiq Consulting Ltd</t>
  </si>
  <si>
    <t>LONSCEFL</t>
  </si>
  <si>
    <t>The London School of English</t>
  </si>
  <si>
    <t>Levi Strauss &amp; Co.</t>
  </si>
  <si>
    <t>Lubrizol Corporation</t>
  </si>
  <si>
    <t>Luxasia Distribution Services Pte L</t>
  </si>
  <si>
    <t>Holtzbrinck Publishing Holdings Lim</t>
  </si>
  <si>
    <t>Magna Services of America Inc</t>
  </si>
  <si>
    <t>Mandatum</t>
  </si>
  <si>
    <t>Munich American Reassurance Company Pac,</t>
  </si>
  <si>
    <t>MARKEL INTERNATIONAL SERVICES LIMITED</t>
  </si>
  <si>
    <t>Marsh &amp; McLennan Companies Inc</t>
  </si>
  <si>
    <t>Metropolitan Atlanta Rapid Transit Authority</t>
  </si>
  <si>
    <t>MASMOMST</t>
  </si>
  <si>
    <t>MAST GLOBAL BUSINESS SERVICES INDIA</t>
  </si>
  <si>
    <t>MAUSESPL</t>
  </si>
  <si>
    <t>Mauser Packaging Solutions</t>
  </si>
  <si>
    <t>MAZAUMST</t>
  </si>
  <si>
    <t>MCOLTMST</t>
  </si>
  <si>
    <t>MDGYMFL</t>
  </si>
  <si>
    <t>Mind Gym PLC</t>
  </si>
  <si>
    <t>MECCA BRANDS PTY LTD</t>
  </si>
  <si>
    <t>MEDSAT</t>
  </si>
  <si>
    <t>MediaMarktSaturn Retail Group GmbH</t>
  </si>
  <si>
    <t>Merck Sharp &amp; Dohme Corp</t>
  </si>
  <si>
    <t>Neles Oyj</t>
  </si>
  <si>
    <t>MGRUPPEN AB</t>
  </si>
  <si>
    <t>Miele  Cie. KG</t>
  </si>
  <si>
    <t>Migros-Genossenschafts-Bund (MGB)</t>
  </si>
  <si>
    <t>MISATMST</t>
  </si>
  <si>
    <t>MISOEMST</t>
  </si>
  <si>
    <t>Midcontinent Independent System Operator, Inc.</t>
  </si>
  <si>
    <t>PT. MITRA ADIPERKASA Tbk</t>
  </si>
  <si>
    <t>MITLOGFL</t>
  </si>
  <si>
    <t>MMPLDMST</t>
  </si>
  <si>
    <t>Molex Incorporated.,</t>
  </si>
  <si>
    <t>MOL Hungarian Oil and Gas Public Li</t>
  </si>
  <si>
    <t>Molnlycke BZ</t>
  </si>
  <si>
    <t>Motorit AB - Fluido</t>
  </si>
  <si>
    <t>Microsoft - Allstate</t>
  </si>
  <si>
    <t>MSCSXMST</t>
  </si>
  <si>
    <t>MSDPLMST</t>
  </si>
  <si>
    <t>Musgrave Limited</t>
  </si>
  <si>
    <t>MS - South Florida Water Management District</t>
  </si>
  <si>
    <t>MSHACMST</t>
  </si>
  <si>
    <t>Microsoft - Johnson Controls</t>
  </si>
  <si>
    <t>MS</t>
  </si>
  <si>
    <t>MSSNGMST</t>
  </si>
  <si>
    <t>Microsoft Pty Ltd - Synergy - ELECTRICITY GENERATI</t>
  </si>
  <si>
    <t>Microsoft Underwriters Laboratories</t>
  </si>
  <si>
    <t>Mettler Toledo International Inc</t>
  </si>
  <si>
    <t>MTRUSMST</t>
  </si>
  <si>
    <t>Millennium Trust Company, LLC</t>
  </si>
  <si>
    <t>MULTISPL</t>
  </si>
  <si>
    <t>MUNICHRE</t>
  </si>
  <si>
    <t>IFS Europe Holdings GMBH</t>
  </si>
  <si>
    <t>Murata Machinery, Ltd.</t>
  </si>
  <si>
    <t>MYER PTY LTD</t>
  </si>
  <si>
    <t>National Bank of Australia</t>
  </si>
  <si>
    <t>National Australia Group Europe Lim</t>
  </si>
  <si>
    <t>NAGARJUNA FERTILIZERS AND CHEMICALS</t>
  </si>
  <si>
    <t>NBTY Global, Inc.</t>
  </si>
  <si>
    <t>NCI GROUP, INC. - Nevada corporatio</t>
  </si>
  <si>
    <t>NEDERBFL</t>
  </si>
  <si>
    <t>Nestlé S.A.</t>
  </si>
  <si>
    <t>Netafim Brasil Sistemas e Equipamentos de Irrigação Ltda</t>
  </si>
  <si>
    <t>NEUBEMST</t>
  </si>
  <si>
    <t>Neuberger Berman Group LLC</t>
  </si>
  <si>
    <t>New-Biz_BFS_All_AMRBK_raviraj_b</t>
  </si>
  <si>
    <t>New-Biz_BFS_All_AMRCX_raviraj_b</t>
  </si>
  <si>
    <t>New-Biz_BFS_All_AMRNB_raviraj_b</t>
  </si>
  <si>
    <t>New-Biz_BFS_All_EUR_raviraj_b</t>
  </si>
  <si>
    <t>New-Biz_BFS_All_EURCX_raviraj_b</t>
  </si>
  <si>
    <t>New-Biz_BFS_All_EURP_Giri_Gopalaswamy</t>
  </si>
  <si>
    <t>New-Biz_BFS_All_EURP_NaveenK_Rachapudi</t>
  </si>
  <si>
    <t>New-Biz_BFS_All_EURP_Nitesh_Sah</t>
  </si>
  <si>
    <t>New-Biz_BFS_All_EURP_PanneerSelvam_M01</t>
  </si>
  <si>
    <t>New-Biz_BFS_All_ROW_Giri_Gopalaswamy</t>
  </si>
  <si>
    <t>New-Biz_BFS_All_ROW_NaveenK_Rachapudi</t>
  </si>
  <si>
    <t>New-Biz_BFS_All_ROW_Nitesh_Sah</t>
  </si>
  <si>
    <t>New-Biz_BFS_All_ROW_PanneerSelvam_M01</t>
  </si>
  <si>
    <t>New-Biz_BFS_All_ROW_raviraj_b</t>
  </si>
  <si>
    <t>New-Biz_BFS_All_ROWCX_raviraj_b</t>
  </si>
  <si>
    <t>New-Biz_BFS_All_US_Giri_Gopalaswamy</t>
  </si>
  <si>
    <t>New-Biz_BFS_All_US_NaveenK_Rachapudi</t>
  </si>
  <si>
    <t>New-Biz_BFS_All_US_Nitesh_Sah</t>
  </si>
  <si>
    <t>New-Biz_BFS_All_US_PanneerSelvam_M01</t>
  </si>
  <si>
    <t>New-Biz_BFS_FNUS1_manish.govil</t>
  </si>
  <si>
    <t>New-Biz_CHINA_All_ROW</t>
  </si>
  <si>
    <t>New-Biz_CHINA_All_ROW_Mallika_Maktala</t>
  </si>
  <si>
    <t>New-Biz_CHINA_All_ROW_PanneerSelvam_M01</t>
  </si>
  <si>
    <t>New-Biz_CMT_All</t>
  </si>
  <si>
    <t>New-Biz_CMT_All_AMR</t>
  </si>
  <si>
    <t>New-Biz_CMT_All_AMR_Ashok_S</t>
  </si>
  <si>
    <t>New-Biz_CMT_All_DGTL</t>
  </si>
  <si>
    <t>New-Biz_CMT_All_DGTL_Rohit_Rastogi</t>
  </si>
  <si>
    <t>New-Biz_CMT_All_EUR_Ashok_S</t>
  </si>
  <si>
    <t>New-Biz_CMT_All_EUR_RADHAKRISHNANPK</t>
  </si>
  <si>
    <t>New-Biz_CMT_All_EURP</t>
  </si>
  <si>
    <t>New-Biz_CMT_All_EURP_PanneerSelvam_M01</t>
  </si>
  <si>
    <t>New-Biz_CMT_All_ROW</t>
  </si>
  <si>
    <t>New-Biz_CMT_All_ROW_Ashok_S</t>
  </si>
  <si>
    <t>New-Biz_CMT_All_ROW_PanneerSelvam_M01</t>
  </si>
  <si>
    <t>New-Biz_CMT_All_ROW_RADHAKRISHNANPK</t>
  </si>
  <si>
    <t>New-Biz_CMT_All_US</t>
  </si>
  <si>
    <t>New-Biz_CMT_All_US_PanneerSelvam_M01</t>
  </si>
  <si>
    <t>New-Biz_CMT_CMEAMR</t>
  </si>
  <si>
    <t>New-Biz_CMT_CMEAMR_kpgaonkar</t>
  </si>
  <si>
    <t>New-Biz_CMT_CMEANZ</t>
  </si>
  <si>
    <t>New-Biz_CMT_CMEEUR1</t>
  </si>
  <si>
    <t>New-Biz_CMT_CMEEUR1_Divya_Sridhar</t>
  </si>
  <si>
    <t>New-Biz_CMT_HITECH1_Divya_sridhar</t>
  </si>
  <si>
    <t>New-Biz_CMT_HITECH1_Karthikeyan_S06</t>
  </si>
  <si>
    <t>New-Biz_COREMFG_All</t>
  </si>
  <si>
    <t>New-Biz_COREMFG_All_AMR</t>
  </si>
  <si>
    <t>New-Biz_COREMFG_All_AMR_chinmay_jain</t>
  </si>
  <si>
    <t>New-Biz_COREMFG_All_EUR</t>
  </si>
  <si>
    <t>New-Biz_COREMFG_All_EUR_Hemals</t>
  </si>
  <si>
    <t>New-Biz_COREMFG_All_EURP</t>
  </si>
  <si>
    <t>New-Biz_COREMFG_All_EURP_Leena_Ramachandran</t>
  </si>
  <si>
    <t>New-Biz_COREMFG_All_EURP_Mallika_Maktala</t>
  </si>
  <si>
    <t>New-Biz_COREMFG_All_EURP_PanneerSelvam_M01</t>
  </si>
  <si>
    <t>New-Biz_COREMFG_All_ROW</t>
  </si>
  <si>
    <t>New-Biz_COREMFG_All_ROW_chinmay_jain</t>
  </si>
  <si>
    <t>New-Biz_COREMFG_All_ROW_Hemals</t>
  </si>
  <si>
    <t>New-Biz_COREMFG_All_ROW_Leena_Ramachandran</t>
  </si>
  <si>
    <t>New-Biz_COREMFG_All_ROW_Mallika_Maktala</t>
  </si>
  <si>
    <t>New-Biz_COREMFG_All_ROW_PanneerSelvam_M01</t>
  </si>
  <si>
    <t>New-Biz_COREMFG_All_US</t>
  </si>
  <si>
    <t>New-Biz_COREMFG_All_US_Leena_Ramachandran</t>
  </si>
  <si>
    <t>New-Biz_COREMFG_All_US_Mallika_Maktala</t>
  </si>
  <si>
    <t>New-Biz_COREMFG_All_US_PanneerSelvam_M01</t>
  </si>
  <si>
    <t>New-Biz_COREMFG_MFGCAMR</t>
  </si>
  <si>
    <t>New-Biz_COREMFG_MFGEUR</t>
  </si>
  <si>
    <t>New-Biz_CRL_All</t>
  </si>
  <si>
    <t>New-Biz_CRL_All_AMR</t>
  </si>
  <si>
    <t>New-Biz_CRL_All_DGTL_Sanjeev_Pendse</t>
  </si>
  <si>
    <t>New-Biz_CRL_All_EUR</t>
  </si>
  <si>
    <t>New-Biz_CRL_All_EURP</t>
  </si>
  <si>
    <t>New-Biz_CRL_All_EURP_PanneerSelvam_M01</t>
  </si>
  <si>
    <t>New-Biz_CRL_All_ROW</t>
  </si>
  <si>
    <t>New-Biz_CRL_All_ROW_PanneerSelvam_M01</t>
  </si>
  <si>
    <t>New-Biz_CRL_All_US</t>
  </si>
  <si>
    <t>New-Biz_CRL_All_US_PanneerSelvam_M01</t>
  </si>
  <si>
    <t>New-Biz_CRL_CRLAMRA</t>
  </si>
  <si>
    <t>New-Biz_CRL_RCLEUR1</t>
  </si>
  <si>
    <t>New-Biz_FLUIDO_All_BNLX_Nirupama_Rout</t>
  </si>
  <si>
    <t>FLUIDO</t>
  </si>
  <si>
    <t>New-Biz_FLUIDO_All_DEN_Nirupama_Rout</t>
  </si>
  <si>
    <t>New-Biz_FLUIDO_All_DRCT</t>
  </si>
  <si>
    <t>New-Biz_FLUIDO_All_FIN_Nirupama_Rout</t>
  </si>
  <si>
    <t>New-Biz_FLUIDO_All_GER_Nirupama_Rout</t>
  </si>
  <si>
    <t>New-Biz_FLUIDO_All_IL</t>
  </si>
  <si>
    <t>New-Biz_FLUIDO_All_NOR_Nirupama_Rout</t>
  </si>
  <si>
    <t>New-Biz_FLUIDO_All_SWDN_Nirupama_Rout</t>
  </si>
  <si>
    <t>New-Biz_FLUIDO_All_UKI_Nirupama_Rout</t>
  </si>
  <si>
    <t>New-Biz_FLUIDO_CMEEUR1_BNLX_Nirupama_Rout</t>
  </si>
  <si>
    <t>New-Biz_FLUIDO_CMEEUR1_DEN_Nirupama_Rout</t>
  </si>
  <si>
    <t>New-Biz_FLUIDO_CMEEUR1_FIN_Nirupama_Rout</t>
  </si>
  <si>
    <t>New-Biz_FLUIDO_CMEEUR1_GER_Nirupama_Rout</t>
  </si>
  <si>
    <t>New-Biz_FLUIDO_CMEEUR1_NOR_Nirupama_Rout</t>
  </si>
  <si>
    <t>New-Biz_FLUIDO_CMEEUR1_SWDN_Nirupama_Rout</t>
  </si>
  <si>
    <t>New-Biz_FLUIDO_CMEEUR1_UKI_Nirupama_Rout</t>
  </si>
  <si>
    <t>New-Biz_FLUIDO_FSEUR1_BNLX_Nirupama_Rout</t>
  </si>
  <si>
    <t>New-Biz_FLUIDO_FSEUR1_DEN_Nirupama_Rout</t>
  </si>
  <si>
    <t>New-Biz_FLUIDO_FSEUR1_FIN_Nirupama_Rout</t>
  </si>
  <si>
    <t>New-Biz_FLUIDO_FSEUR1_GER_Nirupama_Rout</t>
  </si>
  <si>
    <t>New-Biz_FLUIDO_FSEUR1_NOR_Nirupama_Rout</t>
  </si>
  <si>
    <t>New-Biz_FLUIDO_FSEUR1_SWDN_Nirupama_Rout</t>
  </si>
  <si>
    <t>New-Biz_FLUIDO_FSEUR1_UKI_Nirupama_Rout</t>
  </si>
  <si>
    <t>New-Biz_FLUIDO_HC_BNLX_Nirupama_Rout</t>
  </si>
  <si>
    <t>New-Biz_FLUIDO_HC_DEN_Nirupama_Rout</t>
  </si>
  <si>
    <t>New-Biz_FLUIDO_HC_FIN_Nirupama_Rout</t>
  </si>
  <si>
    <t>New-Biz_FLUIDO_HC_GER_Nirupama_Rout</t>
  </si>
  <si>
    <t>New-Biz_FLUIDO_HC_NOR_Nirupama_Rout</t>
  </si>
  <si>
    <t>New-Biz_FLUIDO_HC_SWDN_Nirupama_Rout</t>
  </si>
  <si>
    <t>New-Biz_FLUIDO_HC_UKI_Nirupama_Rout</t>
  </si>
  <si>
    <t>New-Biz_FLUIDO_HITECH1_BNLX_Nirupama_Rout</t>
  </si>
  <si>
    <t>New-Biz_FLUIDO_HITECH1_DEN_Nirupama_Rout</t>
  </si>
  <si>
    <t>New-Biz_FLUIDO_HITECH1_FIN_Nirupama_Rout</t>
  </si>
  <si>
    <t>New-Biz_FLUIDO_HITECH1_GER_Nirupama_Rout</t>
  </si>
  <si>
    <t>New-Biz_FLUIDO_HITECH1_NOR_Nirupama_Rout</t>
  </si>
  <si>
    <t>New-Biz_FLUIDO_HITECH1_SWDN_Nirupama_Rout</t>
  </si>
  <si>
    <t>New-Biz_FLUIDO_HITECH1_UKI_Nirupama_Rout</t>
  </si>
  <si>
    <t>New-Biz_FLUIDO_INSUR_BNLX_Nirupama_Rout</t>
  </si>
  <si>
    <t>New-Biz_FLUIDO_INSUR_DEN_Nirupama_Rout</t>
  </si>
  <si>
    <t>New-Biz_FLUIDO_INSUR_FIN_Nirupama_Rout</t>
  </si>
  <si>
    <t>New-Biz_FLUIDO_INSUR_GER_Nirupama_Rout</t>
  </si>
  <si>
    <t>New-Biz_FLUIDO_INSUR_NOR_Nirupama_Rout</t>
  </si>
  <si>
    <t>New-Biz_FLUIDO_INSUR_SWDN_Nirupama_Rout</t>
  </si>
  <si>
    <t>New-Biz_FLUIDO_INSUR_UKI_Nirupama_Rout</t>
  </si>
  <si>
    <t>New-Biz_FLUIDO_LS_BNLX_Nirupama_Rout</t>
  </si>
  <si>
    <t>New-Biz_FLUIDO_LS_DEN_Nirupama_Rout</t>
  </si>
  <si>
    <t>New-Biz_FLUIDO_LS_FIN_Nirupama_Rout</t>
  </si>
  <si>
    <t>New-Biz_FLUIDO_LS_GER_Nirupama_Rout</t>
  </si>
  <si>
    <t>New-Biz_FLUIDO_LS_NOR_Nirupama_Rout</t>
  </si>
  <si>
    <t>New-Biz_FLUIDO_LS_SWDN_Nirupama_Rout</t>
  </si>
  <si>
    <t>New-Biz_FLUIDO_LS_UKI_Nirupama_Rout</t>
  </si>
  <si>
    <t>New-Biz_FLUIDO_MFGEUR_BNLX_Nirupama_Rout</t>
  </si>
  <si>
    <t>New-Biz_FLUIDO_MFGEUR_DEN_Nirupama_Rout</t>
  </si>
  <si>
    <t>New-Biz_FLUIDO_MFGEUR_FIN_Nirupama_Rout</t>
  </si>
  <si>
    <t>New-Biz_FLUIDO_MFGEUR_GER_Nirupama_Rout</t>
  </si>
  <si>
    <t>New-Biz_FLUIDO_MFGEUR_NOR_Nirupama_Rout</t>
  </si>
  <si>
    <t>New-Biz_FLUIDO_MFGEUR_SWDN_Nirupama_Rout</t>
  </si>
  <si>
    <t>New-Biz_FLUIDO_MFGEUR_UKI_Nirupama_Rout</t>
  </si>
  <si>
    <t>New-Biz_FLUIDO_RCLEUR1_BNLX_Nirupama_Rout</t>
  </si>
  <si>
    <t>New-Biz_FLUIDO_RCLEUR1_DEN_Nirupama_Rout</t>
  </si>
  <si>
    <t>New-Biz_FLUIDO_RCLEUR1_FIN_Nirupama_Rout</t>
  </si>
  <si>
    <t>New-Biz_FLUIDO_RCLEUR1_GER_Nirupama_Rout</t>
  </si>
  <si>
    <t>New-Biz_FLUIDO_RCLEUR1_NOR_Nirupama_Rout</t>
  </si>
  <si>
    <t>New-Biz_FLUIDO_RCLEUR1_SWDN_Nirupama_Rout</t>
  </si>
  <si>
    <t>New-Biz_FLUIDO_RCLEUR1_UKI_Nirupama_Rout</t>
  </si>
  <si>
    <t>New-Biz_FLUIDO_SERVEUR_BNLX_Nirupama_Rout</t>
  </si>
  <si>
    <t>New-Biz_FLUIDO_SERVEUR_DEN_Nirupama_Rout</t>
  </si>
  <si>
    <t>New-Biz_FLUIDO_SERVEUR_FIN_Nirupama_Rout</t>
  </si>
  <si>
    <t>New-Biz_FLUIDO_SERVEUR_GER_Nirupama_Rout</t>
  </si>
  <si>
    <t>New-Biz_FLUIDO_SERVEUR_NOR_Nirupama_Rout</t>
  </si>
  <si>
    <t>New-Biz_FLUIDO_SERVEUR_SWDN_Nirupama_Rout</t>
  </si>
  <si>
    <t>New-Biz_FLUIDO_SERVEUR_UKI_Nirupama_Rout</t>
  </si>
  <si>
    <t>New-Biz_FSHIL_All</t>
  </si>
  <si>
    <t>New-Biz_FSHIL_All_AMRBK</t>
  </si>
  <si>
    <t>New-Biz_FSHIL_All_AMRHI</t>
  </si>
  <si>
    <t>New-Biz_FSHIL_All_AMRLS</t>
  </si>
  <si>
    <t>New-Biz_FSHIL_All_AMRNB</t>
  </si>
  <si>
    <t>New-Biz_FSHIL_All_EUR</t>
  </si>
  <si>
    <t>New-Biz_FSHIL_All_EURP</t>
  </si>
  <si>
    <t>New-Biz_FSHIL_All_EURP_PanneerSelvam_M01</t>
  </si>
  <si>
    <t>New-Biz_FSHIL_All_HILUS</t>
  </si>
  <si>
    <t>New-Biz_FSHIL_All_ROW</t>
  </si>
  <si>
    <t>New-Biz_FSHIL_All_ROW_PanneerSelvam_M01</t>
  </si>
  <si>
    <t>New-Biz_FSHIL_All_US</t>
  </si>
  <si>
    <t>New-Biz_FSHIL_All_US_PanneerSelvam_M01</t>
  </si>
  <si>
    <t>New-Biz_FSHIL_FSEUR1</t>
  </si>
  <si>
    <t>New-Biz_FSHIL_FSUS1</t>
  </si>
  <si>
    <t>New-Biz_HC_All_AMRHI_Rohit_Mohindru</t>
  </si>
  <si>
    <t>New-Biz_HC_All_EURHI_Rohit_Mohindru</t>
  </si>
  <si>
    <t>New-Biz_HC_All_EURP_Giri_Gopalaswamy</t>
  </si>
  <si>
    <t>New-Biz_HC_All_EURP_NaveenK_Rachapudi</t>
  </si>
  <si>
    <t>New-Biz_HC_All_EURP_Nitesh_Sah</t>
  </si>
  <si>
    <t>New-Biz_HC_All_EURP_PanneerSelvam_M01</t>
  </si>
  <si>
    <t>New-Biz_HC_All_ROW_Giri_Gopalaswamy</t>
  </si>
  <si>
    <t>New-Biz_HC_All_ROW_NaveenK_Rachapudi</t>
  </si>
  <si>
    <t>New-Biz_HC_All_ROW_Nitesh_Sah</t>
  </si>
  <si>
    <t>New-Biz_HC_All_ROW_PanneerSelvam_M01</t>
  </si>
  <si>
    <t>New-Biz_HC_All_ROWHI_Rohit_Mohindru</t>
  </si>
  <si>
    <t>New-Biz_HC_All_US_Giri_Gopalaswamy</t>
  </si>
  <si>
    <t>New-Biz_HC_All_US_NaveenK_Rachapudi</t>
  </si>
  <si>
    <t>New-Biz_HC_All_US_Nitesh_Sah</t>
  </si>
  <si>
    <t>New-Biz_HC_All_US_PanneerSelvam_M01</t>
  </si>
  <si>
    <t>New-Biz_INDIA_All_ROW</t>
  </si>
  <si>
    <t>New-Biz_INDIA_All_ROW_PanneerSelvam_M01</t>
  </si>
  <si>
    <t>New-Biz_INS_All_EURP_Giri_Gopalaswamy</t>
  </si>
  <si>
    <t>New-Biz_INS_All_EURP_NaveenK_Rachapudi</t>
  </si>
  <si>
    <t>New-Biz_INS_All_EURP_Nitesh_Sah</t>
  </si>
  <si>
    <t>New-Biz_INS_All_EURP_PanneerSelvam_M01</t>
  </si>
  <si>
    <t>New-Biz_INS_All_ROW_Giri_Gopalaswamy</t>
  </si>
  <si>
    <t>New-Biz_INS_All_ROW_NaveenK_Rachapudi</t>
  </si>
  <si>
    <t>New-Biz_INS_All_ROW_Nitesh_Sah</t>
  </si>
  <si>
    <t>New-Biz_INS_All_ROW_PanneerSelvam_M01</t>
  </si>
  <si>
    <t>New-Biz_INS_All_US_Giri_Gopalaswamy</t>
  </si>
  <si>
    <t>New-Biz_INS_All_US_NaveenK_Rachapudi</t>
  </si>
  <si>
    <t>New-Biz_INS_All_US_Nitesh_Sah</t>
  </si>
  <si>
    <t>New-Biz_INS_All_US_PanneerSelvam_M01</t>
  </si>
  <si>
    <t>New-Biz_INS_INSJP1_Karthikeyan_S06</t>
  </si>
  <si>
    <t>New-Biz_INS_INSJP1_SUSHIL_HINDUJA</t>
  </si>
  <si>
    <t>New-Biz_INS_INSUR_EUR_manish.govil</t>
  </si>
  <si>
    <t>New-Biz_IPSU_All_US</t>
  </si>
  <si>
    <t>New-Biz_JAPAN_All_APAC</t>
  </si>
  <si>
    <t>New-Biz_JAPAN_All_ROW</t>
  </si>
  <si>
    <t>New-Biz_JAPAN_All_ROW_Mallika_Maktala</t>
  </si>
  <si>
    <t>New-Biz_JAPAN_All_ROW_PanneerSelvam_M01</t>
  </si>
  <si>
    <t>New-Biz_LS_All_AMRLS_Rohit_Mohindru</t>
  </si>
  <si>
    <t>New-Biz_LS_All_EURP_Giri_Gopalaswamy</t>
  </si>
  <si>
    <t>New-Biz_LS_All_EURP_NaveenK_Rachapudi</t>
  </si>
  <si>
    <t>New-Biz_LS_All_EURP_Nitesh_Sah</t>
  </si>
  <si>
    <t>New-Biz_LS_All_EURP_PanneerSelvam_M01</t>
  </si>
  <si>
    <t>New-Biz_LS_All_ROW_Giri_Gopalaswamy</t>
  </si>
  <si>
    <t>New-Biz_LS_All_ROW_NaveenK_Rachapudi</t>
  </si>
  <si>
    <t>New-Biz_LS_All_ROW_Nitesh_Sah</t>
  </si>
  <si>
    <t>New-Biz_LS_All_ROW_PanneerSelvam_M01</t>
  </si>
  <si>
    <t>New-Biz_LS_All_US_Giri_Gopalaswamy</t>
  </si>
  <si>
    <t>New-Biz_LS_All_US_NaveenK_Rachapudi</t>
  </si>
  <si>
    <t>New-Biz_LS_All_US_Nitesh_Sah</t>
  </si>
  <si>
    <t>New-Biz_LS_All_US_PanneerSelvam_M01</t>
  </si>
  <si>
    <t>New-Biz_SIMPLUS_All_DRCT</t>
  </si>
  <si>
    <t>New-Biz_SIMPLUS_All_IL</t>
  </si>
  <si>
    <t>New-Biz_SIMPLUS_CMEAMR_NA_SudheerKumar_N</t>
  </si>
  <si>
    <t>SIMPLUS</t>
  </si>
  <si>
    <t>New-Biz_SIMPLUS_CMEANZ_ANZ_SudheerKumar_N</t>
  </si>
  <si>
    <t>New-Biz_SIMPLUS_CRLAMRA_NA_SudheerKumar_N</t>
  </si>
  <si>
    <t>New-Biz_SIMPLUS_FSCPGM_ANZ_SudheerKumar_N</t>
  </si>
  <si>
    <t>New-Biz_SIMPLUS_FSUS1_NA_SudheerKumar_N</t>
  </si>
  <si>
    <t>New-Biz_SIMPLUS_HC_NA_SudheerKumar_N</t>
  </si>
  <si>
    <t>New-Biz_SIMPLUS_HCGM_ANZ_SudheerKumar_N</t>
  </si>
  <si>
    <t>New-Biz_SIMPLUS_HITECH1_NA_SudheerKumar_N</t>
  </si>
  <si>
    <t>New-Biz_SIMPLUS_HTANZ_ANZ_SudheerKumar_N</t>
  </si>
  <si>
    <t>New-Biz_SIMPLUS_INSGM_ANZ_SudheerKumar_N</t>
  </si>
  <si>
    <t>New-Biz_SIMPLUS_INSUR_NA_SudheerKumar_N</t>
  </si>
  <si>
    <t>New-Biz_SIMPLUS_LS_NA_SudheerKumar_N</t>
  </si>
  <si>
    <t>New-Biz_SIMPLUS_LSGM_ANZ_SudheerKumar_N</t>
  </si>
  <si>
    <t>New-Biz_SIMPLUS_MFGCAMR_NA_SudheerKumar_N</t>
  </si>
  <si>
    <t>New-Biz_SIMPLUS_MFGRW_ANZ_SudheerKumar_N</t>
  </si>
  <si>
    <t>New-Biz_SIMPLUS_RCLRW_ANZ_SudheerKumar_N</t>
  </si>
  <si>
    <t>New-Biz_SIMPLUS_SERVAMR_NA_SudheerKumar_N</t>
  </si>
  <si>
    <t>New-Biz_SIMPLUS_SERVMEA_ANZ_SudheerKumar_N</t>
  </si>
  <si>
    <t>New-Biz_SURE_All</t>
  </si>
  <si>
    <t>New-Biz_SURE_All_AMR</t>
  </si>
  <si>
    <t>New-Biz_SURE_All_AMR_RADHAKRISHNANPK</t>
  </si>
  <si>
    <t>New-Biz_SURE_All_DGTL_Chakravarthi_VS</t>
  </si>
  <si>
    <t>New-Biz_SURE_All_EUR_RADHAKRISHNANPK</t>
  </si>
  <si>
    <t>New-Biz_SURE_All_EURP</t>
  </si>
  <si>
    <t>New-Biz_SURE_All_EURP_PanneerSelvam_M01</t>
  </si>
  <si>
    <t>New-Biz_SURE_All_ROW</t>
  </si>
  <si>
    <t>New-Biz_SURE_All_ROW_PanneerSelvam_M01</t>
  </si>
  <si>
    <t>New-Biz_SURE_All_ROW_RADHAKRISHNANPK</t>
  </si>
  <si>
    <t>New-Biz_SURE_All_US</t>
  </si>
  <si>
    <t>New-Biz_SURE_All_US_PanneerSelvam_M01</t>
  </si>
  <si>
    <t>New-Biz_SURE_SERVAMR</t>
  </si>
  <si>
    <t>New-Biz_SURE_SERVEUR</t>
  </si>
  <si>
    <t>NEXTRMST</t>
  </si>
  <si>
    <t>Nextracker Inc</t>
  </si>
  <si>
    <t>THE FLETCHER CONSTRUCTION COMPANY</t>
  </si>
  <si>
    <t>NFSEYMST</t>
  </si>
  <si>
    <t>NFE Management LLC</t>
  </si>
  <si>
    <t>Nike Inc</t>
  </si>
  <si>
    <t>NIKOLMST</t>
  </si>
  <si>
    <t>Nippon Express Co., Ltd</t>
  </si>
  <si>
    <t>NISHOMST</t>
  </si>
  <si>
    <t>L'Oreal New Zealand Ltd</t>
  </si>
  <si>
    <t>Nationale-Nederlanden Levensverzekering Maatschappij N.V.</t>
  </si>
  <si>
    <t>Nokia Solutions and amp Networks OY</t>
  </si>
  <si>
    <t>NOSTOSFL</t>
  </si>
  <si>
    <t>Novasom Inc.</t>
  </si>
  <si>
    <t>NOVOTEFL</t>
  </si>
  <si>
    <t>Novotek AB</t>
  </si>
  <si>
    <t>Novozymes A/S</t>
  </si>
  <si>
    <t>NSW DEPT OF EDUCATION AND COMMUNITIES</t>
  </si>
  <si>
    <t>Transport for New South Wales</t>
  </si>
  <si>
    <t>NTI A/S</t>
  </si>
  <si>
    <t>NTUCFMST</t>
  </si>
  <si>
    <t>nuFuture Digital (India) Limited</t>
  </si>
  <si>
    <t>NWDCDMST</t>
  </si>
  <si>
    <t>Northwest Natural Gas Company</t>
  </si>
  <si>
    <t>New York State Department of Motor Vehicles</t>
  </si>
  <si>
    <t>NYLI</t>
  </si>
  <si>
    <t>NZHA</t>
  </si>
  <si>
    <t>Health Benefits Limited</t>
  </si>
  <si>
    <t>The New Zealand Refining Company Li</t>
  </si>
  <si>
    <t>OCSPRMST</t>
  </si>
  <si>
    <t>Ocean Spray Cranberries, Inc.</t>
  </si>
  <si>
    <t>Ontario Ministry of Government and Consumer Services</t>
  </si>
  <si>
    <t>Ontario Ministry of Transportation</t>
  </si>
  <si>
    <t>International Information Technolog</t>
  </si>
  <si>
    <t>OTAVALFL</t>
  </si>
  <si>
    <t>Otava</t>
  </si>
  <si>
    <t>OUTRIGFL</t>
  </si>
  <si>
    <t>Outright Games Ltd.</t>
  </si>
  <si>
    <t>Irving Oil</t>
  </si>
  <si>
    <t>PAINLMST</t>
  </si>
  <si>
    <t>Panda International Retail L.L.C</t>
  </si>
  <si>
    <t>Panasonic Corporation of North Amer</t>
  </si>
  <si>
    <t>Panco</t>
  </si>
  <si>
    <t>Panda International for Retail Trading</t>
  </si>
  <si>
    <t>Paper Excellence Canada Holdings Co</t>
  </si>
  <si>
    <t>PARCHMST</t>
  </si>
  <si>
    <t>Pegasystems Inc.,</t>
  </si>
  <si>
    <t>S.C. QUADRANT AMROQ BEVERAGES</t>
  </si>
  <si>
    <t>PERSOMST</t>
  </si>
  <si>
    <t>PERSOL APAC Pte Ltd</t>
  </si>
  <si>
    <t>The Procter Gamble Company</t>
  </si>
  <si>
    <t>PHASECFL</t>
  </si>
  <si>
    <t>Phase 3 Consulting Limited</t>
  </si>
  <si>
    <t>PHOENIX</t>
  </si>
  <si>
    <t>PIDILITE</t>
  </si>
  <si>
    <t>Pidilite Industries</t>
  </si>
  <si>
    <t>PLANEDFL</t>
  </si>
  <si>
    <t>Planmed Oy</t>
  </si>
  <si>
    <t>Potash Corporation of Saskatchewan</t>
  </si>
  <si>
    <t>Polo Ralph Lauren Asia Pacific Limi</t>
  </si>
  <si>
    <t>Pöyry Oyj</t>
  </si>
  <si>
    <t>White Martins Gases Industriais Lim</t>
  </si>
  <si>
    <t>PROMONFL</t>
  </si>
  <si>
    <t>Promon AS</t>
  </si>
  <si>
    <t>PTMRMST</t>
  </si>
  <si>
    <t>PT Matahari Department Store Tbk</t>
  </si>
  <si>
    <t>Public Works and Government Services Canada</t>
  </si>
  <si>
    <t>Qorvo</t>
  </si>
  <si>
    <t>Qorvo US. Inc.</t>
  </si>
  <si>
    <t>Queensland Rail Limited</t>
  </si>
  <si>
    <t>Raiffeisen Bank International A.G</t>
  </si>
  <si>
    <t>Rebel Group Limited</t>
  </si>
  <si>
    <t>N M Rothschild &amp;amp; Sons Limited</t>
  </si>
  <si>
    <t>Red Hat, Inc.</t>
  </si>
  <si>
    <t>Red Lobster Management Llc</t>
  </si>
  <si>
    <t>REDWDMST</t>
  </si>
  <si>
    <t>Redwood Materials, Inc.</t>
  </si>
  <si>
    <t>Rentokil Initial</t>
  </si>
  <si>
    <t>RESMDMST</t>
  </si>
  <si>
    <t>Resmed SAS</t>
  </si>
  <si>
    <t>RESOLUTION LIFE INC</t>
  </si>
  <si>
    <t>Reyes Holdings LLC</t>
  </si>
  <si>
    <t>RHEEMMST</t>
  </si>
  <si>
    <t>Richemont International SA</t>
  </si>
  <si>
    <t>RICHPROD</t>
  </si>
  <si>
    <t>Rich Products Corporation</t>
  </si>
  <si>
    <t>RICOH EUROPE PLC</t>
  </si>
  <si>
    <t>Ricoh Americas Corporation</t>
  </si>
  <si>
    <t>SAGENMST</t>
  </si>
  <si>
    <t>Sagent M&amp;C, LLC</t>
  </si>
  <si>
    <t>SAICEUFL</t>
  </si>
  <si>
    <t>SAIC Motor Deutschland GmbH (MG Motor)</t>
  </si>
  <si>
    <t>SAKJPMST</t>
  </si>
  <si>
    <t>Sakura Finetek Japan Co.,Ltd.</t>
  </si>
  <si>
    <t>Sbcbsg Company De Mexico S. De R.l.</t>
  </si>
  <si>
    <t>SAMELEC</t>
  </si>
  <si>
    <t>Samsung Electronics Co., Ltd</t>
  </si>
  <si>
    <t>SANDMEBC</t>
  </si>
  <si>
    <t>Sandwell Metropolitan Borough Council</t>
  </si>
  <si>
    <t>Sanofi-aventis</t>
  </si>
  <si>
    <t>SAOGEMST</t>
  </si>
  <si>
    <t>SAP AG</t>
  </si>
  <si>
    <t>SASDSMST</t>
  </si>
  <si>
    <t>SCA FOREST PRODUCTS AB</t>
  </si>
  <si>
    <t>Standard Chartered Bank</t>
  </si>
  <si>
    <t>Schlumberger Master</t>
  </si>
  <si>
    <t>Charles Schwab &amp; Co.Inc.</t>
  </si>
  <si>
    <t>Sears Holdings Management</t>
  </si>
  <si>
    <t>City of Seattle City Light Depart.</t>
  </si>
  <si>
    <t>SEGALTFL</t>
  </si>
  <si>
    <t>Sega Europe Ltd.</t>
  </si>
  <si>
    <t>Siemens Gamesa Renewable Energy, S.A.</t>
  </si>
  <si>
    <t>Siemens Logistics GmbH</t>
  </si>
  <si>
    <t>Sempra Energy Co</t>
  </si>
  <si>
    <t>Sales Force.Com</t>
  </si>
  <si>
    <t>STATE FARM MUTUAL AUTOMOBILE INSURANCE COMPANY</t>
  </si>
  <si>
    <t>SAN FRANCISCO UNIFIED SCHOOL DISTRICT</t>
  </si>
  <si>
    <t>Sika AG</t>
  </si>
  <si>
    <t>Singapore Telecommunications Limite</t>
  </si>
  <si>
    <t>Sita Info. Networking Computing USA</t>
  </si>
  <si>
    <t>Skanska  AB</t>
  </si>
  <si>
    <t>SLPNCMST</t>
  </si>
  <si>
    <t>SMURFMST</t>
  </si>
  <si>
    <t>Schneider Electric China Invest Co</t>
  </si>
  <si>
    <t>SOLVAY SA</t>
  </si>
  <si>
    <t>SPC- Al Jomaih Bottling Company</t>
  </si>
  <si>
    <t>Saudi Prerogative Company - FURSAN</t>
  </si>
  <si>
    <t>National Gas &amp; Industrial Co. (GASC</t>
  </si>
  <si>
    <t>SPC -Nahdi Medical Company</t>
  </si>
  <si>
    <t>SPC-Naizak</t>
  </si>
  <si>
    <t>SPCNWC</t>
  </si>
  <si>
    <t>Saudi Prerogative Company</t>
  </si>
  <si>
    <t>SPC Saudi Telecom Company</t>
  </si>
  <si>
    <t>SPENOGFL</t>
  </si>
  <si>
    <t>Spencer Ogden Limited</t>
  </si>
  <si>
    <t>S-Pankki  Oy</t>
  </si>
  <si>
    <t>SRMIRCFL</t>
  </si>
  <si>
    <t>S-RM</t>
  </si>
  <si>
    <t>SRPRJMST</t>
  </si>
  <si>
    <t>SSE Services PLC (Scottish and Southern Energy plc)</t>
  </si>
  <si>
    <t>Scottish and Southern Energy plc</t>
  </si>
  <si>
    <t>State Street Corporation</t>
  </si>
  <si>
    <t>STGOBFR</t>
  </si>
  <si>
    <t>Stockmann  Oyj Abp</t>
  </si>
  <si>
    <t>STRAWBFL</t>
  </si>
  <si>
    <t>Nordic Choice Shared Services AS</t>
  </si>
  <si>
    <t>SUIRENFL</t>
  </si>
  <si>
    <t>Suir Engineering Ltd</t>
  </si>
  <si>
    <t>Sun Life Assurance Company of Canad</t>
  </si>
  <si>
    <t>Sverek Ab - Fluido</t>
  </si>
  <si>
    <t>Daniel Swarovski Corporation AG</t>
  </si>
  <si>
    <t>Swiss Re</t>
  </si>
  <si>
    <t>Symcor</t>
  </si>
  <si>
    <t>Syngenta Crop Protection AG</t>
  </si>
  <si>
    <t>Syngenta S.A</t>
  </si>
  <si>
    <t>SYNICMST</t>
  </si>
  <si>
    <t>SYNOPTFL</t>
  </si>
  <si>
    <t>BAE Systems Plc</t>
  </si>
  <si>
    <t>Target Technology Services (TTS)</t>
  </si>
  <si>
    <t>Tate N Lyle Plc</t>
  </si>
  <si>
    <t>Toshiba Of Canada Limited</t>
  </si>
  <si>
    <t>THE CHINA NAVIGATION COMPANY PTE. LTD.(Swire CNCo)</t>
  </si>
  <si>
    <t>The Children’s Place Services Company, LLC,</t>
  </si>
  <si>
    <t>Tourism Development &amp; Investment Co</t>
  </si>
  <si>
    <t>Techstep Nordic ASA - Fluido</t>
  </si>
  <si>
    <t>TechnipNet</t>
  </si>
  <si>
    <t>One World Technologies, Inc. d/b/a Techtronic Industries Power Equipme</t>
  </si>
  <si>
    <t>Telia AB</t>
  </si>
  <si>
    <t>Telecom New Zealand.</t>
  </si>
  <si>
    <t>TENHILFL</t>
  </si>
  <si>
    <t>Tenhil GmbH &amp; Co. KG</t>
  </si>
  <si>
    <t>Teva Pharma Israel</t>
  </si>
  <si>
    <t>THERASPL</t>
  </si>
  <si>
    <t>Therabody, Inc.</t>
  </si>
  <si>
    <t>Teachers Insurance and Annuity Asso</t>
  </si>
  <si>
    <t>TIBCO</t>
  </si>
  <si>
    <t>Tiffany &amp; Company</t>
  </si>
  <si>
    <t>TIGER RESORT, LEISURE AND ENTERTAIN</t>
  </si>
  <si>
    <t>TI</t>
  </si>
  <si>
    <t>Telecommunications Industry Ombudsman Limited</t>
  </si>
  <si>
    <t>Thyssenkrupp Elevators AG</t>
  </si>
  <si>
    <t>T-Mobile International AG &amp; Co. KG</t>
  </si>
  <si>
    <t>Toyota Motor Europe NV/SA</t>
  </si>
  <si>
    <t>Telecommunications Regulatory Autho</t>
  </si>
  <si>
    <t>T Rowe Price Associates Inc</t>
  </si>
  <si>
    <t>TSB Bank Plc</t>
  </si>
  <si>
    <t>Uber Technologies, Inc.</t>
  </si>
  <si>
    <t>UBS Warburg</t>
  </si>
  <si>
    <t>British American Tobacco p.l.c</t>
  </si>
  <si>
    <t>Interactive Transaction Solutions</t>
  </si>
  <si>
    <t>Unilever plc</t>
  </si>
  <si>
    <t>Umicore</t>
  </si>
  <si>
    <t>Unicorp-Vodafone Qatar</t>
  </si>
  <si>
    <t>UNS Energy Corp</t>
  </si>
  <si>
    <t>Un Women</t>
  </si>
  <si>
    <t>UPM Group</t>
  </si>
  <si>
    <t>UPM-Kymmene Corporation</t>
  </si>
  <si>
    <t>Urban Outfitters, Inc</t>
  </si>
  <si>
    <t>United Technologies Corporation</t>
  </si>
  <si>
    <t>Vale Inco</t>
  </si>
  <si>
    <t>VALLIAFL</t>
  </si>
  <si>
    <t>Vaillant A/s</t>
  </si>
  <si>
    <t>VALOHMFL</t>
  </si>
  <si>
    <t>VANGUARD Group Inc</t>
  </si>
  <si>
    <t>VECTRMST</t>
  </si>
  <si>
    <t>Vector Limited</t>
  </si>
  <si>
    <t>VEETEEFL</t>
  </si>
  <si>
    <t>Veetee Rice Limited</t>
  </si>
  <si>
    <t>VELOSIFL</t>
  </si>
  <si>
    <t>Velos IoT Denmark ApS</t>
  </si>
  <si>
    <t>VODAFONE NEW ZEALAND LIMITED</t>
  </si>
  <si>
    <t>VIAPLMST</t>
  </si>
  <si>
    <t>CD&amp;R Galaxy UK Opco Limited d/b/a Vialto Partners</t>
  </si>
  <si>
    <t>VIDAXMST</t>
  </si>
  <si>
    <t>VidaXL</t>
  </si>
  <si>
    <t>VIENRMST</t>
  </si>
  <si>
    <t>VIPPSMFL</t>
  </si>
  <si>
    <t>Vipps AS</t>
  </si>
  <si>
    <t>Visa International Service Assocn</t>
  </si>
  <si>
    <t>VISMAMST</t>
  </si>
  <si>
    <t>VISMA SOFTWARE, e-Accounting Business Line</t>
  </si>
  <si>
    <t>VMFGPMST</t>
  </si>
  <si>
    <t>VNTHRPFL</t>
  </si>
  <si>
    <t>Throp Financial Planning</t>
  </si>
  <si>
    <t>Vodafone Hutchison Australia Pty</t>
  </si>
  <si>
    <t>Volkswagen of America, Inc.</t>
  </si>
  <si>
    <t>VOLKSWAGEN (China) Investment Compa</t>
  </si>
  <si>
    <t>VIEW Ledger AS</t>
  </si>
  <si>
    <t>WABCO GmbH</t>
  </si>
  <si>
    <t>Walmart Corporate</t>
  </si>
  <si>
    <t>WATCLMST</t>
  </si>
  <si>
    <t>International Bank for Reconstruction &amp;Development</t>
  </si>
  <si>
    <t>Wella International Operations Switzerland SARL</t>
  </si>
  <si>
    <t>WESCO Distribution, Inc</t>
  </si>
  <si>
    <t>WHITERFL</t>
  </si>
  <si>
    <t>Whitehall Resources Limited</t>
  </si>
  <si>
    <t>Wilhelmsen Ships Service</t>
  </si>
  <si>
    <t>WINEDUFL</t>
  </si>
  <si>
    <t>Wine and Spirit Education Trust</t>
  </si>
  <si>
    <t>WITHSEFL</t>
  </si>
  <si>
    <t>WithSecure Oyj</t>
  </si>
  <si>
    <t>Washington Metropolitan Area Transit Aut</t>
  </si>
  <si>
    <t>Walmart</t>
  </si>
  <si>
    <t>The Wonderful Company LLC</t>
  </si>
  <si>
    <t>WPP Marketing Communications India</t>
  </si>
  <si>
    <t>WILLIAMS SONOMA INC.,</t>
  </si>
  <si>
    <t>WWFNETFL</t>
  </si>
  <si>
    <t>World Wide Technology Holding Company Inc.</t>
  </si>
  <si>
    <t>XALIENFL</t>
  </si>
  <si>
    <t>Xalient Holdings Limited</t>
  </si>
  <si>
    <t>XCDLTDFL</t>
  </si>
  <si>
    <t>XCD HR Limited</t>
  </si>
  <si>
    <t>XL Capital Ltd</t>
  </si>
  <si>
    <t>YARASAFL</t>
  </si>
  <si>
    <t>Yara Brasil S.A</t>
  </si>
  <si>
    <t>YIT Oyj</t>
  </si>
  <si>
    <t>ZF Corporation</t>
  </si>
  <si>
    <t>Zurich Insurance Company Ltd</t>
  </si>
  <si>
    <t>ZOETIS INC</t>
  </si>
  <si>
    <t>Zerone Technologies WLL</t>
  </si>
  <si>
    <t>AMD</t>
  </si>
  <si>
    <t>FY24 EST 
REV (31-Mar) (KUSD)</t>
  </si>
  <si>
    <t>FY24 TD EST RPP (USD)</t>
  </si>
  <si>
    <t>Q1'25 EST REV in 
KUSD</t>
  </si>
  <si>
    <t>Q2'25 EST REV in 
KUSD</t>
  </si>
  <si>
    <t>Q3'25 EST REV in 
KUSD</t>
  </si>
  <si>
    <t>Q4'25 EST REV in 
KUSD</t>
  </si>
  <si>
    <t>Q1'25 EST RPP</t>
  </si>
  <si>
    <t>Q2'25 EST RPP</t>
  </si>
  <si>
    <t>Q3'25 EST RPP</t>
  </si>
  <si>
    <t>Q4'25 EST RPP</t>
  </si>
  <si>
    <t>Q1'25 EST VOL in PMs</t>
  </si>
  <si>
    <t>Q2'25 EST VOL in PMs</t>
  </si>
  <si>
    <t>Q3'25 EST VOL in PMs</t>
  </si>
  <si>
    <t>Q4'25 EST VOL in PMs</t>
  </si>
  <si>
    <t>FY25 EST VOL in PMs</t>
  </si>
  <si>
    <t>1. Captures the organic revenue plan at account &amp; quarterly level for core services, Digital and emerging services.
2. Account level F25, FY26, FY27  numbers (in Native Currency) should be summation of core services, Digital and emerging services.
3. For reference,  FY21 ,FY22, FY23  actuals and FY24 EST numbers (incl. Q3 &amp; Q4 BE wherever the data is available) has been pre-populated and bifurcated as core services and Digital accordingly. 
4. Passthrough data has been defaulted under "Passthrough-TBD".  These has to be classified under either as Cloud Infra - Passthrough or SaaS - Passthrough as applicable.
5. Alliance Partner - Please update the  Alliance details. If the required name is not available in the drop down please select Others and update the name in column K
6. Based on the data received in the XLS, account &amp; quarterly numbers will be generated and shared with CDO office in the appropriate format and exchange rates</t>
  </si>
  <si>
    <t>1. Quarterly RPP to be updated with the appropriate comments / remarks.
2. Automatically populates volumes for F25,FY26,FY27 based on the RPP updated in the corresponding FY.</t>
  </si>
  <si>
    <r>
      <t xml:space="preserve">1. Captures service line level </t>
    </r>
    <r>
      <rPr>
        <b/>
        <sz val="9"/>
        <color theme="1"/>
        <rFont val="Calibri"/>
        <family val="2"/>
      </rPr>
      <t xml:space="preserve">Practice Sales investment (Head Count) </t>
    </r>
    <r>
      <rPr>
        <sz val="9"/>
        <color theme="1"/>
        <rFont val="Calibri"/>
        <family val="2"/>
      </rPr>
      <t xml:space="preserve">
2. Pls provide the projected closing Head Count for the respective Quarters of FY'25 and for FY'26 &amp; FY'27</t>
    </r>
  </si>
  <si>
    <t>FY27 (Plan)</t>
  </si>
  <si>
    <t>FY25 (Plan)</t>
  </si>
  <si>
    <t>Maximus - Margin Intervention</t>
  </si>
  <si>
    <t>Provide Margin improvement data</t>
  </si>
  <si>
    <t>Unit</t>
  </si>
  <si>
    <t>Subunit</t>
  </si>
  <si>
    <t>FY22</t>
  </si>
  <si>
    <t>Q1'23</t>
  </si>
  <si>
    <t>Q2'23</t>
  </si>
  <si>
    <t>Q3'23</t>
  </si>
  <si>
    <t>Q4'23</t>
  </si>
  <si>
    <t>Q3'24</t>
  </si>
  <si>
    <t>Q4'24</t>
  </si>
  <si>
    <t>FY24</t>
  </si>
  <si>
    <t>What are the margin intervention plan and FY24 QOQ target</t>
  </si>
  <si>
    <t>Amkor Technology, Inc</t>
  </si>
  <si>
    <t>Level 3 Communications Inc</t>
  </si>
  <si>
    <t>APPLEMC</t>
  </si>
  <si>
    <t>Apple</t>
  </si>
  <si>
    <t>LANXSMST</t>
  </si>
  <si>
    <t>Lanxess Deutschland GmbH</t>
  </si>
  <si>
    <t>MVTMGMST</t>
  </si>
  <si>
    <t>Movement Mortgage, LLC</t>
  </si>
  <si>
    <t>YLEOLMST</t>
  </si>
  <si>
    <t>Young Living Essential Oils LC</t>
  </si>
  <si>
    <t>EBAYINC</t>
  </si>
  <si>
    <t>eBay Inc</t>
  </si>
  <si>
    <t>TMOBIWD</t>
  </si>
  <si>
    <t>T-Mobile USA, INC.</t>
  </si>
  <si>
    <t>BCBASMST</t>
  </si>
  <si>
    <t>Blue Cross &amp; Blue Shield Association</t>
  </si>
  <si>
    <t>PTWYCMST</t>
  </si>
  <si>
    <t>Pratt &amp; Whitney Component Solutions</t>
  </si>
  <si>
    <t>FNMC1020</t>
  </si>
  <si>
    <t>Farmers New World Life Ins. Co. IAS</t>
  </si>
  <si>
    <t>TOCELMST</t>
  </si>
  <si>
    <t>TOYOTA CONNECTED EUROPE LIMITED</t>
  </si>
  <si>
    <t>INDGSMST</t>
  </si>
  <si>
    <t>Goods and Services Tax Network</t>
  </si>
  <si>
    <t>OCEVWMST</t>
  </si>
  <si>
    <t>Oceanview Life and Annuity Company</t>
  </si>
  <si>
    <t>SPS</t>
  </si>
  <si>
    <t>Select Portfolio Servicing Inc.</t>
  </si>
  <si>
    <t>AMLIN</t>
  </si>
  <si>
    <t>MS AMLIN CORPORATE SERVICES LIMITED</t>
  </si>
  <si>
    <t>SAVICMST</t>
  </si>
  <si>
    <t>Shanghai Avionics Co., Ltd.</t>
  </si>
  <si>
    <t>SWED001</t>
  </si>
  <si>
    <t>Swedbank</t>
  </si>
  <si>
    <t>MEMC1046</t>
  </si>
  <si>
    <t>Merrill Lynch</t>
  </si>
  <si>
    <t>TAKENMST</t>
  </si>
  <si>
    <t>TAKENAKA CORPORATION</t>
  </si>
  <si>
    <t>POSTEMST</t>
  </si>
  <si>
    <t>Posten Norge A S</t>
  </si>
  <si>
    <t>FFHPINFC</t>
  </si>
  <si>
    <t>Fullerton Fund Management Company Ltd.</t>
  </si>
  <si>
    <t>MAVENIR</t>
  </si>
  <si>
    <t>Mavenir Systems</t>
  </si>
  <si>
    <t>VENERMST</t>
  </si>
  <si>
    <t>Venerable Annuities</t>
  </si>
  <si>
    <t>KPSAGMST</t>
  </si>
  <si>
    <t>K+S AG</t>
  </si>
  <si>
    <t>7ELEMST</t>
  </si>
  <si>
    <t>7 eleven Inc</t>
  </si>
  <si>
    <t>BSKYBCME</t>
  </si>
  <si>
    <t>Sky UK Limited</t>
  </si>
  <si>
    <t>AA</t>
  </si>
  <si>
    <t>American Airlines.</t>
  </si>
  <si>
    <t>NNBPO</t>
  </si>
  <si>
    <t>Nationale Nederlanden</t>
  </si>
  <si>
    <t>SEVIINFC</t>
  </si>
  <si>
    <t>Seviora Holdings Pte. Ltd</t>
  </si>
  <si>
    <t>ELAVNMST</t>
  </si>
  <si>
    <t>Elavon Inc</t>
  </si>
  <si>
    <t>CALIGMST</t>
  </si>
  <si>
    <t>Calibre Group Pty Ltd</t>
  </si>
  <si>
    <t>DOCSAMST</t>
  </si>
  <si>
    <t>Department of Child Safety</t>
  </si>
  <si>
    <t>BRIGHMST</t>
  </si>
  <si>
    <t>Brightcove Inc.</t>
  </si>
  <si>
    <t>FREDMST</t>
  </si>
  <si>
    <t>Freddie Mac</t>
  </si>
  <si>
    <t>IBMGOMST</t>
  </si>
  <si>
    <t>IBM - Australian Defense</t>
  </si>
  <si>
    <t>KYRBAMST</t>
  </si>
  <si>
    <t>KYRIBA CORP</t>
  </si>
  <si>
    <t>SKANDIA</t>
  </si>
  <si>
    <t>SKANDIABANKEN AKTIEBOLAG (PUBL)</t>
  </si>
  <si>
    <t>CHRCHMST</t>
  </si>
  <si>
    <t>Churchill Mortgage Corporation</t>
  </si>
  <si>
    <t>FALFMC</t>
  </si>
  <si>
    <t>FaithLife Financial</t>
  </si>
  <si>
    <t>RXRRYMST</t>
  </si>
  <si>
    <t>RXR Realty LLC</t>
  </si>
  <si>
    <t>CISCOSWD</t>
  </si>
  <si>
    <t>Cisco Systems, Inc. - WD</t>
  </si>
  <si>
    <t>WD</t>
  </si>
  <si>
    <t>TENCTMST</t>
  </si>
  <si>
    <t>Tencent Cloud Computing (Beijing) Co., L</t>
  </si>
  <si>
    <t>NIHONCH</t>
  </si>
  <si>
    <t>Nihon Chouzai Co. Ltd</t>
  </si>
  <si>
    <t>FINLKMST</t>
  </si>
  <si>
    <t>FinLocker, LLC</t>
  </si>
  <si>
    <t>RTP_BPO</t>
  </si>
  <si>
    <t>Rio Tinto</t>
  </si>
  <si>
    <t>AFMC1002</t>
  </si>
  <si>
    <t>American Fidelity Assurance Company</t>
  </si>
  <si>
    <t>OCBCSIN</t>
  </si>
  <si>
    <t>OVERSEA-CHINESE BANKING CORPORATION LIMI</t>
  </si>
  <si>
    <t>FLPLCBPO</t>
  </si>
  <si>
    <t>FLORIDA POWER &amp; LIGHT COMPANY</t>
  </si>
  <si>
    <t>UBP</t>
  </si>
  <si>
    <t>Union Bank of Philippines</t>
  </si>
  <si>
    <t>BELHCMST</t>
  </si>
  <si>
    <t>Bell Textron Inc</t>
  </si>
  <si>
    <t>BT_TWMC</t>
  </si>
  <si>
    <t>British Telecom - Wholesale</t>
  </si>
  <si>
    <t>TNMC1067</t>
  </si>
  <si>
    <t>The Newport Group</t>
  </si>
  <si>
    <t>WARBMC</t>
  </si>
  <si>
    <t>Warner Brothers</t>
  </si>
  <si>
    <t>PRUDENTL</t>
  </si>
  <si>
    <t>Prudential Services Asia Sdn. Bhd</t>
  </si>
  <si>
    <t>MYFINMST</t>
  </si>
  <si>
    <t>Central Board of Indirect Taxes and Cust</t>
  </si>
  <si>
    <t>MFMC1043</t>
  </si>
  <si>
    <t>M Financial Group</t>
  </si>
  <si>
    <t>BALL</t>
  </si>
  <si>
    <t>Ball Metal Beverage Container Corp</t>
  </si>
  <si>
    <t>VG000008</t>
  </si>
  <si>
    <t>Philips EIM</t>
  </si>
  <si>
    <t>DTELEKOM</t>
  </si>
  <si>
    <t>DEUTSCHE TELEKOM AG (GHS)</t>
  </si>
  <si>
    <t>KEYLPMST</t>
  </si>
  <si>
    <t>Keyloop Holdings (UK) Limited,</t>
  </si>
  <si>
    <t>AXAJPMST</t>
  </si>
  <si>
    <t>AXA Life Insurance Co., Ltd.</t>
  </si>
  <si>
    <t>MARAXMST</t>
  </si>
  <si>
    <t>MarketAxess Corporation,</t>
  </si>
  <si>
    <t>CIRCOMST</t>
  </si>
  <si>
    <t>CIRCOR International, Inc.</t>
  </si>
  <si>
    <t>CPFPCMST</t>
  </si>
  <si>
    <t>Ek-Chai Distribution Company Limited</t>
  </si>
  <si>
    <t>PRFAIRBA</t>
  </si>
  <si>
    <t>Select Portfolio Servicing Inc</t>
  </si>
  <si>
    <t>ECONOMST</t>
  </si>
  <si>
    <t>The Economist Group Limited</t>
  </si>
  <si>
    <t>LIMC1040</t>
  </si>
  <si>
    <t>Athene Annuity &amp; Life Assurance Com</t>
  </si>
  <si>
    <t>SNTDERNA</t>
  </si>
  <si>
    <t>SANTANDER BANK, N.A.</t>
  </si>
  <si>
    <t>BACKCMST</t>
  </si>
  <si>
    <t>Backcountry.com, LLC.</t>
  </si>
  <si>
    <t>PNMRMST</t>
  </si>
  <si>
    <t>Pnmr Services Company</t>
  </si>
  <si>
    <t>HAPOMMST</t>
  </si>
  <si>
    <t>HEALTH ALLIANCE PLAN OF MICHIGAN</t>
  </si>
  <si>
    <t>CENTRICA</t>
  </si>
  <si>
    <t>Centrica plc</t>
  </si>
  <si>
    <t>TRPMCMMC</t>
  </si>
  <si>
    <t>T. Rowe Price Inc</t>
  </si>
  <si>
    <t>DIGEUMST</t>
  </si>
  <si>
    <t>Digital Asset (Switzerland) GmbH</t>
  </si>
  <si>
    <t>HORACEMC</t>
  </si>
  <si>
    <t>Horace Mann</t>
  </si>
  <si>
    <t>SBRGOMST</t>
  </si>
  <si>
    <t>Google- Sabre GLBL Inc</t>
  </si>
  <si>
    <t>TELBPOMC</t>
  </si>
  <si>
    <t>Telstra Corporation Limited</t>
  </si>
  <si>
    <t>PALIGMST</t>
  </si>
  <si>
    <t>Pan-American Life Insurance Company</t>
  </si>
  <si>
    <t>WAMC1076</t>
  </si>
  <si>
    <t>Wells Fargo Bank, N.A.</t>
  </si>
  <si>
    <t>VZNCSGMC</t>
  </si>
  <si>
    <t>FEFTEMST</t>
  </si>
  <si>
    <t>FEDERATION FRANCAISE DE TENNIS - Roland</t>
  </si>
  <si>
    <t>ATX</t>
  </si>
  <si>
    <t>ATX Inc</t>
  </si>
  <si>
    <t>BEABLMST</t>
  </si>
  <si>
    <t>Bendigo and Adelaide Bank Limited</t>
  </si>
  <si>
    <t>AVALOMST</t>
  </si>
  <si>
    <t>Avaloq UK Ltd</t>
  </si>
  <si>
    <t>Tdata01</t>
  </si>
  <si>
    <t>Teradata Operations, Inc.,</t>
  </si>
  <si>
    <t>IOFORBPO</t>
  </si>
  <si>
    <t>The Independent Order Of Foresters</t>
  </si>
  <si>
    <t>CSLEXMST</t>
  </si>
  <si>
    <t>CSL Capital Management, L.P</t>
  </si>
  <si>
    <t>SEATINFC</t>
  </si>
  <si>
    <t>Seatown Holdings International Pte. Ltd.</t>
  </si>
  <si>
    <t>VIATRMST</t>
  </si>
  <si>
    <t>Viatris Pharmaceuticals Co., Ltd</t>
  </si>
  <si>
    <t>PHXCINMC</t>
  </si>
  <si>
    <t>The Phoenix Companies, Inc</t>
  </si>
  <si>
    <t>TUMIHOLD</t>
  </si>
  <si>
    <t>Tumi Inc.</t>
  </si>
  <si>
    <t>SLMC1063</t>
  </si>
  <si>
    <t>Sun Life Assurance Company</t>
  </si>
  <si>
    <t>TIKITMST</t>
  </si>
  <si>
    <t>Tikit Limited</t>
  </si>
  <si>
    <t>MEMBKMST</t>
  </si>
  <si>
    <t>MEMBERS EQUITY BANK LIMITED</t>
  </si>
  <si>
    <t>GSPTYMST</t>
  </si>
  <si>
    <t>Greenstone Financial Services Pty Ltd</t>
  </si>
  <si>
    <t>SAMAUMST</t>
  </si>
  <si>
    <t>Saudi payment</t>
  </si>
  <si>
    <t>BARNMST</t>
  </si>
  <si>
    <t>Barnes &amp; Noble, Inc.</t>
  </si>
  <si>
    <t>TCFBKMST</t>
  </si>
  <si>
    <t>TCF Financial Corporation</t>
  </si>
  <si>
    <t>GICINFC</t>
  </si>
  <si>
    <t>GIC Private LTD</t>
  </si>
  <si>
    <t>CELLSOUT</t>
  </si>
  <si>
    <t>Cellular South Inc</t>
  </si>
  <si>
    <t>VITECMST</t>
  </si>
  <si>
    <t>Vitech Systems Sub LLC</t>
  </si>
  <si>
    <t>RIALTMST</t>
  </si>
  <si>
    <t>Rialto Capital Management LLC</t>
  </si>
  <si>
    <t>PCCWHK</t>
  </si>
  <si>
    <t>PCCW Vuclip (Singapore) Pte. Ltd.</t>
  </si>
  <si>
    <t>LSTCIWD</t>
  </si>
  <si>
    <t>BKOQLMST</t>
  </si>
  <si>
    <t>Bank of Queensland Limited</t>
  </si>
  <si>
    <t>ATSYSMST</t>
  </si>
  <si>
    <t>A &amp; T Systems, Inc</t>
  </si>
  <si>
    <t>TMETHLWD</t>
  </si>
  <si>
    <t>The Methodist Hospital</t>
  </si>
  <si>
    <t>YUMCNMST</t>
  </si>
  <si>
    <t>Yum Brands Inc., China Division</t>
  </si>
  <si>
    <t>ABKWTMST</t>
  </si>
  <si>
    <t>Alahli Bank of Kuwait</t>
  </si>
  <si>
    <t>PERRYMST</t>
  </si>
  <si>
    <t>Perry Homes, LLC,</t>
  </si>
  <si>
    <t>TRIANLDE</t>
  </si>
  <si>
    <t>Trianel GmbH</t>
  </si>
  <si>
    <t>ACCORDMC</t>
  </si>
  <si>
    <t>Accordia Life and Annuity Company</t>
  </si>
  <si>
    <t>MFGAKZMC</t>
  </si>
  <si>
    <t>Akzo Nobel</t>
  </si>
  <si>
    <t>LNMC1041</t>
  </si>
  <si>
    <t>Lincoln National Life Ins. Co.</t>
  </si>
  <si>
    <t>THFCUMST</t>
  </si>
  <si>
    <t>Teachers Federal Credit Union</t>
  </si>
  <si>
    <t>BNKERMST</t>
  </si>
  <si>
    <t>Brinker International, Inc.</t>
  </si>
  <si>
    <t>FIMC1021</t>
  </si>
  <si>
    <t>Fidelity Investment Life Insurance</t>
  </si>
  <si>
    <t>ALWACMST</t>
  </si>
  <si>
    <t>Allied World Assurance Company (u.s.) In</t>
  </si>
  <si>
    <t>BIOFOMST</t>
  </si>
  <si>
    <t>Biofourmis Inc</t>
  </si>
  <si>
    <t>ADIFRMST</t>
  </si>
  <si>
    <t>adidas Franchise - adi Sports</t>
  </si>
  <si>
    <t>JOTUNMST</t>
  </si>
  <si>
    <t>Jotun A/S</t>
  </si>
  <si>
    <t>UOBLTMST</t>
  </si>
  <si>
    <t>United Overseas Bank Limited</t>
  </si>
  <si>
    <t>MSFTMC</t>
  </si>
  <si>
    <t>Microsoft Inc.</t>
  </si>
  <si>
    <t>HALMRKMC</t>
  </si>
  <si>
    <t>Hallmark Inc</t>
  </si>
  <si>
    <t>ATLASCMC</t>
  </si>
  <si>
    <t>Atlas Copco</t>
  </si>
  <si>
    <t>SIKICMST</t>
  </si>
  <si>
    <t>Sikich LLP</t>
  </si>
  <si>
    <t>NHSPMST</t>
  </si>
  <si>
    <t>NHS Professionals Ltd</t>
  </si>
  <si>
    <t>TREGOMST</t>
  </si>
  <si>
    <t>TreasuryGo - MCE</t>
  </si>
  <si>
    <t>WELDNMST</t>
  </si>
  <si>
    <t>Weld North Analytics LLC</t>
  </si>
  <si>
    <t>INFBIMST</t>
  </si>
  <si>
    <t>United Farm Family Life Insurance Compan</t>
  </si>
  <si>
    <t>BOTW</t>
  </si>
  <si>
    <t>Bank of the  West</t>
  </si>
  <si>
    <t>DEUBOUR</t>
  </si>
  <si>
    <t>Deutche Borse</t>
  </si>
  <si>
    <t>NYTDIG</t>
  </si>
  <si>
    <t>New York Times Digital</t>
  </si>
  <si>
    <t>SPOTIBPO</t>
  </si>
  <si>
    <t>Spotify USA Inc.</t>
  </si>
  <si>
    <t>MEMC1047</t>
  </si>
  <si>
    <t>MetLife</t>
  </si>
  <si>
    <t>WAVECMST</t>
  </si>
  <si>
    <t>Wavecom S.A</t>
  </si>
  <si>
    <t>DGCMST</t>
  </si>
  <si>
    <t>Dollar General Corporation</t>
  </si>
  <si>
    <t>ALAHSMST</t>
  </si>
  <si>
    <t>Alameda Alliance for Health</t>
  </si>
  <si>
    <t>CHEVMST</t>
  </si>
  <si>
    <t>CHEVRON</t>
  </si>
  <si>
    <t>CARHCMST</t>
  </si>
  <si>
    <t>Cardinal Innovations Healthcare</t>
  </si>
  <si>
    <t>AGROGMST</t>
  </si>
  <si>
    <t>Argo Group International Holdings, Ltd.</t>
  </si>
  <si>
    <t>GOOWMMST</t>
  </si>
  <si>
    <t>Google - Walmart</t>
  </si>
  <si>
    <t>STIBOMST</t>
  </si>
  <si>
    <t>Stibo Systems Inc.</t>
  </si>
  <si>
    <t>DOWNZMST</t>
  </si>
  <si>
    <t>Downer New Zealand Limited</t>
  </si>
  <si>
    <t>FRBANK</t>
  </si>
  <si>
    <t>Frost Bank</t>
  </si>
  <si>
    <t>EBSCOMST</t>
  </si>
  <si>
    <t>Ebsco Industries, Inc</t>
  </si>
  <si>
    <t>TRAFIMST</t>
  </si>
  <si>
    <t>Trafigura Investment (China) Co. Ltd.</t>
  </si>
  <si>
    <t>MSPVHMST</t>
  </si>
  <si>
    <t>MS-PVH</t>
  </si>
  <si>
    <t>FAROTEMS</t>
  </si>
  <si>
    <t>FARO Technologies</t>
  </si>
  <si>
    <t>SHELEMST</t>
  </si>
  <si>
    <t>Shanghai Electric Group Company Limited</t>
  </si>
  <si>
    <t>LUKOIMST</t>
  </si>
  <si>
    <t>LUKOIL-INFORM</t>
  </si>
  <si>
    <t>FULLINFC</t>
  </si>
  <si>
    <t>Fullerton Financial Holdings (Internatio</t>
  </si>
  <si>
    <t>STDBKMST</t>
  </si>
  <si>
    <t>Standard Bank</t>
  </si>
  <si>
    <t>PPTECMST</t>
  </si>
  <si>
    <t>Park Place Technologies , LLC</t>
  </si>
  <si>
    <t>NQMEDMST</t>
  </si>
  <si>
    <t>nQ Medical Inc.</t>
  </si>
  <si>
    <t>FLEXNMST</t>
  </si>
  <si>
    <t>Flex-N-Gate Corporation</t>
  </si>
  <si>
    <t>CARFRMST</t>
  </si>
  <si>
    <t>Carrefour Belgium S.A</t>
  </si>
  <si>
    <t>HALL0MST</t>
  </si>
  <si>
    <t>Halliburton Energy Services, Inc</t>
  </si>
  <si>
    <t>PCIPINFC</t>
  </si>
  <si>
    <t>Pavilion Capital International Pte. Ltd.</t>
  </si>
  <si>
    <t>SGKHBMST</t>
  </si>
  <si>
    <t>SG KLEINWORT HAMBROS BANK LIMITED</t>
  </si>
  <si>
    <t>SPLNKSPL</t>
  </si>
  <si>
    <t>Splunk Inc</t>
  </si>
  <si>
    <t>ANSALDO</t>
  </si>
  <si>
    <t>ANSALDO Energia s.p.a</t>
  </si>
  <si>
    <t>SRMC1064</t>
  </si>
  <si>
    <t>Swiss Re Life &amp; Health America Inc.</t>
  </si>
  <si>
    <t>VYBDTMST</t>
  </si>
  <si>
    <t>Veys Bandit, LLC</t>
  </si>
  <si>
    <t>ESRTRMST</t>
  </si>
  <si>
    <t>Empire State Realty Trust, Inc.</t>
  </si>
  <si>
    <t>IICGMMST</t>
  </si>
  <si>
    <t>IIC-INTERSPORT International Corporation</t>
  </si>
  <si>
    <t>ATPMST</t>
  </si>
  <si>
    <t>ATP World Tour</t>
  </si>
  <si>
    <t>NIKECMST</t>
  </si>
  <si>
    <t>Nike Sports (China) Co, Ltd.</t>
  </si>
  <si>
    <t>WINGAMST</t>
  </si>
  <si>
    <t>Wing Aviation, LLC</t>
  </si>
  <si>
    <t>IPAPER</t>
  </si>
  <si>
    <t>International Paper Company.</t>
  </si>
  <si>
    <t>F5NTWSPL</t>
  </si>
  <si>
    <t>F5 Networks</t>
  </si>
  <si>
    <t>SBIMAST</t>
  </si>
  <si>
    <t>State Bank of India</t>
  </si>
  <si>
    <t>AMEHMMST</t>
  </si>
  <si>
    <t>Amerifirst Financial Corporation</t>
  </si>
  <si>
    <t>DOVER1MC</t>
  </si>
  <si>
    <t>Dover Europe Sarl</t>
  </si>
  <si>
    <t>DMDAIKMC</t>
  </si>
  <si>
    <t>Daikin EU</t>
  </si>
  <si>
    <t>AMAZDWD</t>
  </si>
  <si>
    <t>Amazon Services LLC</t>
  </si>
  <si>
    <t>OACSDMSD</t>
  </si>
  <si>
    <t>Mexichem Servicios Administrativos, S.A.</t>
  </si>
  <si>
    <t>GEIDEABB</t>
  </si>
  <si>
    <t>Geidea Solutions - BB</t>
  </si>
  <si>
    <t>LENOMC</t>
  </si>
  <si>
    <t>Lenovo (United States) Inc</t>
  </si>
  <si>
    <t>CMACAMST</t>
  </si>
  <si>
    <t>CMA CGM(China) Shipping Co., LTD</t>
  </si>
  <si>
    <t>GECURMST</t>
  </si>
  <si>
    <t>Current Lighting Solutions LLC</t>
  </si>
  <si>
    <t>RBSINMST</t>
  </si>
  <si>
    <t>Royal Bank of Scotland Insurance</t>
  </si>
  <si>
    <t>VFIDAMST</t>
  </si>
  <si>
    <t>VODAFONE IDEA LIMITED</t>
  </si>
  <si>
    <t>MALWCSPL</t>
  </si>
  <si>
    <t>Malwarebytes Inc</t>
  </si>
  <si>
    <t>CNTROMST</t>
  </si>
  <si>
    <t>CENTRAL 1 CREDIT UNION</t>
  </si>
  <si>
    <t>BRTINSMC</t>
  </si>
  <si>
    <t>Brit Group Services Limited</t>
  </si>
  <si>
    <t>WABREWD</t>
  </si>
  <si>
    <t>Warner Bros. Entertainment, Inc</t>
  </si>
  <si>
    <t>DianlSPL</t>
  </si>
  <si>
    <t>Dianal</t>
  </si>
  <si>
    <t>YOOXPMST</t>
  </si>
  <si>
    <t>YOOX NET-A-PORTER GROUP S.p.A.,</t>
  </si>
  <si>
    <t>SVBNKMST</t>
  </si>
  <si>
    <t>BKWBPMC</t>
  </si>
  <si>
    <t>Burger King Corporation</t>
  </si>
  <si>
    <t>HFSRSMST</t>
  </si>
  <si>
    <t>HFS Research Limited</t>
  </si>
  <si>
    <t>Molson</t>
  </si>
  <si>
    <t>Molson Coors Brewing Company</t>
  </si>
  <si>
    <t>JHMC1037</t>
  </si>
  <si>
    <t>John Hancock Life Ins Company USA</t>
  </si>
  <si>
    <t>PHAPAMST</t>
  </si>
  <si>
    <t>Pharmapacks, LLC</t>
  </si>
  <si>
    <t>PRSOBMST</t>
  </si>
  <si>
    <t>PrimeSource Building Products, Inc.</t>
  </si>
  <si>
    <t>SECURMST</t>
  </si>
  <si>
    <t>Secured Capital Investment Management Co</t>
  </si>
  <si>
    <t>NBFUAMST</t>
  </si>
  <si>
    <t>National Bank of Fujairah</t>
  </si>
  <si>
    <t>CALEREBA</t>
  </si>
  <si>
    <t>Caleres Inc</t>
  </si>
  <si>
    <t>EXELIMST</t>
  </si>
  <si>
    <t>Exelixis, Inc.,</t>
  </si>
  <si>
    <t>IMPZOMST</t>
  </si>
  <si>
    <t>Imprezzio Inc.</t>
  </si>
  <si>
    <t>SHCORMST</t>
  </si>
  <si>
    <t>Shaklee Corporation</t>
  </si>
  <si>
    <t>NOMC1052</t>
  </si>
  <si>
    <t>Nolan Financial Group</t>
  </si>
  <si>
    <t>1245</t>
  </si>
  <si>
    <t>The New York Times Company</t>
  </si>
  <si>
    <t>LRDMTMST</t>
  </si>
  <si>
    <t>Lordstown Motors Corp</t>
  </si>
  <si>
    <t>FGBADUAE</t>
  </si>
  <si>
    <t>FIRST ABU DHABI BANK PJSC</t>
  </si>
  <si>
    <t>ERGOGMST</t>
  </si>
  <si>
    <t>ERGO Group AG</t>
  </si>
  <si>
    <t>WARBUMST</t>
  </si>
  <si>
    <t>Warburg Pincus LLC</t>
  </si>
  <si>
    <t>METRCMST</t>
  </si>
  <si>
    <t>METRO Jinjiang Cash &amp;amp; Carry Co., Ltd</t>
  </si>
  <si>
    <t>PCBLDMST</t>
  </si>
  <si>
    <t>PHILLIPS CARBON BLACK LIMITED</t>
  </si>
  <si>
    <t>GPSTRMST</t>
  </si>
  <si>
    <t>GP Strategies Switzerland GMBH</t>
  </si>
  <si>
    <t>ENSTRMST</t>
  </si>
  <si>
    <t>Enstar (EU) Limited</t>
  </si>
  <si>
    <t>DATDEMST</t>
  </si>
  <si>
    <t>DAT Deutsche Automobil Treuhand GmbH</t>
  </si>
  <si>
    <t>PHILMAST</t>
  </si>
  <si>
    <t>Philips Polska SP.Z.O.O.</t>
  </si>
  <si>
    <t>MSSCHL</t>
  </si>
  <si>
    <t>Microsoft - Schlumberger</t>
  </si>
  <si>
    <t>AUSBACRT</t>
  </si>
  <si>
    <t>The Australian Ballet</t>
  </si>
  <si>
    <t>TOYCCMST</t>
  </si>
  <si>
    <t>Toyota Connected Co., Ltd</t>
  </si>
  <si>
    <t>LGELEMST</t>
  </si>
  <si>
    <t>HS Ad America</t>
  </si>
  <si>
    <t>WAFAMMST</t>
  </si>
  <si>
    <t>Waterfall Asset Management, LLC</t>
  </si>
  <si>
    <t>RUE21MST</t>
  </si>
  <si>
    <t>New rue21, inc.</t>
  </si>
  <si>
    <t>PEPLINFC</t>
  </si>
  <si>
    <t>Pavilion Energy Pte Ltd</t>
  </si>
  <si>
    <t>AIAGPMST</t>
  </si>
  <si>
    <t>AIA INTERNATIONAL LIMITED</t>
  </si>
  <si>
    <t>FARIEMST</t>
  </si>
  <si>
    <t>FARMERS GROUP, INC.</t>
  </si>
  <si>
    <t>SIRUSMST</t>
  </si>
  <si>
    <t>Sirius Global Services, LLC</t>
  </si>
  <si>
    <t>PRIDINFC</t>
  </si>
  <si>
    <t>T-Pride Pte Ltd</t>
  </si>
  <si>
    <t>3M-HIS</t>
  </si>
  <si>
    <t>3M</t>
  </si>
  <si>
    <t>JEWMIMST</t>
  </si>
  <si>
    <t>Jewelers Mutual Insurance Company, Inc.</t>
  </si>
  <si>
    <t>IOCL</t>
  </si>
  <si>
    <t>Indian Oil Corporation Limited</t>
  </si>
  <si>
    <t>IMPACMST</t>
  </si>
  <si>
    <t>Impac Mortgage Corp.,</t>
  </si>
  <si>
    <t>ACELYMST</t>
  </si>
  <si>
    <t>Accelya Holding World S.L.</t>
  </si>
  <si>
    <t>PROTEMC</t>
  </si>
  <si>
    <t>Protective Life Insurance Company</t>
  </si>
  <si>
    <t>PBBPOP</t>
  </si>
  <si>
    <t>PROCTER AND GAMBLE DS.</t>
  </si>
  <si>
    <t>MSBPMST</t>
  </si>
  <si>
    <t>Msoft-Bp America Production Company</t>
  </si>
  <si>
    <t>GLAXSMBA</t>
  </si>
  <si>
    <t>GlaxoSmithKline LLC</t>
  </si>
  <si>
    <t>HITSLMST</t>
  </si>
  <si>
    <t>HITACHI SYSTEMS LIMITED</t>
  </si>
  <si>
    <t>RDSPBB</t>
  </si>
  <si>
    <t>Shell Research Ltd BB</t>
  </si>
  <si>
    <t>NTMC1053</t>
  </si>
  <si>
    <t>Northwestern Mutual</t>
  </si>
  <si>
    <t>METLIJPN</t>
  </si>
  <si>
    <t>MetLife, Inc and Japan</t>
  </si>
  <si>
    <t>PEOUBMST</t>
  </si>
  <si>
    <t>People's United Bank, N.A.</t>
  </si>
  <si>
    <t>EVENTMST</t>
  </si>
  <si>
    <t>EVENT HOSPITALITY &amp; ENTERTAINMENT LIMITE</t>
  </si>
  <si>
    <t>IMPLUSBA</t>
  </si>
  <si>
    <t>Implus Footcare, LLC</t>
  </si>
  <si>
    <t>BlueAc</t>
  </si>
  <si>
    <t>BGMPMC</t>
  </si>
  <si>
    <t>Boston Globe Media Partners, LLC</t>
  </si>
  <si>
    <t>GPACRT</t>
  </si>
  <si>
    <t>GP Analysis</t>
  </si>
  <si>
    <t>ASPENMST</t>
  </si>
  <si>
    <t>ASPEN INSURANCE UK SERVICES LIMITED</t>
  </si>
  <si>
    <t>TTRTINFC</t>
  </si>
  <si>
    <t>Temasek Trust</t>
  </si>
  <si>
    <t>AMGMST</t>
  </si>
  <si>
    <t>Affiliated Managers Group, Inc.</t>
  </si>
  <si>
    <t>ELKAYMST</t>
  </si>
  <si>
    <t>Elkay Interior Systems, Inc,,</t>
  </si>
  <si>
    <t>CRELCMST</t>
  </si>
  <si>
    <t>Compass, Inc</t>
  </si>
  <si>
    <t>PEMPINFC</t>
  </si>
  <si>
    <t>Pavilion Energy Management Pte Ltd</t>
  </si>
  <si>
    <t>PHILIPMC</t>
  </si>
  <si>
    <t>Philips Lighting BV</t>
  </si>
  <si>
    <t>TYASCMST</t>
  </si>
  <si>
    <t>Toyota Tsusho Systems Corporation</t>
  </si>
  <si>
    <t>INGJPMST</t>
  </si>
  <si>
    <t>NN Life Insurance Company Ltd.</t>
  </si>
  <si>
    <t>AONPCMST</t>
  </si>
  <si>
    <t>Aon Corporation EMEA B.V.</t>
  </si>
  <si>
    <t>HELSGPBA</t>
  </si>
  <si>
    <t>HERITAGE LANDSCAPE SUPPLY GROUP, INC</t>
  </si>
  <si>
    <t>RAKBKE</t>
  </si>
  <si>
    <t>RAK Bank</t>
  </si>
  <si>
    <t>MOHAGMST</t>
  </si>
  <si>
    <t>Mobile Health AG</t>
  </si>
  <si>
    <t>PLMEQMST</t>
  </si>
  <si>
    <t>Platinum Equity Advisors, LLC</t>
  </si>
  <si>
    <t>DRAEXMST</t>
  </si>
  <si>
    <t>Lisa Dräxlmaier GmbH</t>
  </si>
  <si>
    <t>KIBOSSPL</t>
  </si>
  <si>
    <t>Kibo Software, Inc.</t>
  </si>
  <si>
    <t>SEDHTMST</t>
  </si>
  <si>
    <t>BRANDBANK</t>
  </si>
  <si>
    <t>DUFRYMST</t>
  </si>
  <si>
    <t>Dufry Management AG</t>
  </si>
  <si>
    <t>CAPSRMST</t>
  </si>
  <si>
    <t>Capital Services Holding Corp</t>
  </si>
  <si>
    <t>CNHIMST</t>
  </si>
  <si>
    <t>CNH Industrial America LLC</t>
  </si>
  <si>
    <t>HAWKN</t>
  </si>
  <si>
    <t>Blackhawk Network, Inc.</t>
  </si>
  <si>
    <t>AGPCOCRT</t>
  </si>
  <si>
    <t>Australian Grand Prix Corporation</t>
  </si>
  <si>
    <t>BKSANMST</t>
  </si>
  <si>
    <t>SANTANDER UK PLC</t>
  </si>
  <si>
    <t>WAELATBA</t>
  </si>
  <si>
    <t>Warner-Elektra-Atlantic Corp.</t>
  </si>
  <si>
    <t>CLAPLMST</t>
  </si>
  <si>
    <t>CLARINS PTE LTD</t>
  </si>
  <si>
    <t>CHANEL</t>
  </si>
  <si>
    <t>CHANEL S.A.S</t>
  </si>
  <si>
    <t>SZGAINFC</t>
  </si>
  <si>
    <t>Singapore Zoological Gardens</t>
  </si>
  <si>
    <t>PNB</t>
  </si>
  <si>
    <t>PUNJAB NATIONAL BANK</t>
  </si>
  <si>
    <t>STAPBPMC</t>
  </si>
  <si>
    <t>Staples, Inc.</t>
  </si>
  <si>
    <t>MICROFOC</t>
  </si>
  <si>
    <t>MICRO FOCUS LIMITED</t>
  </si>
  <si>
    <t>BKSGLMST</t>
  </si>
  <si>
    <t>BANK OF SINGAPORE LIMITED</t>
  </si>
  <si>
    <t>STENINFC</t>
  </si>
  <si>
    <t>Singapore Technologies Engineering Ltd</t>
  </si>
  <si>
    <t>CREEIMST</t>
  </si>
  <si>
    <t>Cree, Inc.</t>
  </si>
  <si>
    <t>GECACMST</t>
  </si>
  <si>
    <t>General Cable Industries, Inc.</t>
  </si>
  <si>
    <t>MEDIINFC</t>
  </si>
  <si>
    <t>MediaCorp Pte Ltd</t>
  </si>
  <si>
    <t>ASRINSMC</t>
  </si>
  <si>
    <t>ASR Verzekeringen</t>
  </si>
  <si>
    <t>HBTFCMST</t>
  </si>
  <si>
    <t>The Housing Bank for Trade and</t>
  </si>
  <si>
    <t>UBIQUEBB</t>
  </si>
  <si>
    <t>Ubique Systems UK Limited</t>
  </si>
  <si>
    <t>SPEBRMST</t>
  </si>
  <si>
    <t>Spectrum Brands Inc</t>
  </si>
  <si>
    <t>FLMALMST</t>
  </si>
  <si>
    <t>Fleet Management Limited</t>
  </si>
  <si>
    <t>UDENCMST</t>
  </si>
  <si>
    <t>UC38 LLC</t>
  </si>
  <si>
    <t>DBSSMST</t>
  </si>
  <si>
    <t>DBS Bank Ltd</t>
  </si>
  <si>
    <t>LTCG</t>
  </si>
  <si>
    <t>Long Term Care Group Inc.</t>
  </si>
  <si>
    <t>TOWMST</t>
  </si>
  <si>
    <t>TOWER New Zealand Limited</t>
  </si>
  <si>
    <t>LOTLBMST</t>
  </si>
  <si>
    <t>Iotic Labs Ltd</t>
  </si>
  <si>
    <t>SUNSUMST</t>
  </si>
  <si>
    <t>SUNSUPER PTY. LTD.</t>
  </si>
  <si>
    <t>santn345</t>
  </si>
  <si>
    <t>BANCO  SANTANDER S.A</t>
  </si>
  <si>
    <t>DOEATMST</t>
  </si>
  <si>
    <t>DEPARTMENT OF EDUCATION AND TRAINING.</t>
  </si>
  <si>
    <t>TMEGTMST</t>
  </si>
  <si>
    <t>TOKIO MARINE EGYPT FAMILY TAKAFUL S.A.E</t>
  </si>
  <si>
    <t>UBSWJPN</t>
  </si>
  <si>
    <t>UBS Warburg and Japan</t>
  </si>
  <si>
    <t>AVSNTMST</t>
  </si>
  <si>
    <t>Avasant, LLC</t>
  </si>
  <si>
    <t>JCB-FDS</t>
  </si>
  <si>
    <t>Jordan Commercial Bank</t>
  </si>
  <si>
    <t>AUMP</t>
  </si>
  <si>
    <t>Medibank Private</t>
  </si>
  <si>
    <t>IKCHNMST</t>
  </si>
  <si>
    <t>IKEA (China) Investment Co., Ltd.</t>
  </si>
  <si>
    <t>MOBLOFWD</t>
  </si>
  <si>
    <t>Mobileoffer, inc</t>
  </si>
  <si>
    <t>QLDGPGMC</t>
  </si>
  <si>
    <t>State of Queensland</t>
  </si>
  <si>
    <t>TFICINFC</t>
  </si>
  <si>
    <t>Temasek Foundation International CLG Lim</t>
  </si>
  <si>
    <t>HELIINFC</t>
  </si>
  <si>
    <t>Heliconia Capital Management Pte. Ltd.</t>
  </si>
  <si>
    <t>PTMPTCRT</t>
  </si>
  <si>
    <t>Peddle Thorp &amp; Walker P/L</t>
  </si>
  <si>
    <t>KECOSMST</t>
  </si>
  <si>
    <t>Kerridge Commercial Systems Limited</t>
  </si>
  <si>
    <t>OECONMST</t>
  </si>
  <si>
    <t>OEConnection LLC</t>
  </si>
  <si>
    <t>GAICMST</t>
  </si>
  <si>
    <t>Great American Insurance Corp</t>
  </si>
  <si>
    <t>FPGDLMST</t>
  </si>
  <si>
    <t>Healesville Distilling Pty Ltd</t>
  </si>
  <si>
    <t>TEBPLCRT</t>
  </si>
  <si>
    <t>Terragen Biotech Pty Ltd</t>
  </si>
  <si>
    <t>MCCAINPR</t>
  </si>
  <si>
    <t>McCain Foods Limited</t>
  </si>
  <si>
    <t>BPDDOM</t>
  </si>
  <si>
    <t>Banco Popular Dominicano</t>
  </si>
  <si>
    <t>SMCTRCRT</t>
  </si>
  <si>
    <t>The Southern Metropolitan Cemeteries Tru</t>
  </si>
  <si>
    <t>WBSTPHBA</t>
  </si>
  <si>
    <t>Weber-Stephen Products LLC</t>
  </si>
  <si>
    <t>HBFHLMST</t>
  </si>
  <si>
    <t>HBF Health Limited</t>
  </si>
  <si>
    <t>RSABMC</t>
  </si>
  <si>
    <t>Royal Sun Alliance</t>
  </si>
  <si>
    <t>RETECMST</t>
  </si>
  <si>
    <t>Ademco Inc.</t>
  </si>
  <si>
    <t>NAEDASPL</t>
  </si>
  <si>
    <t>The National  Education Association</t>
  </si>
  <si>
    <t>TFCCINFC</t>
  </si>
  <si>
    <t>Temasek Foundation Connects CLG Limited</t>
  </si>
  <si>
    <t>SBMBKMST</t>
  </si>
  <si>
    <t>SBM Bank (Mauritius) Limited</t>
  </si>
  <si>
    <t>MARINSPL</t>
  </si>
  <si>
    <t>Marqeta Inc.</t>
  </si>
  <si>
    <t>FBLPLMST</t>
  </si>
  <si>
    <t>Loyalty Pacific Pty Ltd.</t>
  </si>
  <si>
    <t>LLBMST</t>
  </si>
  <si>
    <t>LL Bean</t>
  </si>
  <si>
    <t>HASSLCRT</t>
  </si>
  <si>
    <t>Hassell Ltd</t>
  </si>
  <si>
    <t>CRNUYMST</t>
  </si>
  <si>
    <t>Curtin University</t>
  </si>
  <si>
    <t>ADRNTSPL</t>
  </si>
  <si>
    <t>Aderant</t>
  </si>
  <si>
    <t>HRGMST</t>
  </si>
  <si>
    <t>Home Retail Group plc</t>
  </si>
  <si>
    <t>TFMSINFC</t>
  </si>
  <si>
    <t>Temasek Foundation Ltd</t>
  </si>
  <si>
    <t>FIBROMST</t>
  </si>
  <si>
    <t>Rolling wireless (H.K) Limited</t>
  </si>
  <si>
    <t>AXCPMC</t>
  </si>
  <si>
    <t>AXIS Capital</t>
  </si>
  <si>
    <t>PASTUNBA</t>
  </si>
  <si>
    <t>The Pennsylvania State University</t>
  </si>
  <si>
    <t>SALSIFBA</t>
  </si>
  <si>
    <t>Salsify, Inc</t>
  </si>
  <si>
    <t>MSRAGMST</t>
  </si>
  <si>
    <t>MS-RAG &amp; BONE</t>
  </si>
  <si>
    <t>UETHICRT</t>
  </si>
  <si>
    <t>UCA FUNDS MANAGEMENT LTD</t>
  </si>
  <si>
    <t>OCTAINFC</t>
  </si>
  <si>
    <t>Octagon Advisors Pte. Ltd.</t>
  </si>
  <si>
    <t>NET2005</t>
  </si>
  <si>
    <t>Network Equipment Technologies, Inc</t>
  </si>
  <si>
    <t>WOW</t>
  </si>
  <si>
    <t>Woolworths Group Ltd</t>
  </si>
  <si>
    <t>SIBANMST</t>
  </si>
  <si>
    <t>Sharjah Islamic Bank</t>
  </si>
  <si>
    <t>NALENMST</t>
  </si>
  <si>
    <t>Nations Lending Corporation</t>
  </si>
  <si>
    <t>EXTRAMST</t>
  </si>
  <si>
    <t>Extra</t>
  </si>
  <si>
    <t>NIIFLMST</t>
  </si>
  <si>
    <t>National Investment and Infrastructure F</t>
  </si>
  <si>
    <t>BOLLRMST</t>
  </si>
  <si>
    <t>B’ INFORMATION SERVICES</t>
  </si>
  <si>
    <t>SYMC1065</t>
  </si>
  <si>
    <t>Symetra Financial</t>
  </si>
  <si>
    <t>HALDRMST</t>
  </si>
  <si>
    <t>Haley &amp; Aldrich, Inc.</t>
  </si>
  <si>
    <t>JAGERMST</t>
  </si>
  <si>
    <t>Sciquest, Inc. Dba Jaggaer</t>
  </si>
  <si>
    <t>GRPCOMST</t>
  </si>
  <si>
    <t>Graham Packaging Company, L.P.,</t>
  </si>
  <si>
    <t>AHLIMST</t>
  </si>
  <si>
    <t>Ahli United Bank of Kuwait K.S.C.P</t>
  </si>
  <si>
    <t>MANUKMST</t>
  </si>
  <si>
    <t>Manulife Canada Ltd</t>
  </si>
  <si>
    <t>NBBAHMST</t>
  </si>
  <si>
    <t>National Bank of Bahrain</t>
  </si>
  <si>
    <t>SSOHPCRT</t>
  </si>
  <si>
    <t>Sydney Symphony Orchestra</t>
  </si>
  <si>
    <t>AARNECRT</t>
  </si>
  <si>
    <t>Aarnet Pty Ltd.</t>
  </si>
  <si>
    <t>PHLCNMST</t>
  </si>
  <si>
    <t>Philips (China) Invstm Co Ltd</t>
  </si>
  <si>
    <t>BAPCACRT</t>
  </si>
  <si>
    <t>BaptistCare NSW &amp; ACT</t>
  </si>
  <si>
    <t>OPNGPMST</t>
  </si>
  <si>
    <t>Open Group L.L.C.,</t>
  </si>
  <si>
    <t>STEWINFC</t>
  </si>
  <si>
    <t>Stewardship Asia Centre CLG Limited</t>
  </si>
  <si>
    <t>ARROWBPO</t>
  </si>
  <si>
    <t>Arrow Electronics Inc</t>
  </si>
  <si>
    <t>DUHEAMST</t>
  </si>
  <si>
    <t>Dubai Health Authority (DHA)</t>
  </si>
  <si>
    <t>PIMBSPL</t>
  </si>
  <si>
    <t>Altabank</t>
  </si>
  <si>
    <t>RHPINFC</t>
  </si>
  <si>
    <t>RH Petrogas Limited</t>
  </si>
  <si>
    <t>HEIBCMST</t>
  </si>
  <si>
    <t>Heidelberg cement Group</t>
  </si>
  <si>
    <t>POSHMSPL</t>
  </si>
  <si>
    <t>Poshmark Inc.</t>
  </si>
  <si>
    <t>AHLIBNK</t>
  </si>
  <si>
    <t>Ahli Bank Qatar</t>
  </si>
  <si>
    <t>METSOMST</t>
  </si>
  <si>
    <t>Metso Corporation</t>
  </si>
  <si>
    <t>OAHTLMST</t>
  </si>
  <si>
    <t>OmniActive Health Technologies Limited</t>
  </si>
  <si>
    <t>CYXTKSPL</t>
  </si>
  <si>
    <t>Cyxtera Technologies, Inc.</t>
  </si>
  <si>
    <t>MSTJXMST</t>
  </si>
  <si>
    <t>MS-TJX-CH</t>
  </si>
  <si>
    <t>IEINVMST</t>
  </si>
  <si>
    <t>IEI Investment</t>
  </si>
  <si>
    <t>BSHINMST</t>
  </si>
  <si>
    <t>SEG Automotive India Private Limited</t>
  </si>
  <si>
    <t>MPSBMC</t>
  </si>
  <si>
    <t>MULTI PACKAGING SOLUTIONS UK LTD</t>
  </si>
  <si>
    <t>COCRDUK</t>
  </si>
  <si>
    <t>CAPITAL ONE UK</t>
  </si>
  <si>
    <t>MAXIMMST</t>
  </si>
  <si>
    <t>MAXIM INTEGRATED PRODUCTS, INC.</t>
  </si>
  <si>
    <t>LOVECOBA</t>
  </si>
  <si>
    <t>The Lovesac Company</t>
  </si>
  <si>
    <t>MIZFGMST</t>
  </si>
  <si>
    <t>Mizuho Bank, Ltd.</t>
  </si>
  <si>
    <t>MSUSGMST</t>
  </si>
  <si>
    <t>MS-USG Boral Building products</t>
  </si>
  <si>
    <t>FINSTMST</t>
  </si>
  <si>
    <t>Finstro Holdings Pty. Ltd.</t>
  </si>
  <si>
    <t>SOTISPL</t>
  </si>
  <si>
    <t>SOTI Inc.</t>
  </si>
  <si>
    <t>SSWPINFC</t>
  </si>
  <si>
    <t>Singapore Storage and Warehouse Pte Ltd</t>
  </si>
  <si>
    <t>SHDPYMST</t>
  </si>
  <si>
    <t>SHIELDPAY LTD</t>
  </si>
  <si>
    <t>SHAHPCRT</t>
  </si>
  <si>
    <t>Sekisui House Australia Holdings Pty Lim</t>
  </si>
  <si>
    <t>PRKELSPL</t>
  </si>
  <si>
    <t>Perkin Elmer Inc</t>
  </si>
  <si>
    <t>MSSYSCO</t>
  </si>
  <si>
    <t>MS-SYSCO</t>
  </si>
  <si>
    <t>ELKTAMST</t>
  </si>
  <si>
    <t>Elekta Business Services sp. z o.o</t>
  </si>
  <si>
    <t>ALLENMST</t>
  </si>
  <si>
    <t>ALLEN DIGITAL PRIVATE LIMITED</t>
  </si>
  <si>
    <t>BDOUNIBN</t>
  </si>
  <si>
    <t>BDO UNIBANK, INC.</t>
  </si>
  <si>
    <t>LIWAEMST</t>
  </si>
  <si>
    <t>Liwa Trading Enterprises LLC</t>
  </si>
  <si>
    <t>LECREUBA</t>
  </si>
  <si>
    <t>Le Creuset America</t>
  </si>
  <si>
    <t>CUCONCRT</t>
  </si>
  <si>
    <t>Curious Consulting Pty Ltd</t>
  </si>
  <si>
    <t>TCGLLCBA</t>
  </si>
  <si>
    <t>The Crosby Group LLC</t>
  </si>
  <si>
    <t>UNAWLCRT</t>
  </si>
  <si>
    <t>UNITING AGEWELL LIMITED</t>
  </si>
  <si>
    <t>AZALINFC</t>
  </si>
  <si>
    <t>Azalea Asset Management Pte Ltd</t>
  </si>
  <si>
    <t>FINRAMST</t>
  </si>
  <si>
    <t>Finastra Technology, Inc.,</t>
  </si>
  <si>
    <t>BESCOMST</t>
  </si>
  <si>
    <t>Bangalore Electric Supply Co.Ltd</t>
  </si>
  <si>
    <t>VPSPRING</t>
  </si>
  <si>
    <t>Springer</t>
  </si>
  <si>
    <t>MSYILMST</t>
  </si>
  <si>
    <t>Microsoft -Yildiz Holding A.S.</t>
  </si>
  <si>
    <t>TYTSCMST</t>
  </si>
  <si>
    <t>Toyota Systems Corporation</t>
  </si>
  <si>
    <t>HanonJPN</t>
  </si>
  <si>
    <t>Hanon Systems and Japan</t>
  </si>
  <si>
    <t>NTBPMST</t>
  </si>
  <si>
    <t>NATIONS TRUST BANK PLC</t>
  </si>
  <si>
    <t>DOVCOMST</t>
  </si>
  <si>
    <t>APERGY USA, Inc.</t>
  </si>
  <si>
    <t>ACCWIMST</t>
  </si>
  <si>
    <t>ACCOLADE WINES AUSTRALIA LIMITED</t>
  </si>
  <si>
    <t>XOSERMST</t>
  </si>
  <si>
    <t>CORRELA LIMITED</t>
  </si>
  <si>
    <t>SZWGCMST</t>
  </si>
  <si>
    <t>SHENZHEN WATER (GROUP) CO., LTD.</t>
  </si>
  <si>
    <t>SYNDISPL</t>
  </si>
  <si>
    <t>Syndigo</t>
  </si>
  <si>
    <t>PSEG001</t>
  </si>
  <si>
    <t>PSEG</t>
  </si>
  <si>
    <t>BFSINMST</t>
  </si>
  <si>
    <t>Bahay Financial Services, Inc.</t>
  </si>
  <si>
    <t>VVYMC</t>
  </si>
  <si>
    <t>Visy Trading Singapore Pte Ltd</t>
  </si>
  <si>
    <t>KAYTHMST</t>
  </si>
  <si>
    <t>Kaynes Technology India Private Limited</t>
  </si>
  <si>
    <t>DELBKMST</t>
  </si>
  <si>
    <t>International Financial Services Group U</t>
  </si>
  <si>
    <t>GRITSSPL</t>
  </si>
  <si>
    <t>Gritstone Oncology, Inc.,</t>
  </si>
  <si>
    <t>HONDAMST</t>
  </si>
  <si>
    <t>American Honda Motor Co. Inc</t>
  </si>
  <si>
    <t>PNBBANK</t>
  </si>
  <si>
    <t>LEVTHREM</t>
  </si>
  <si>
    <t>Level 3 Communications LLC</t>
  </si>
  <si>
    <t>FLPKRTMC</t>
  </si>
  <si>
    <t>Flipkart Internet Private Limited</t>
  </si>
  <si>
    <t>Fiserv</t>
  </si>
  <si>
    <t>FiServ Solutions, LLC</t>
  </si>
  <si>
    <t>MOTILAL</t>
  </si>
  <si>
    <t>Motilal Oswal Securities Limited</t>
  </si>
  <si>
    <t>VOXXICBA</t>
  </si>
  <si>
    <t>Voxx International Corporation</t>
  </si>
  <si>
    <t>CTSGLMST</t>
  </si>
  <si>
    <t>Colt Technology Services Group Limited</t>
  </si>
  <si>
    <t>ASTELLMC</t>
  </si>
  <si>
    <t>Astellas</t>
  </si>
  <si>
    <t>AlQUISPL</t>
  </si>
  <si>
    <t>Algonquin College</t>
  </si>
  <si>
    <t>INSFLMST</t>
  </si>
  <si>
    <t>Information Security Forum Limited</t>
  </si>
  <si>
    <t>RCBNKMST</t>
  </si>
  <si>
    <t>RCB BANK LTD</t>
  </si>
  <si>
    <t>MSTRMSPL</t>
  </si>
  <si>
    <t>Maestro Maintenance Management</t>
  </si>
  <si>
    <t>SCDHSMST</t>
  </si>
  <si>
    <t>State of South Carolina SCDHHS</t>
  </si>
  <si>
    <t>MSLATMST</t>
  </si>
  <si>
    <t>Microsoft-Lassila &amp; Tikanoja Oyj</t>
  </si>
  <si>
    <t>PACTBMC</t>
  </si>
  <si>
    <t>PACT Group</t>
  </si>
  <si>
    <t>SOVHICRT</t>
  </si>
  <si>
    <t>SOVEREIGN HILL MUSEUMS ASSOCIATION</t>
  </si>
  <si>
    <t>CAPSGMST</t>
  </si>
  <si>
    <t>Changi Airport Group</t>
  </si>
  <si>
    <t>MHACEMST</t>
  </si>
  <si>
    <t>Mahindra CIE Automotive Limited</t>
  </si>
  <si>
    <t>TRWPMC</t>
  </si>
  <si>
    <t>TRW Polska Sp. z o.o.</t>
  </si>
  <si>
    <t>QULTHCRT</t>
  </si>
  <si>
    <t>Queensland Theatre Company</t>
  </si>
  <si>
    <t>IASOLSFL</t>
  </si>
  <si>
    <t>InSight Analytics Solutions Limited</t>
  </si>
  <si>
    <t>IXOMOPMC</t>
  </si>
  <si>
    <t>IXOM OPERATIONS PTY LTD</t>
  </si>
  <si>
    <t>PHDAPMST</t>
  </si>
  <si>
    <t>Philips Domestic Appliances Nederland B.</t>
  </si>
  <si>
    <t>FMBCHMST</t>
  </si>
  <si>
    <t>FMB Capital Holdings PLC</t>
  </si>
  <si>
    <t>ESRSGMST</t>
  </si>
  <si>
    <t>ESSILOR SINGAPORE</t>
  </si>
  <si>
    <t>AMGENIFL</t>
  </si>
  <si>
    <t>Amgen Inc</t>
  </si>
  <si>
    <t>DAIAMMST</t>
  </si>
  <si>
    <t>Daikin America, Inc.</t>
  </si>
  <si>
    <t>NUPCOMST</t>
  </si>
  <si>
    <t>Microsoft - NUPCO- PIF Saudi Arabia</t>
  </si>
  <si>
    <t>ACADEMST</t>
  </si>
  <si>
    <t>ACADEMIA LIMITED</t>
  </si>
  <si>
    <t>MSHOINFC</t>
  </si>
  <si>
    <t>Ms Ho Ching</t>
  </si>
  <si>
    <t>VELANMST</t>
  </si>
  <si>
    <t>Velan Inc.</t>
  </si>
  <si>
    <t>BOUBKMST</t>
  </si>
  <si>
    <t>BOUBYAN BANK K.S.C.P.</t>
  </si>
  <si>
    <t>CAMBHSPL</t>
  </si>
  <si>
    <t>Cambia Health Solutions, Inc.</t>
  </si>
  <si>
    <t>BEAHSMST</t>
  </si>
  <si>
    <t>Beacon Healthcare Systems, Inc.</t>
  </si>
  <si>
    <t>MOWIAMST</t>
  </si>
  <si>
    <t>Mowi Poland S.A</t>
  </si>
  <si>
    <t>TRUSINFC</t>
  </si>
  <si>
    <t>Trusted Services Pte. Ltd.</t>
  </si>
  <si>
    <t>FAURECMC</t>
  </si>
  <si>
    <t>FAURECIA Services Groupe</t>
  </si>
  <si>
    <t>WMPROMST</t>
  </si>
  <si>
    <t>WALKER MYRIE LTD T/A WM PROMUS</t>
  </si>
  <si>
    <t>EWAALMST</t>
  </si>
  <si>
    <t>Edelweiss Alternative Asset Advisors Lim</t>
  </si>
  <si>
    <t>PHILLIMC</t>
  </si>
  <si>
    <t>Philips Lighting EIM</t>
  </si>
  <si>
    <t>MBANKMST</t>
  </si>
  <si>
    <t>M LLC</t>
  </si>
  <si>
    <t>KARTNMST</t>
  </si>
  <si>
    <t>Kraton Polymers LLC</t>
  </si>
  <si>
    <t>DGSDMAFL</t>
  </si>
  <si>
    <t>DGS Denmark A/S</t>
  </si>
  <si>
    <t>GSDBMST</t>
  </si>
  <si>
    <t>The Goldman Sachs Group Inc</t>
  </si>
  <si>
    <t>BIZLTSPL</t>
  </si>
  <si>
    <t>BizLink Technology Inc</t>
  </si>
  <si>
    <t>IPCINFC</t>
  </si>
  <si>
    <t>IPC Network Services Asia Limited (SG)</t>
  </si>
  <si>
    <t>RRJSINFC</t>
  </si>
  <si>
    <t>RRJ Management (S) Pte. Ltd.</t>
  </si>
  <si>
    <t>MONDBMST</t>
  </si>
  <si>
    <t>MongoDB, Inc.</t>
  </si>
  <si>
    <t>PACONMST</t>
  </si>
  <si>
    <t>PA CONSULTING SERVICES LIMITED</t>
  </si>
  <si>
    <t>EDBEMST</t>
  </si>
  <si>
    <t>Export Development Bank of Egypt</t>
  </si>
  <si>
    <t>CAPIINFC</t>
  </si>
  <si>
    <t>CapitaLand Business Services Pte Ltd</t>
  </si>
  <si>
    <t>RGMC1058</t>
  </si>
  <si>
    <t>RGA</t>
  </si>
  <si>
    <t>CINFOMST</t>
  </si>
  <si>
    <t>CI Infotech Pvt Ltd</t>
  </si>
  <si>
    <t>MNDSHSPL</t>
  </si>
  <si>
    <t>Mindshift technologies inc</t>
  </si>
  <si>
    <t>PGPLINFC</t>
  </si>
  <si>
    <t>Pavilion Gas Pte Ltd</t>
  </si>
  <si>
    <t>TSIBLMST</t>
  </si>
  <si>
    <t>THE SOUTH INDIAN BANK LIMITED</t>
  </si>
  <si>
    <t>RAINFMST</t>
  </si>
  <si>
    <t>Rainforest Foundation Inc.</t>
  </si>
  <si>
    <t>MSPOSMST</t>
  </si>
  <si>
    <t>Microsoft - Posti Group Oyj</t>
  </si>
  <si>
    <t>ENAINMST</t>
  </si>
  <si>
    <t>enableSME Pty Limited</t>
  </si>
  <si>
    <t>CDHLDMST</t>
  </si>
  <si>
    <t>CURRENCIES DIRECT.</t>
  </si>
  <si>
    <t>AUSTRALI</t>
  </si>
  <si>
    <t>Australian Military Bank Limited</t>
  </si>
  <si>
    <t>ARTCECRT</t>
  </si>
  <si>
    <t>Victorian Arts Centre Trust</t>
  </si>
  <si>
    <t>CerebSPL</t>
  </si>
  <si>
    <t>Cerebral Palsy Alliance</t>
  </si>
  <si>
    <t>WORLIMST</t>
  </si>
  <si>
    <t>Worldline SA</t>
  </si>
  <si>
    <t>1010DMST</t>
  </si>
  <si>
    <t>1010 data Services LLC</t>
  </si>
  <si>
    <t>360MEDBA</t>
  </si>
  <si>
    <t>360 Media Direct</t>
  </si>
  <si>
    <t>ADCDPMST</t>
  </si>
  <si>
    <t>Panama Canal Authority</t>
  </si>
  <si>
    <t>AIMPINFC</t>
  </si>
  <si>
    <t>Astrea III Pte Ltd</t>
  </si>
  <si>
    <t>ANEMUMST</t>
  </si>
  <si>
    <t>Anees Partners LLC -AMOUAGE</t>
  </si>
  <si>
    <t>APACIMST</t>
  </si>
  <si>
    <t>Versum Materials US, LLC</t>
  </si>
  <si>
    <t>AVENTMST</t>
  </si>
  <si>
    <t>Aventis Pharma Limited</t>
  </si>
  <si>
    <t>AWACOMST</t>
  </si>
  <si>
    <t>Allied World Assurance Company</t>
  </si>
  <si>
    <t>AXABPMC</t>
  </si>
  <si>
    <t>AXA France</t>
  </si>
  <si>
    <t>BBTCOMP</t>
  </si>
  <si>
    <t>Branch Banking and Trust Company</t>
  </si>
  <si>
    <t>BCNHOMST</t>
  </si>
  <si>
    <t>Beacon Health Options, Inc.</t>
  </si>
  <si>
    <t>BERHOMST</t>
  </si>
  <si>
    <t>Berger Group Holdings, Inc</t>
  </si>
  <si>
    <t>BLOOMST</t>
  </si>
  <si>
    <t>Bloomingdales</t>
  </si>
  <si>
    <t>BLUMERBA</t>
  </si>
  <si>
    <t>Bluemercury, Inc.</t>
  </si>
  <si>
    <t>BMWAUMST</t>
  </si>
  <si>
    <t>BMW Australia Ltd</t>
  </si>
  <si>
    <t>CASIOMST</t>
  </si>
  <si>
    <t>CASIO COMPUTER CO., LTD.</t>
  </si>
  <si>
    <t>CHOBPOMC</t>
  </si>
  <si>
    <t>Chobani, LLC</t>
  </si>
  <si>
    <t>(blank)</t>
  </si>
  <si>
    <t>CMSEN</t>
  </si>
  <si>
    <t>Consumers Energy Company</t>
  </si>
  <si>
    <t>COLBRMST</t>
  </si>
  <si>
    <t>Colony Brands, Inc.</t>
  </si>
  <si>
    <t>CPARNWD</t>
  </si>
  <si>
    <t>Climate Pledge Arena</t>
  </si>
  <si>
    <t>CSLOSMST</t>
  </si>
  <si>
    <t>Coastal Outsourced Solutions, LLC</t>
  </si>
  <si>
    <t>CSPTMFAM</t>
  </si>
  <si>
    <t>Everything Everywhere Limited.</t>
  </si>
  <si>
    <t>DAMANMST</t>
  </si>
  <si>
    <t>NATIONAL HEALTH INSURANCE COMPANY DAMAN</t>
  </si>
  <si>
    <t>DASUTMST</t>
  </si>
  <si>
    <t>Dassault Systemes Americas Corp., - UT</t>
  </si>
  <si>
    <t>DDCAMST</t>
  </si>
  <si>
    <t>Delta Dental of California</t>
  </si>
  <si>
    <t>DGSBSMST</t>
  </si>
  <si>
    <t>DGS Business Services SP. z.o.o</t>
  </si>
  <si>
    <t>DISVYMST</t>
  </si>
  <si>
    <t>Discovery Polska sp.z o.o.</t>
  </si>
  <si>
    <t>EDELWMST</t>
  </si>
  <si>
    <t>Edelweiss Asset Reconstruction Company L</t>
  </si>
  <si>
    <t>ENABLMST</t>
  </si>
  <si>
    <t>Enablon North America Corp.</t>
  </si>
  <si>
    <t>FDTMST</t>
  </si>
  <si>
    <t>FTD</t>
  </si>
  <si>
    <t>FHTTCMST</t>
  </si>
  <si>
    <t>FiberHome Telecommunication Technologies</t>
  </si>
  <si>
    <t>FIDPAYFL</t>
  </si>
  <si>
    <t>Fidelity Payment Processing Limited</t>
  </si>
  <si>
    <t>FORENOFL</t>
  </si>
  <si>
    <t>Forenom Oy</t>
  </si>
  <si>
    <t>Fluido</t>
  </si>
  <si>
    <t>GASSAMST</t>
  </si>
  <si>
    <t>ASSA Compania de Seguros, S.A.,</t>
  </si>
  <si>
    <t>GELITMST</t>
  </si>
  <si>
    <t>Gelit Srl</t>
  </si>
  <si>
    <t>GHDGRMST</t>
  </si>
  <si>
    <t>GHD Group Pty Ltd.</t>
  </si>
  <si>
    <t>GLITSMST</t>
  </si>
  <si>
    <t>Guardian Life Insurance of America</t>
  </si>
  <si>
    <t>GSKBPMC</t>
  </si>
  <si>
    <t>GlaxoSmithKline Services Unlimited</t>
  </si>
  <si>
    <t>HILAKMST</t>
  </si>
  <si>
    <t>Hilcorp Alaska, LLC</t>
  </si>
  <si>
    <t>HMMST</t>
  </si>
  <si>
    <t>Horace Mann Educators Corporation</t>
  </si>
  <si>
    <t>HODMCMST</t>
  </si>
  <si>
    <t>Honda Motor Co Ltd</t>
  </si>
  <si>
    <t>HOYSKKFL</t>
  </si>
  <si>
    <t>Høyskolen Kristiania</t>
  </si>
  <si>
    <t>HPFSCMST</t>
  </si>
  <si>
    <t>Hewlett-Packard Financial Services Compa</t>
  </si>
  <si>
    <t>IBHELMST</t>
  </si>
  <si>
    <t>IBM hellas – National Bank of Greece</t>
  </si>
  <si>
    <t>IDEMIMST</t>
  </si>
  <si>
    <t>IDEMIA France SAS</t>
  </si>
  <si>
    <t>JOTMSMST</t>
  </si>
  <si>
    <t>Jotun AS -Microsoft</t>
  </si>
  <si>
    <t>KAIUSABA</t>
  </si>
  <si>
    <t>Kai USA, Ltd.</t>
  </si>
  <si>
    <t>KALLIDMS</t>
  </si>
  <si>
    <t>Kallidus Inc.</t>
  </si>
  <si>
    <t>KIMBALBA</t>
  </si>
  <si>
    <t>Kimball International Inc</t>
  </si>
  <si>
    <t>LAMNXMST</t>
  </si>
  <si>
    <t>LAMINEX GROUP PTY LIMITED</t>
  </si>
  <si>
    <t>LEEINDBA</t>
  </si>
  <si>
    <t>Lee Industries, Inc.</t>
  </si>
  <si>
    <t>LNPLMSPL</t>
  </si>
  <si>
    <t>Leanplum Inc</t>
  </si>
  <si>
    <t>LODOFMST</t>
  </si>
  <si>
    <t>LLOYD'S OF LONDON LIMITED</t>
  </si>
  <si>
    <t>MACMST</t>
  </si>
  <si>
    <t>Macys.com</t>
  </si>
  <si>
    <t>MASSYMC</t>
  </si>
  <si>
    <t>Massy Stores Ltd</t>
  </si>
  <si>
    <t>MCCAHMST</t>
  </si>
  <si>
    <t>McCamish Systems</t>
  </si>
  <si>
    <t>MetroBnk</t>
  </si>
  <si>
    <t>Metro Bank PLC</t>
  </si>
  <si>
    <t>MSAPXMST</t>
  </si>
  <si>
    <t>Microsoft-Apex Fund Services Holding Ltd</t>
  </si>
  <si>
    <t>MSCALMST</t>
  </si>
  <si>
    <t>Microsoft - Calibre Group</t>
  </si>
  <si>
    <t>MSHPEMST</t>
  </si>
  <si>
    <t>Microsoft - Hewlett Packard Enterprise p</t>
  </si>
  <si>
    <t>MSHYUMST</t>
  </si>
  <si>
    <t>MICROSOFT - Hyundai Motor Company</t>
  </si>
  <si>
    <t>MS-KRAFT</t>
  </si>
  <si>
    <t>MS-Kraft</t>
  </si>
  <si>
    <t>MSLRCMST</t>
  </si>
  <si>
    <t>MS - Lam Research Corporation</t>
  </si>
  <si>
    <t>MSMCDMST</t>
  </si>
  <si>
    <t>MS-MCDONALD'S CORPORATION</t>
  </si>
  <si>
    <t>MSMETMST</t>
  </si>
  <si>
    <t>Microsoft - MetLife, Inc.</t>
  </si>
  <si>
    <t>MSRXRMST</t>
  </si>
  <si>
    <t>MS-RXR Realty LLC</t>
  </si>
  <si>
    <t>MSSBUMST</t>
  </si>
  <si>
    <t>MS Starbucks Inc</t>
  </si>
  <si>
    <t>MSVOYMST</t>
  </si>
  <si>
    <t>MS-Voya Services company</t>
  </si>
  <si>
    <t>MSXPOMST</t>
  </si>
  <si>
    <t>MS - XPO Enterprise Services, Inc</t>
  </si>
  <si>
    <t>OXFPRMST</t>
  </si>
  <si>
    <t>OPGI MANAGEMENT LIMITED PARTNERSHIP</t>
  </si>
  <si>
    <t>PAYLESS1</t>
  </si>
  <si>
    <t>Payless Shoe Source Inc.</t>
  </si>
  <si>
    <t>PEPLIMST</t>
  </si>
  <si>
    <t>PEPSI LIPTON INTERNATIONAL LIMITED</t>
  </si>
  <si>
    <t>PHNLMC</t>
  </si>
  <si>
    <t>Philips Electronics Nederland B.V</t>
  </si>
  <si>
    <t>PLNTFSPL</t>
  </si>
  <si>
    <t>Plaintiff Funding Holding, LLC dba LawCa</t>
  </si>
  <si>
    <t>PRCNASPL</t>
  </si>
  <si>
    <t>Percona LLC</t>
  </si>
  <si>
    <t>PREQUATM</t>
  </si>
  <si>
    <t>Equant Pte Ltd</t>
  </si>
  <si>
    <t>PRMC1010</t>
  </si>
  <si>
    <t>Prudential (Cigna)</t>
  </si>
  <si>
    <t>PROGEON</t>
  </si>
  <si>
    <t>Infosys BPO Limited</t>
  </si>
  <si>
    <t>PROVERTU</t>
  </si>
  <si>
    <t>Yahoo  Search Marketing</t>
  </si>
  <si>
    <t>RECORMST</t>
  </si>
  <si>
    <t>Recordati AG Rare Diseases Branch</t>
  </si>
  <si>
    <t>RIPLINFC</t>
  </si>
  <si>
    <t>Reefknot Investments Pte. Ltd.</t>
  </si>
  <si>
    <t>SAMLINFC</t>
  </si>
  <si>
    <t>ST Asset Management Ltd.</t>
  </si>
  <si>
    <t>SPWLINFC</t>
  </si>
  <si>
    <t>Singapore Power Ltd</t>
  </si>
  <si>
    <t>SUNASMST</t>
  </si>
  <si>
    <t>SUNGARD AVAILABILITY SERVICES, LP</t>
  </si>
  <si>
    <t>SUNPHAR</t>
  </si>
  <si>
    <t>SUN PHARMACEUTICAL INDUSTRIES LIMITED</t>
  </si>
  <si>
    <t>SYEYCMST</t>
  </si>
  <si>
    <t>Symphony EYC</t>
  </si>
  <si>
    <t>TELEKMST</t>
  </si>
  <si>
    <t>Telekom Malaysia Berhad</t>
  </si>
  <si>
    <t>TOYRMST</t>
  </si>
  <si>
    <t>Toys R Us</t>
  </si>
  <si>
    <t>TPCORMST</t>
  </si>
  <si>
    <t>TimePayment Corp. LLC</t>
  </si>
  <si>
    <t>TRNFLDMC</t>
  </si>
  <si>
    <t>Transfield Services</t>
  </si>
  <si>
    <t>TTIENT</t>
  </si>
  <si>
    <t>TTI Inc</t>
  </si>
  <si>
    <t>UBA</t>
  </si>
  <si>
    <t>United Bank for Africa Plc</t>
  </si>
  <si>
    <t>WHELSMST</t>
  </si>
  <si>
    <t>Wheels, Inc.</t>
  </si>
  <si>
    <t>WYNWORLD</t>
  </si>
  <si>
    <t>Wyndham Worldwide Operations, Inc.</t>
  </si>
  <si>
    <t>ZCECOMST</t>
  </si>
  <si>
    <t>Zhejiang Chint Electrics Co., Ltd</t>
  </si>
  <si>
    <t>ZODICMST</t>
  </si>
  <si>
    <t>Zodiac Water and Waste management system</t>
  </si>
  <si>
    <t>RRJMINFC</t>
  </si>
  <si>
    <t>RRJ Management (HK) Limited.</t>
  </si>
  <si>
    <t>AXIATMST</t>
  </si>
  <si>
    <t>Axiata Group Bhd</t>
  </si>
  <si>
    <t>MODIND</t>
  </si>
  <si>
    <t>GOA SHIPYARD Ltd - Ministry of Defence</t>
  </si>
  <si>
    <t>PMMLIMST</t>
  </si>
  <si>
    <t>Pickfords Move Management Limited</t>
  </si>
  <si>
    <t>NATIONWD</t>
  </si>
  <si>
    <t>Nationwide</t>
  </si>
  <si>
    <t>TRUMPMST</t>
  </si>
  <si>
    <t>Trumpf Werkzeugmaschinen GmbH + Co. KG</t>
  </si>
  <si>
    <t>SER-TT</t>
  </si>
  <si>
    <t>TUI INTERNATIONAL HOLIDAY (MALAYSIA) SDN</t>
  </si>
  <si>
    <t>SS8NTMST</t>
  </si>
  <si>
    <t>SS8 Networks, Inc.</t>
  </si>
  <si>
    <t>LASTRDFL</t>
  </si>
  <si>
    <t>Lastas Trucks Danmark A/S</t>
  </si>
  <si>
    <t>LUMILMC</t>
  </si>
  <si>
    <t>Lumileds Holding B.V.</t>
  </si>
  <si>
    <t>GDIPLMST</t>
  </si>
  <si>
    <t>Giesecke &amp; Devrient India Private Limite</t>
  </si>
  <si>
    <t>ICONSMST</t>
  </si>
  <si>
    <t>ICONICS, Inc.</t>
  </si>
  <si>
    <t>TFCLINFC</t>
  </si>
  <si>
    <t>Temasek Foundation Cares CLG Limited</t>
  </si>
  <si>
    <t>DRARMMST</t>
  </si>
  <si>
    <t>DAR.ME - ARMCO (Saudi Arabian Oil Compan</t>
  </si>
  <si>
    <t>STELINFC</t>
  </si>
  <si>
    <t>STELOP Pte Ltd</t>
  </si>
  <si>
    <t>HNB</t>
  </si>
  <si>
    <t>Hatton National Bank</t>
  </si>
  <si>
    <t>HOPUINFC</t>
  </si>
  <si>
    <t>HOPU (Singapore) Services Pte Ltd</t>
  </si>
  <si>
    <t>SHEAINFC</t>
  </si>
  <si>
    <t>Sheares Healthcare Management Pte Ltd</t>
  </si>
  <si>
    <t>Sub Unit</t>
  </si>
  <si>
    <t>Q4FY'24 HC Plan</t>
  </si>
  <si>
    <t>Q1FY'25 HC Plan</t>
  </si>
  <si>
    <t>Q2FY'25 HC Plan</t>
  </si>
  <si>
    <t>Q3FY'25 HC Plan</t>
  </si>
  <si>
    <t>Q4FY'25 HC Plan</t>
  </si>
  <si>
    <t>FY'25 HC Plan</t>
  </si>
  <si>
    <t>FY'26 HC Plan</t>
  </si>
  <si>
    <t>FY'27 HC Plan</t>
  </si>
  <si>
    <t>DCG Product Name</t>
  </si>
  <si>
    <t>Core/Digital/Emerging</t>
  </si>
  <si>
    <t>Digital Offering Name</t>
  </si>
  <si>
    <t>Q1 FY24</t>
  </si>
  <si>
    <t>Q2 FY24</t>
  </si>
  <si>
    <t>Q1FY25 (Plan)</t>
  </si>
  <si>
    <t>Q2FY25 (Plan)</t>
  </si>
  <si>
    <t>Q3FY25 (Plan)</t>
  </si>
  <si>
    <t>Q4FY25 (Plan)</t>
  </si>
  <si>
    <t>Cloudsense</t>
  </si>
  <si>
    <t>SiteTracker</t>
  </si>
  <si>
    <t>SFDC</t>
  </si>
  <si>
    <t>Salesforce - FSL</t>
  </si>
  <si>
    <t>Salesforce-Service Cloud</t>
  </si>
  <si>
    <t>rakesh_ranjan</t>
  </si>
  <si>
    <t>divya_sridhar</t>
  </si>
  <si>
    <t>sreedhar_yerra</t>
  </si>
  <si>
    <t>Europe</t>
  </si>
  <si>
    <t>Karthikeyan_S06</t>
  </si>
  <si>
    <t>saikat_das01</t>
  </si>
  <si>
    <t>ashish_wandile</t>
  </si>
  <si>
    <t>BRMUKMST</t>
  </si>
  <si>
    <t>Lumen Technologies Service Group</t>
  </si>
  <si>
    <t>New-Biz_CMT_CMEANZ_SUSHIL_HINDUJA</t>
  </si>
  <si>
    <t>New-Biz_CMT_CMEEUR1_Sachin_Kulkarni05</t>
  </si>
  <si>
    <t>EUROPE,AMERICAS,ROW</t>
  </si>
  <si>
    <t>New-Biz_SURE_SERVAMR_SUSHIL_HINDUJA</t>
  </si>
  <si>
    <t>Silicon Valley Bank.</t>
  </si>
  <si>
    <t>H1FY24 RP</t>
  </si>
  <si>
    <t>Presales</t>
  </si>
  <si>
    <t>Enhance Architecture/Advisory Services</t>
  </si>
  <si>
    <t>Discretionary Employee Retentions</t>
  </si>
  <si>
    <t>External trainings and certifications</t>
  </si>
  <si>
    <t>Marketing &amp; Branding Activities</t>
  </si>
  <si>
    <t xml:space="preserve">Compensation Premium for Enhance Architecture/Advisory recruitment </t>
  </si>
  <si>
    <t>Placeholder for platforms and Cobalt solutions</t>
  </si>
  <si>
    <t>Partner events and collaborations</t>
  </si>
  <si>
    <t>Delivery Leaders (DM equivalent) in US, ANZ, EUROPE for Integrated Business Ops</t>
  </si>
  <si>
    <t>Inside Sales</t>
  </si>
  <si>
    <t>RegionGroupLatest</t>
  </si>
  <si>
    <t>DCG Unit (for ADM only)</t>
  </si>
  <si>
    <t>Q1 FY23</t>
  </si>
  <si>
    <t>Q2 FY23</t>
  </si>
  <si>
    <t>Q3 FY23</t>
  </si>
  <si>
    <t>Q4 FY23</t>
  </si>
  <si>
    <t>Q3 FY24 (Plan)</t>
  </si>
  <si>
    <t>Q4 FY24 (Plan)</t>
  </si>
  <si>
    <t>TCV of Won Deal (KUSD)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</si>
</sst>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0.0_);[Red]\(0.0\)"/>
    <numFmt numFmtId="165" formatCode="#,##0.0_);[Red]\(#,##0.0\)"/>
    <numFmt numFmtId="166" formatCode="0.0%"/>
  </numFmts>
  <fonts count="29"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Calibri"/>
      <family val="2"/>
    </font>
    <font>
      <sz val="9"/>
      <color theme="1"/>
      <name val="Calibri"/>
      <family val="2"/>
    </font>
    <font>
      <b/>
      <sz val="9"/>
      <color theme="1"/>
      <name val="Calibri"/>
      <family val="2"/>
    </font>
    <font>
      <sz val="10"/>
      <name val="Arial"/>
      <family val="2"/>
    </font>
    <font>
      <b/>
      <sz val="10"/>
      <color rgb="FFFF0000"/>
      <name val="Calibri"/>
      <family val="2"/>
    </font>
    <font>
      <i/>
      <sz val="10"/>
      <color theme="1"/>
      <name val="Calibri"/>
      <family val="2"/>
    </font>
    <font>
      <b/>
      <i/>
      <sz val="10"/>
      <color rgb="FFFF0000"/>
      <name val="Calibri"/>
      <family val="2"/>
    </font>
    <font>
      <i/>
      <sz val="10"/>
      <color rgb="FFFF0000"/>
      <name val="Calibri"/>
      <family val="2"/>
    </font>
    <font>
      <i/>
      <sz val="9"/>
      <color rgb="FFFF0000"/>
      <name val="Calibri"/>
      <family val="2"/>
    </font>
    <font>
      <sz val="9"/>
      <color indexed="81"/>
      <name val="Tahoma"/>
      <family val="2"/>
    </font>
    <font>
      <sz val="10"/>
      <color theme="1"/>
      <name val="Calibri"/>
      <family val="2"/>
    </font>
    <font>
      <sz val="9"/>
      <color theme="1"/>
      <name val="Arial"/>
      <family val="2"/>
    </font>
    <font>
      <sz val="12"/>
      <color theme="1"/>
      <name val="Calibri"/>
      <family val="2"/>
      <scheme val="minor"/>
    </font>
    <font>
      <sz val="9"/>
      <color theme="1"/>
      <name val="Calibri"/>
      <family val="2"/>
      <scheme val="minor"/>
    </font>
    <font>
      <sz val="10"/>
      <color theme="1"/>
      <name val="Calibri"/>
      <family val="2"/>
      <scheme val="minor"/>
    </font>
    <font>
      <sz val="10"/>
      <name val="Calibri"/>
      <family val="2"/>
      <scheme val="minor"/>
    </font>
    <font>
      <sz val="8"/>
      <name val="Calibri"/>
      <family val="2"/>
    </font>
    <font>
      <sz val="8"/>
      <color theme="1"/>
      <name val="Times New Roman"/>
      <family val="2"/>
    </font>
    <font>
      <sz val="10"/>
      <color theme="1"/>
      <name val="Calibri Light"/>
      <family val="2"/>
      <scheme val="major"/>
    </font>
    <font>
      <b/>
      <sz val="10"/>
      <color theme="1"/>
      <name val="Calibri Light"/>
      <family val="2"/>
      <scheme val="major"/>
    </font>
    <font>
      <b/>
      <sz val="10"/>
      <color theme="1"/>
      <name val="Calibri"/>
      <family val="2"/>
      <scheme val="minor"/>
    </font>
    <font>
      <sz val="11"/>
      <name val="Calibri"/>
      <family val="2"/>
      <scheme val="minor"/>
    </font>
  </fonts>
  <fills count="3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indexed="9"/>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FAFE7"/>
        <bgColor indexed="64"/>
      </patternFill>
    </fill>
    <fill>
      <patternFill patternType="solid">
        <fgColor theme="3" tint="0.39997558519241921"/>
        <bgColor indexed="64"/>
      </patternFill>
    </fill>
    <fill>
      <patternFill patternType="solid">
        <fgColor theme="0"/>
        <bgColor indexed="64"/>
      </patternFill>
    </fill>
    <fill>
      <patternFill patternType="none">
        <fgColor theme="0"/>
        <bgColor indexed="64"/>
      </patternFill>
    </fill>
    <fill>
      <patternFill patternType="solid">
        <fgColor theme="6" tint="0.79998168889431442"/>
        <bgColor indexed="64"/>
      </patternFill>
    </fill>
    <fill>
      <patternFill patternType="solid">
        <fgColor theme="7" tint="0.79998168889431442"/>
        <bgColor theme="0"/>
      </patternFill>
    </fill>
    <fill>
      <patternFill patternType="solid">
        <fgColor rgb="FFFEF2EC"/>
        <bgColor indexed="64"/>
      </patternFill>
    </fill>
    <fill>
      <patternFill patternType="solid">
        <fgColor rgb="FFFEF2EC"/>
        <bgColor theme="0"/>
      </patternFill>
    </fill>
    <fill>
      <patternFill patternType="solid">
        <fgColor rgb="FFFFFAEB"/>
        <bgColor indexed="64"/>
      </patternFill>
    </fill>
    <fill>
      <patternFill patternType="solid">
        <fgColor rgb="FFEDF1F9"/>
        <bgColor indexed="64"/>
      </patternFill>
    </fill>
    <fill>
      <patternFill patternType="solid">
        <fgColor rgb="FFEDF1F9"/>
        <bgColor theme="0"/>
      </patternFill>
    </fill>
    <fill>
      <patternFill patternType="solid">
        <fgColor rgb="FFF2F8EE"/>
        <bgColor theme="0"/>
      </patternFill>
    </fill>
    <fill>
      <patternFill patternType="solid">
        <fgColor rgb="FFF3F3F3"/>
        <bgColor indexed="64"/>
      </patternFill>
    </fill>
    <fill>
      <patternFill patternType="solid">
        <fgColor rgb="FFF3F3F3"/>
        <bgColor theme="0"/>
      </patternFill>
    </fill>
    <fill>
      <patternFill patternType="solid">
        <fgColor theme="0" tint="-4.9989318521683403E-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15">
    <border>
      <left/>
      <right/>
      <top/>
      <bottom/>
      <diagonal/>
    </border>
    <border>
      <left style="hair">
        <color indexed="64"/>
      </left>
      <right/>
      <top style="hair">
        <color indexed="64"/>
      </top>
      <bottom style="hair">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hair">
        <color indexed="64"/>
      </left>
      <right style="hair">
        <color indexed="64"/>
      </right>
      <top style="hair">
        <color indexed="64"/>
      </top>
      <bottom style="hair">
        <color indexed="64"/>
      </bottom>
      <diagonal/>
    </border>
    <border>
      <left style="thin">
        <color theme="0" tint="-0.14996795556505021"/>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10" fillId="0" borderId="0"/>
    <xf numFmtId="0" fontId="6" fillId="18" borderId="0"/>
    <xf numFmtId="0" fontId="17" fillId="18" borderId="0"/>
    <xf numFmtId="0" fontId="5" fillId="18" borderId="0"/>
    <xf numFmtId="43" fontId="5" fillId="18" borderId="0" applyFont="0" applyFill="0" applyBorder="0" applyAlignment="0" applyProtection="0"/>
    <xf numFmtId="0" fontId="18" fillId="18" borderId="0"/>
    <xf numFmtId="0" fontId="4" fillId="18" borderId="0"/>
    <xf numFmtId="0" fontId="24" fillId="18" borderId="0"/>
    <xf numFmtId="0" fontId="4" fillId="18" borderId="0"/>
    <xf numFmtId="0" fontId="4" fillId="18" borderId="0"/>
    <xf numFmtId="0" fontId="4" fillId="18" borderId="0"/>
    <xf numFmtId="0" fontId="4" fillId="18" borderId="0"/>
    <xf numFmtId="0" fontId="4" fillId="18" borderId="0"/>
    <xf numFmtId="0" fontId="4" fillId="18" borderId="0"/>
    <xf numFmtId="0" fontId="4" fillId="18" borderId="0"/>
    <xf numFmtId="9" fontId="24" fillId="18" borderId="0" applyFont="0" applyFill="0" applyBorder="0" applyAlignment="0" applyProtection="0"/>
    <xf numFmtId="0" fontId="24" fillId="18" borderId="0"/>
    <xf numFmtId="0" fontId="4" fillId="18" borderId="0"/>
    <xf numFmtId="0" fontId="4" fillId="18" borderId="0"/>
    <xf numFmtId="0" fontId="4" fillId="18" borderId="0"/>
    <xf numFmtId="0" fontId="4" fillId="18" borderId="0"/>
    <xf numFmtId="0" fontId="24" fillId="18" borderId="0"/>
    <xf numFmtId="0" fontId="4" fillId="18" borderId="0"/>
    <xf numFmtId="0" fontId="4" fillId="18" borderId="0"/>
    <xf numFmtId="0" fontId="4" fillId="18" borderId="0"/>
    <xf numFmtId="0" fontId="4" fillId="18" borderId="0"/>
    <xf numFmtId="0" fontId="4" fillId="18" borderId="0"/>
    <xf numFmtId="0" fontId="4" fillId="18" borderId="0"/>
    <xf numFmtId="0" fontId="4" fillId="18" borderId="0"/>
    <xf numFmtId="0" fontId="4" fillId="18" borderId="0"/>
    <xf numFmtId="0" fontId="4" fillId="18" borderId="0"/>
    <xf numFmtId="0" fontId="17" fillId="18" borderId="0"/>
    <xf numFmtId="0" fontId="10" fillId="18" borderId="0"/>
    <xf numFmtId="0" fontId="3" fillId="18" borderId="0"/>
    <xf numFmtId="0" fontId="3" fillId="18" borderId="0"/>
    <xf numFmtId="43" fontId="3" fillId="18" borderId="0" applyFont="0" applyFill="0" applyBorder="0" applyAlignment="0" applyProtection="0"/>
    <xf numFmtId="43" fontId="17" fillId="18" borderId="0" applyFont="0" applyFill="0" applyBorder="0" applyAlignment="0" applyProtection="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17"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17" fillId="18" borderId="0"/>
    <xf numFmtId="0" fontId="17" fillId="18" borderId="0"/>
    <xf numFmtId="9" fontId="17" fillId="0" borderId="0" applyFont="0" applyFill="0" applyBorder="0" applyAlignment="0" applyProtection="0"/>
    <xf numFmtId="0" fontId="2" fillId="18" borderId="0"/>
    <xf numFmtId="43" fontId="2" fillId="18" borderId="0" applyFont="0" applyFill="0" applyBorder="0" applyAlignment="0" applyProtection="0"/>
    <xf numFmtId="0" fontId="1" fillId="18" borderId="0"/>
  </cellStyleXfs>
  <cellXfs count="153">
    <xf numFmtId="0" fontId="0" fillId="0" borderId="0" xfId="0"/>
    <xf numFmtId="0" fontId="8" fillId="0" borderId="0" xfId="0" applyFont="1" applyAlignment="1" applyProtection="1">
      <alignment vertical="center"/>
      <protection locked="0"/>
    </xf>
    <xf numFmtId="38" fontId="8" fillId="0" borderId="0" xfId="0" applyNumberFormat="1" applyFont="1" applyAlignment="1" applyProtection="1">
      <alignment horizontal="center" vertical="center"/>
      <protection locked="0"/>
    </xf>
    <xf numFmtId="0" fontId="0" fillId="0" borderId="0" xfId="0" applyAlignment="1" applyProtection="1">
      <alignment vertical="center" wrapText="1"/>
      <protection locked="0"/>
    </xf>
    <xf numFmtId="0" fontId="15" fillId="18" borderId="0" xfId="3" applyFont="1" applyAlignment="1" applyProtection="1">
      <alignment vertical="top" wrapText="1"/>
      <protection locked="0"/>
    </xf>
    <xf numFmtId="0" fontId="19" fillId="18" borderId="0" xfId="4" applyFont="1" applyAlignment="1">
      <alignment vertical="center"/>
    </xf>
    <xf numFmtId="38" fontId="7" fillId="4" borderId="2" xfId="0" applyNumberFormat="1" applyFont="1" applyFill="1" applyBorder="1" applyAlignment="1" applyProtection="1">
      <alignment horizontal="center" vertical="center" wrapText="1"/>
      <protection locked="0"/>
    </xf>
    <xf numFmtId="38" fontId="8" fillId="0" borderId="2" xfId="0" applyNumberFormat="1"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38" fontId="9" fillId="29" borderId="2" xfId="0" applyNumberFormat="1" applyFont="1" applyFill="1" applyBorder="1" applyAlignment="1" applyProtection="1">
      <alignment horizontal="center" vertical="center"/>
      <protection locked="0"/>
    </xf>
    <xf numFmtId="38" fontId="7" fillId="12" borderId="2" xfId="0" applyNumberFormat="1" applyFont="1" applyFill="1" applyBorder="1" applyAlignment="1" applyProtection="1">
      <alignment horizontal="center" vertical="center" wrapText="1"/>
      <protection locked="0"/>
    </xf>
    <xf numFmtId="38" fontId="7" fillId="2" borderId="2" xfId="0" applyNumberFormat="1" applyFont="1" applyFill="1" applyBorder="1" applyAlignment="1" applyProtection="1">
      <alignment horizontal="center" vertical="center" wrapText="1"/>
      <protection locked="0"/>
    </xf>
    <xf numFmtId="38" fontId="7" fillId="14" borderId="2" xfId="0" applyNumberFormat="1" applyFont="1" applyFill="1" applyBorder="1" applyAlignment="1" applyProtection="1">
      <alignment horizontal="center" vertical="center" wrapText="1"/>
      <protection locked="0"/>
    </xf>
    <xf numFmtId="0" fontId="9" fillId="3" borderId="2" xfId="3" applyFont="1" applyFill="1" applyBorder="1" applyAlignment="1" applyProtection="1">
      <alignment horizontal="center" vertical="top" wrapText="1"/>
      <protection locked="0"/>
    </xf>
    <xf numFmtId="0" fontId="8" fillId="18" borderId="0" xfId="3" applyFont="1" applyAlignment="1" applyProtection="1">
      <alignment vertical="top" wrapText="1"/>
      <protection locked="0"/>
    </xf>
    <xf numFmtId="0" fontId="8" fillId="18" borderId="2" xfId="3" applyFont="1" applyBorder="1" applyAlignment="1" applyProtection="1">
      <alignment vertical="top" wrapText="1"/>
      <protection locked="0"/>
    </xf>
    <xf numFmtId="0" fontId="8" fillId="18" borderId="0" xfId="3" applyFont="1"/>
    <xf numFmtId="0" fontId="8" fillId="11" borderId="2" xfId="3" applyFont="1" applyFill="1" applyBorder="1" applyAlignment="1" applyProtection="1">
      <alignment vertical="top" wrapText="1"/>
      <protection locked="0"/>
    </xf>
    <xf numFmtId="44" fontId="0" fillId="8" borderId="2" xfId="0" applyNumberFormat="1" applyFill="1" applyBorder="1" applyAlignment="1">
      <alignment horizontal="left" vertical="center" wrapText="1"/>
    </xf>
    <xf numFmtId="0" fontId="5" fillId="18" borderId="0" xfId="4" applyAlignment="1">
      <alignment vertical="center"/>
    </xf>
    <xf numFmtId="0" fontId="5" fillId="17" borderId="0" xfId="4" applyFill="1" applyAlignment="1">
      <alignment vertical="center"/>
    </xf>
    <xf numFmtId="0" fontId="5" fillId="18" borderId="0" xfId="4" applyAlignment="1">
      <alignment horizontal="center" vertical="center" wrapText="1"/>
    </xf>
    <xf numFmtId="0" fontId="21" fillId="17" borderId="4" xfId="4" applyFont="1" applyFill="1" applyBorder="1" applyAlignment="1">
      <alignment vertical="center"/>
    </xf>
    <xf numFmtId="0" fontId="17" fillId="18" borderId="4" xfId="0" applyFont="1" applyFill="1" applyBorder="1" applyAlignment="1" applyProtection="1">
      <alignment vertical="center"/>
      <protection locked="0"/>
    </xf>
    <xf numFmtId="0" fontId="21" fillId="17" borderId="4" xfId="4" applyFont="1" applyFill="1" applyBorder="1" applyAlignment="1">
      <alignment horizontal="left" vertical="center"/>
    </xf>
    <xf numFmtId="3" fontId="21" fillId="17" borderId="4" xfId="4" applyNumberFormat="1" applyFont="1" applyFill="1" applyBorder="1" applyAlignment="1">
      <alignment horizontal="center" vertical="center" wrapText="1"/>
    </xf>
    <xf numFmtId="0" fontId="21" fillId="17" borderId="2" xfId="4" applyFont="1" applyFill="1" applyBorder="1" applyAlignment="1">
      <alignment vertical="center"/>
    </xf>
    <xf numFmtId="0" fontId="17" fillId="18" borderId="2" xfId="0" applyFont="1" applyFill="1" applyBorder="1" applyAlignment="1" applyProtection="1">
      <alignment vertical="center"/>
      <protection locked="0"/>
    </xf>
    <xf numFmtId="0" fontId="21" fillId="17" borderId="2" xfId="4" applyFont="1" applyFill="1" applyBorder="1" applyAlignment="1">
      <alignment horizontal="left" vertical="center"/>
    </xf>
    <xf numFmtId="3" fontId="21" fillId="17" borderId="2" xfId="4" applyNumberFormat="1" applyFont="1" applyFill="1" applyBorder="1" applyAlignment="1">
      <alignment horizontal="center" vertical="center" wrapText="1"/>
    </xf>
    <xf numFmtId="0" fontId="21" fillId="17" borderId="6" xfId="4" applyFont="1" applyFill="1" applyBorder="1" applyAlignment="1">
      <alignment vertical="center"/>
    </xf>
    <xf numFmtId="3" fontId="21" fillId="17" borderId="9" xfId="4" applyNumberFormat="1" applyFont="1" applyFill="1" applyBorder="1" applyAlignment="1">
      <alignment horizontal="center" vertical="center" wrapText="1"/>
    </xf>
    <xf numFmtId="0" fontId="0" fillId="0" borderId="0" xfId="0" applyAlignment="1">
      <alignment vertical="center"/>
    </xf>
    <xf numFmtId="0" fontId="7" fillId="3" borderId="2" xfId="0" applyFont="1" applyFill="1" applyBorder="1" applyAlignment="1" applyProtection="1">
      <alignment horizontal="center" vertical="center" wrapText="1"/>
      <protection locked="0"/>
    </xf>
    <xf numFmtId="38" fontId="7" fillId="19" borderId="2" xfId="0" applyNumberFormat="1" applyFont="1" applyFill="1" applyBorder="1" applyAlignment="1" applyProtection="1">
      <alignment horizontal="center" vertical="center" wrapText="1"/>
      <protection locked="0"/>
    </xf>
    <xf numFmtId="0" fontId="8" fillId="0" borderId="2" xfId="0" applyFont="1" applyBorder="1" applyAlignment="1" applyProtection="1">
      <alignment vertical="center"/>
      <protection locked="0"/>
    </xf>
    <xf numFmtId="0" fontId="8" fillId="0" borderId="2" xfId="0" applyFont="1" applyBorder="1" applyAlignment="1" applyProtection="1">
      <alignment horizontal="left" vertical="center"/>
      <protection locked="0"/>
    </xf>
    <xf numFmtId="0" fontId="8" fillId="0" borderId="0" xfId="0" applyFont="1" applyAlignment="1" applyProtection="1">
      <alignment horizontal="center" vertical="center"/>
      <protection locked="0"/>
    </xf>
    <xf numFmtId="38" fontId="9" fillId="0" borderId="2" xfId="0" applyNumberFormat="1" applyFont="1" applyBorder="1" applyAlignment="1" applyProtection="1">
      <alignment horizontal="center" vertical="center"/>
      <protection locked="0"/>
    </xf>
    <xf numFmtId="0" fontId="0" fillId="12" borderId="0" xfId="0" applyFill="1" applyAlignment="1">
      <alignment vertical="center" wrapText="1"/>
    </xf>
    <xf numFmtId="0" fontId="0" fillId="0" borderId="0" xfId="0" applyAlignment="1">
      <alignment vertical="center" wrapText="1"/>
    </xf>
    <xf numFmtId="0" fontId="7" fillId="15" borderId="2" xfId="0" applyFont="1" applyFill="1" applyBorder="1" applyAlignment="1">
      <alignment horizontal="center" vertical="center" wrapText="1"/>
    </xf>
    <xf numFmtId="0" fontId="7" fillId="12" borderId="2" xfId="0" applyFont="1" applyFill="1" applyBorder="1" applyAlignment="1">
      <alignment horizontal="center" vertical="center" wrapText="1"/>
    </xf>
    <xf numFmtId="0" fontId="7" fillId="13" borderId="2" xfId="0" applyFont="1" applyFill="1" applyBorder="1" applyAlignment="1">
      <alignment horizontal="center" vertical="center" wrapText="1"/>
    </xf>
    <xf numFmtId="0" fontId="7" fillId="14" borderId="2" xfId="0" applyFont="1" applyFill="1" applyBorder="1" applyAlignment="1">
      <alignment horizontal="center" vertical="center" wrapText="1"/>
    </xf>
    <xf numFmtId="49" fontId="7" fillId="14" borderId="2" xfId="0" applyNumberFormat="1" applyFont="1" applyFill="1" applyBorder="1" applyAlignment="1">
      <alignment horizontal="center" vertical="center" wrapText="1"/>
    </xf>
    <xf numFmtId="0" fontId="7" fillId="10" borderId="2" xfId="0" applyFont="1" applyFill="1" applyBorder="1" applyAlignment="1">
      <alignment horizontal="center" vertical="center" wrapText="1"/>
    </xf>
    <xf numFmtId="0" fontId="7" fillId="16" borderId="2" xfId="0" applyFont="1" applyFill="1" applyBorder="1" applyAlignment="1">
      <alignment horizontal="center" vertical="center" wrapText="1"/>
    </xf>
    <xf numFmtId="0" fontId="7" fillId="7" borderId="2" xfId="0" applyFont="1" applyFill="1" applyBorder="1" applyAlignment="1">
      <alignment vertical="center" wrapText="1"/>
    </xf>
    <xf numFmtId="0" fontId="7" fillId="5" borderId="3" xfId="0" applyFont="1" applyFill="1" applyBorder="1" applyAlignment="1">
      <alignment horizontal="center" vertical="center" wrapText="1"/>
    </xf>
    <xf numFmtId="0" fontId="0" fillId="18" borderId="2" xfId="0" applyFill="1" applyBorder="1" applyAlignment="1">
      <alignment vertical="center" wrapText="1"/>
    </xf>
    <xf numFmtId="0" fontId="0" fillId="0" borderId="2" xfId="0" applyBorder="1" applyAlignment="1">
      <alignment vertical="center" wrapText="1"/>
    </xf>
    <xf numFmtId="0" fontId="20" fillId="0" borderId="2" xfId="0" applyFont="1" applyBorder="1" applyAlignment="1">
      <alignment vertical="center" wrapText="1"/>
    </xf>
    <xf numFmtId="0" fontId="0" fillId="0" borderId="3" xfId="0" applyBorder="1" applyAlignment="1">
      <alignment vertical="center" wrapText="1"/>
    </xf>
    <xf numFmtId="0" fontId="0" fillId="0" borderId="2" xfId="0" applyBorder="1" applyAlignment="1">
      <alignment vertical="center"/>
    </xf>
    <xf numFmtId="11" fontId="0" fillId="0" borderId="2" xfId="0" applyNumberFormat="1" applyBorder="1" applyAlignment="1">
      <alignment vertical="center" wrapText="1"/>
    </xf>
    <xf numFmtId="0" fontId="0" fillId="0" borderId="0" xfId="0" applyAlignment="1">
      <alignment horizontal="center" vertical="center" wrapText="1"/>
    </xf>
    <xf numFmtId="0" fontId="0" fillId="18" borderId="2" xfId="0" applyFill="1" applyBorder="1" applyAlignment="1">
      <alignment horizontal="left" vertical="center"/>
    </xf>
    <xf numFmtId="0" fontId="0" fillId="18" borderId="2" xfId="0" applyFill="1" applyBorder="1" applyAlignment="1">
      <alignment vertical="center"/>
    </xf>
    <xf numFmtId="38" fontId="8" fillId="30" borderId="12" xfId="46" applyNumberFormat="1" applyFont="1" applyFill="1" applyBorder="1" applyAlignment="1" applyProtection="1">
      <alignment horizontal="center" vertical="top"/>
      <protection locked="0"/>
    </xf>
    <xf numFmtId="38" fontId="8" fillId="30" borderId="12" xfId="60" applyNumberFormat="1" applyFont="1" applyFill="1" applyBorder="1" applyAlignment="1" applyProtection="1">
      <alignment horizontal="center" vertical="top"/>
      <protection locked="0"/>
    </xf>
    <xf numFmtId="38" fontId="8" fillId="30" borderId="12" xfId="61" applyNumberFormat="1" applyFont="1" applyFill="1" applyBorder="1" applyAlignment="1" applyProtection="1">
      <alignment horizontal="center" vertical="top"/>
      <protection locked="0"/>
    </xf>
    <xf numFmtId="0" fontId="8" fillId="18" borderId="0" xfId="3" applyFont="1" applyAlignment="1" applyProtection="1">
      <alignment vertical="center"/>
      <protection locked="0"/>
    </xf>
    <xf numFmtId="38" fontId="8" fillId="18" borderId="0" xfId="3" applyNumberFormat="1" applyFont="1" applyAlignment="1" applyProtection="1">
      <alignment horizontal="center" vertical="center"/>
      <protection locked="0"/>
    </xf>
    <xf numFmtId="0" fontId="8" fillId="18" borderId="0" xfId="3" applyFont="1" applyAlignment="1" applyProtection="1">
      <alignment horizontal="center" vertical="center"/>
      <protection locked="0"/>
    </xf>
    <xf numFmtId="0" fontId="8" fillId="18" borderId="0" xfId="3" applyFont="1" applyAlignment="1" applyProtection="1">
      <alignment vertical="center" wrapText="1"/>
      <protection locked="0"/>
    </xf>
    <xf numFmtId="164" fontId="9" fillId="18" borderId="2" xfId="3" applyNumberFormat="1" applyFont="1" applyBorder="1" applyAlignment="1">
      <alignment horizontal="center" vertical="center"/>
    </xf>
    <xf numFmtId="164" fontId="8" fillId="18" borderId="2" xfId="3" applyNumberFormat="1" applyFont="1" applyBorder="1" applyAlignment="1" applyProtection="1">
      <alignment vertical="center"/>
      <protection locked="0"/>
    </xf>
    <xf numFmtId="0" fontId="17" fillId="18" borderId="2" xfId="3" applyBorder="1" applyAlignment="1" applyProtection="1">
      <alignment horizontal="left" vertical="center"/>
      <protection locked="0"/>
    </xf>
    <xf numFmtId="0" fontId="8" fillId="18" borderId="1" xfId="3" applyFont="1" applyBorder="1" applyAlignment="1" applyProtection="1">
      <alignment horizontal="left" vertical="center" wrapText="1"/>
      <protection locked="0"/>
    </xf>
    <xf numFmtId="0" fontId="8" fillId="18" borderId="2" xfId="3" applyFont="1" applyBorder="1" applyAlignment="1" applyProtection="1">
      <alignment horizontal="left" vertical="center"/>
      <protection locked="0"/>
    </xf>
    <xf numFmtId="0" fontId="8" fillId="18" borderId="2" xfId="3" applyFont="1" applyBorder="1" applyAlignment="1" applyProtection="1">
      <alignment vertical="center"/>
      <protection locked="0"/>
    </xf>
    <xf numFmtId="0" fontId="17" fillId="18" borderId="0" xfId="3" applyAlignment="1">
      <alignment vertical="center"/>
    </xf>
    <xf numFmtId="164" fontId="17" fillId="18" borderId="2" xfId="3" applyNumberFormat="1" applyBorder="1" applyAlignment="1" applyProtection="1">
      <alignment vertical="center"/>
      <protection locked="0"/>
    </xf>
    <xf numFmtId="0" fontId="8" fillId="11" borderId="0" xfId="3" applyFont="1" applyFill="1" applyAlignment="1" applyProtection="1">
      <alignment vertical="center"/>
      <protection locked="0"/>
    </xf>
    <xf numFmtId="0" fontId="8" fillId="17" borderId="0" xfId="3" applyFont="1" applyFill="1" applyAlignment="1" applyProtection="1">
      <alignment vertical="center"/>
      <protection locked="0"/>
    </xf>
    <xf numFmtId="38" fontId="7" fillId="21" borderId="4" xfId="0" applyNumberFormat="1" applyFont="1" applyFill="1" applyBorder="1" applyAlignment="1">
      <alignment horizontal="center" vertical="center" wrapText="1"/>
    </xf>
    <xf numFmtId="38" fontId="7" fillId="23" borderId="4" xfId="0" applyNumberFormat="1" applyFont="1" applyFill="1" applyBorder="1" applyAlignment="1">
      <alignment horizontal="center" vertical="center" wrapText="1"/>
    </xf>
    <xf numFmtId="38" fontId="7" fillId="24" borderId="4" xfId="0" applyNumberFormat="1" applyFont="1" applyFill="1" applyBorder="1" applyAlignment="1">
      <alignment horizontal="center" vertical="center" wrapText="1"/>
    </xf>
    <xf numFmtId="38" fontId="7" fillId="27" borderId="4" xfId="0" applyNumberFormat="1" applyFont="1" applyFill="1" applyBorder="1" applyAlignment="1">
      <alignment horizontal="center" vertical="center" wrapText="1"/>
    </xf>
    <xf numFmtId="0" fontId="22" fillId="3" borderId="3" xfId="35" applyFont="1" applyFill="1" applyBorder="1" applyAlignment="1">
      <alignment vertical="center" wrapText="1"/>
    </xf>
    <xf numFmtId="0" fontId="22" fillId="3" borderId="3" xfId="35" applyFont="1" applyFill="1" applyBorder="1" applyAlignment="1">
      <alignment horizontal="center" vertical="center" wrapText="1"/>
    </xf>
    <xf numFmtId="0" fontId="0" fillId="18" borderId="0" xfId="0" applyFill="1" applyAlignment="1">
      <alignment vertical="center" wrapText="1"/>
    </xf>
    <xf numFmtId="0" fontId="0" fillId="18" borderId="0" xfId="0" applyFill="1" applyAlignment="1">
      <alignment vertical="center"/>
    </xf>
    <xf numFmtId="165" fontId="8" fillId="22" borderId="2" xfId="0" applyNumberFormat="1" applyFont="1" applyFill="1" applyBorder="1" applyAlignment="1">
      <alignment horizontal="center" vertical="center"/>
    </xf>
    <xf numFmtId="165" fontId="9" fillId="22" borderId="2" xfId="0" applyNumberFormat="1" applyFont="1" applyFill="1" applyBorder="1" applyAlignment="1">
      <alignment horizontal="center" vertical="center"/>
    </xf>
    <xf numFmtId="165" fontId="8" fillId="25" borderId="2" xfId="0" applyNumberFormat="1" applyFont="1" applyFill="1" applyBorder="1" applyAlignment="1">
      <alignment horizontal="center" vertical="center"/>
    </xf>
    <xf numFmtId="165" fontId="9" fillId="25" borderId="2" xfId="0" applyNumberFormat="1" applyFont="1" applyFill="1" applyBorder="1" applyAlignment="1">
      <alignment horizontal="center" vertical="center"/>
    </xf>
    <xf numFmtId="165" fontId="9" fillId="26" borderId="2" xfId="0" applyNumberFormat="1" applyFont="1" applyFill="1" applyBorder="1" applyAlignment="1">
      <alignment horizontal="center" vertical="center"/>
    </xf>
    <xf numFmtId="165" fontId="9" fillId="28" borderId="2" xfId="0" applyNumberFormat="1" applyFont="1" applyFill="1" applyBorder="1" applyAlignment="1">
      <alignment horizontal="center" vertical="center"/>
    </xf>
    <xf numFmtId="165" fontId="8" fillId="20" borderId="2" xfId="0" applyNumberFormat="1" applyFont="1" applyFill="1" applyBorder="1" applyAlignment="1">
      <alignment horizontal="center" vertical="center"/>
    </xf>
    <xf numFmtId="165" fontId="9" fillId="20" borderId="2" xfId="0" applyNumberFormat="1" applyFont="1" applyFill="1" applyBorder="1" applyAlignment="1">
      <alignment horizontal="center" vertical="center"/>
    </xf>
    <xf numFmtId="0" fontId="7" fillId="9" borderId="2" xfId="0" applyFont="1" applyFill="1" applyBorder="1" applyAlignment="1">
      <alignment horizontal="center" vertical="center" wrapText="1"/>
    </xf>
    <xf numFmtId="0" fontId="0" fillId="18" borderId="0" xfId="0" applyFill="1" applyAlignment="1">
      <alignment horizontal="center" vertical="center" wrapText="1"/>
    </xf>
    <xf numFmtId="0" fontId="8" fillId="18" borderId="2" xfId="0" applyFont="1" applyFill="1" applyBorder="1" applyAlignment="1" applyProtection="1">
      <alignment horizontal="center" vertical="center"/>
      <protection locked="0"/>
    </xf>
    <xf numFmtId="0" fontId="7" fillId="3" borderId="2" xfId="0" applyFont="1" applyFill="1" applyBorder="1" applyAlignment="1">
      <alignment horizontal="left" vertical="center"/>
    </xf>
    <xf numFmtId="0" fontId="7" fillId="3" borderId="2" xfId="0" applyFont="1" applyFill="1" applyBorder="1" applyAlignment="1">
      <alignment vertical="center"/>
    </xf>
    <xf numFmtId="0" fontId="0" fillId="0" borderId="0" xfId="0" applyAlignment="1">
      <alignment horizontal="left"/>
    </xf>
    <xf numFmtId="0" fontId="0" fillId="18" borderId="0" xfId="0" applyFill="1" applyAlignment="1">
      <alignment horizontal="left"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25" fillId="18" borderId="0" xfId="61" applyFont="1"/>
    <xf numFmtId="0" fontId="26" fillId="6" borderId="14" xfId="61" applyFont="1" applyFill="1" applyBorder="1" applyAlignment="1">
      <alignment horizontal="center" vertical="top" wrapText="1"/>
    </xf>
    <xf numFmtId="0" fontId="26" fillId="31" borderId="14" xfId="61" applyFont="1" applyFill="1" applyBorder="1" applyAlignment="1">
      <alignment horizontal="center" vertical="top" wrapText="1"/>
    </xf>
    <xf numFmtId="0" fontId="27" fillId="14" borderId="14" xfId="61" applyFont="1" applyFill="1" applyBorder="1" applyAlignment="1">
      <alignment horizontal="center" vertical="center"/>
    </xf>
    <xf numFmtId="166" fontId="0" fillId="32" borderId="14" xfId="62" applyNumberFormat="1" applyFont="1" applyFill="1" applyBorder="1" applyAlignment="1" applyProtection="1">
      <alignment vertical="center"/>
      <protection locked="0"/>
    </xf>
    <xf numFmtId="166" fontId="0" fillId="18" borderId="14" xfId="62" applyNumberFormat="1" applyFont="1" applyFill="1" applyBorder="1" applyAlignment="1" applyProtection="1">
      <alignment vertical="center"/>
      <protection locked="0"/>
    </xf>
    <xf numFmtId="0" fontId="21" fillId="18" borderId="14" xfId="61" applyFont="1" applyBorder="1" applyAlignment="1">
      <alignment horizontal="center" vertical="center"/>
    </xf>
    <xf numFmtId="0" fontId="21" fillId="18" borderId="0" xfId="61" applyFont="1"/>
    <xf numFmtId="0" fontId="22" fillId="3" borderId="4" xfId="35" applyFont="1" applyFill="1" applyBorder="1" applyAlignment="1">
      <alignment vertical="center" wrapText="1"/>
    </xf>
    <xf numFmtId="0" fontId="22" fillId="3" borderId="4" xfId="35" applyFont="1" applyFill="1" applyBorder="1" applyAlignment="1">
      <alignment horizontal="center" vertical="center" wrapText="1"/>
    </xf>
    <xf numFmtId="0" fontId="1" fillId="17" borderId="14" xfId="65" applyFill="1" applyBorder="1"/>
    <xf numFmtId="0" fontId="1" fillId="17" borderId="14" xfId="65" applyFill="1" applyBorder="1" applyAlignment="1">
      <alignment horizontal="left"/>
    </xf>
    <xf numFmtId="0" fontId="1" fillId="17" borderId="14" xfId="65" applyFill="1" applyBorder="1" applyAlignment="1">
      <alignment horizontal="center" wrapText="1"/>
    </xf>
    <xf numFmtId="1" fontId="1" fillId="17" borderId="14" xfId="65" applyNumberFormat="1" applyFill="1" applyBorder="1" applyAlignment="1">
      <alignment horizontal="center" wrapText="1"/>
    </xf>
    <xf numFmtId="3" fontId="1" fillId="17" borderId="14" xfId="65" applyNumberFormat="1" applyFill="1" applyBorder="1" applyAlignment="1">
      <alignment horizontal="center" wrapText="1"/>
    </xf>
    <xf numFmtId="0" fontId="1" fillId="18" borderId="0" xfId="65"/>
    <xf numFmtId="0" fontId="1" fillId="18" borderId="0" xfId="65" applyAlignment="1">
      <alignment horizontal="center" wrapText="1"/>
    </xf>
    <xf numFmtId="0" fontId="7" fillId="3" borderId="0" xfId="0" applyFont="1" applyFill="1" applyAlignment="1" applyProtection="1">
      <alignment horizontal="center" vertical="center" wrapText="1"/>
      <protection locked="0"/>
    </xf>
    <xf numFmtId="0" fontId="17" fillId="11" borderId="2" xfId="3" applyFill="1" applyBorder="1" applyAlignment="1" applyProtection="1">
      <alignment horizontal="left" vertical="center"/>
      <protection locked="0"/>
    </xf>
    <xf numFmtId="0" fontId="8" fillId="11" borderId="2" xfId="3" applyFont="1" applyFill="1" applyBorder="1" applyAlignment="1" applyProtection="1">
      <alignment horizontal="left" vertical="center"/>
      <protection locked="0"/>
    </xf>
    <xf numFmtId="0" fontId="8" fillId="11" borderId="2" xfId="3" applyFont="1" applyFill="1" applyBorder="1" applyAlignment="1" applyProtection="1">
      <alignment vertical="center"/>
      <protection locked="0"/>
    </xf>
    <xf numFmtId="0" fontId="7" fillId="0" borderId="2" xfId="0" applyFont="1" applyBorder="1" applyAlignment="1" applyProtection="1">
      <alignment horizontal="center" vertical="center" wrapText="1"/>
      <protection locked="0"/>
    </xf>
    <xf numFmtId="0" fontId="28" fillId="3" borderId="0" xfId="63" applyFont="1" applyFill="1" applyAlignment="1">
      <alignment horizontal="center" vertical="center" wrapText="1"/>
    </xf>
    <xf numFmtId="0" fontId="2" fillId="18" borderId="0" xfId="63" applyAlignment="1">
      <alignment horizontal="center" vertical="center"/>
    </xf>
    <xf numFmtId="0" fontId="22" fillId="3" borderId="5" xfId="35" applyFont="1" applyFill="1" applyBorder="1" applyAlignment="1">
      <alignment vertical="center" wrapText="1"/>
    </xf>
    <xf numFmtId="38" fontId="17" fillId="29" borderId="2" xfId="3" applyNumberFormat="1" applyFill="1" applyBorder="1" applyAlignment="1" applyProtection="1">
      <alignment horizontal="center" vertical="center"/>
      <protection locked="0"/>
    </xf>
    <xf numFmtId="38" fontId="17" fillId="18" borderId="2" xfId="3" applyNumberFormat="1" applyBorder="1" applyAlignment="1" applyProtection="1">
      <alignment horizontal="center" vertical="center"/>
      <protection locked="0"/>
    </xf>
    <xf numFmtId="0" fontId="17" fillId="18" borderId="2" xfId="3" applyBorder="1" applyAlignment="1" applyProtection="1">
      <alignment horizontal="center" vertical="center"/>
      <protection locked="0"/>
    </xf>
    <xf numFmtId="0" fontId="17" fillId="29" borderId="2" xfId="3" applyFill="1" applyBorder="1" applyAlignment="1" applyProtection="1">
      <alignment vertical="center"/>
      <protection locked="0"/>
    </xf>
    <xf numFmtId="0" fontId="17" fillId="18" borderId="2" xfId="3" applyBorder="1" applyAlignment="1">
      <alignment vertical="center" wrapText="1"/>
    </xf>
    <xf numFmtId="38" fontId="7" fillId="6" borderId="2" xfId="0" applyNumberFormat="1" applyFont="1" applyFill="1" applyBorder="1" applyAlignment="1" applyProtection="1">
      <alignment horizontal="center" vertical="center" wrapText="1"/>
      <protection locked="0"/>
    </xf>
    <xf numFmtId="38" fontId="7" fillId="12" borderId="4" xfId="0" applyNumberFormat="1" applyFont="1" applyFill="1" applyBorder="1" applyAlignment="1" applyProtection="1">
      <alignment horizontal="center" vertical="center" wrapText="1"/>
      <protection locked="0"/>
    </xf>
    <xf numFmtId="0" fontId="15" fillId="18" borderId="0" xfId="3" applyFont="1" applyAlignment="1" applyProtection="1">
      <alignment horizontal="left" vertical="top" wrapText="1"/>
      <protection locked="0"/>
    </xf>
    <xf numFmtId="0" fontId="13" fillId="12" borderId="0" xfId="0" applyFont="1" applyFill="1" applyAlignment="1">
      <alignment horizontal="center" vertical="center" wrapText="1"/>
    </xf>
    <xf numFmtId="0" fontId="12" fillId="12"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8"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14" borderId="8"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0" xfId="0" applyFont="1" applyFill="1" applyAlignment="1">
      <alignment horizontal="center" vertical="center" wrapText="1"/>
    </xf>
    <xf numFmtId="0" fontId="0" fillId="5" borderId="2" xfId="0" applyFill="1" applyBorder="1" applyAlignment="1">
      <alignment horizontal="center" vertical="center" wrapText="1"/>
    </xf>
    <xf numFmtId="0" fontId="0" fillId="15" borderId="10" xfId="0" applyFill="1" applyBorder="1" applyAlignment="1">
      <alignment horizontal="center" vertical="center"/>
    </xf>
    <xf numFmtId="0" fontId="0" fillId="15" borderId="11" xfId="0" applyFill="1" applyBorder="1" applyAlignment="1">
      <alignment horizontal="center" vertical="center"/>
    </xf>
    <xf numFmtId="0" fontId="0" fillId="15" borderId="4" xfId="0" applyFill="1" applyBorder="1" applyAlignment="1">
      <alignment horizontal="center" vertical="center"/>
    </xf>
    <xf numFmtId="0" fontId="12" fillId="15"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7" fillId="15" borderId="2" xfId="0" applyFont="1" applyFill="1" applyBorder="1" applyAlignment="1">
      <alignment horizontal="center" vertical="center" wrapText="1"/>
    </xf>
    <xf numFmtId="0" fontId="0" fillId="15" borderId="2" xfId="0" applyFill="1" applyBorder="1" applyAlignment="1">
      <alignment horizontal="center" vertical="center" wrapText="1"/>
    </xf>
  </cellXfs>
  <cellStyles count="66">
    <cellStyle name="Comma 2" xfId="5" xr:uid="{00000000-0005-0000-0000-000001000000}"/>
    <cellStyle name="Comma 2 2" xfId="36" xr:uid="{00000000-0005-0000-0000-000002000000}"/>
    <cellStyle name="Comma 3" xfId="37" xr:uid="{00000000-0005-0000-0000-000003000000}"/>
    <cellStyle name="Comma 4" xfId="64" xr:uid="{00000000-0005-0000-0000-000004000000}"/>
    <cellStyle name="Normal" xfId="0" builtinId="0"/>
    <cellStyle name="Normal 17" xfId="15" xr:uid="{00000000-0005-0000-0000-000006000000}"/>
    <cellStyle name="Normal 17 2" xfId="45" xr:uid="{00000000-0005-0000-0000-000007000000}"/>
    <cellStyle name="Normal 2" xfId="1" xr:uid="{00000000-0005-0000-0000-000008000000}"/>
    <cellStyle name="Normal 2 2" xfId="4" xr:uid="{00000000-0005-0000-0000-000009000000}"/>
    <cellStyle name="Normal 2 2 2" xfId="35" xr:uid="{00000000-0005-0000-0000-00000A000000}"/>
    <cellStyle name="Normal 2 3" xfId="8" xr:uid="{00000000-0005-0000-0000-00000B000000}"/>
    <cellStyle name="Normal 2 4" xfId="33" xr:uid="{00000000-0005-0000-0000-00000C000000}"/>
    <cellStyle name="Normal 2 5" xfId="63" xr:uid="{00000000-0005-0000-0000-00000D000000}"/>
    <cellStyle name="Normal 2 5 4 2" xfId="9" xr:uid="{00000000-0005-0000-0000-00000E000000}"/>
    <cellStyle name="Normal 2 5 4 2 2" xfId="21" xr:uid="{00000000-0005-0000-0000-00000F000000}"/>
    <cellStyle name="Normal 2 5 4 2 2 2" xfId="23" xr:uid="{00000000-0005-0000-0000-000010000000}"/>
    <cellStyle name="Normal 2 5 4 2 2 2 2" xfId="51" xr:uid="{00000000-0005-0000-0000-000011000000}"/>
    <cellStyle name="Normal 2 5 4 2 2 2 7 2" xfId="25" xr:uid="{00000000-0005-0000-0000-000012000000}"/>
    <cellStyle name="Normal 2 5 4 2 2 2 7 2 2" xfId="53" xr:uid="{00000000-0005-0000-0000-000013000000}"/>
    <cellStyle name="Normal 2 5 4 2 2 2 9" xfId="28" xr:uid="{00000000-0005-0000-0000-000014000000}"/>
    <cellStyle name="Normal 2 5 4 2 2 2 9 2" xfId="56" xr:uid="{00000000-0005-0000-0000-000015000000}"/>
    <cellStyle name="Normal 2 5 4 2 2 2 9 3" xfId="30" xr:uid="{00000000-0005-0000-0000-000016000000}"/>
    <cellStyle name="Normal 2 5 4 2 2 2 9 3 2" xfId="58" xr:uid="{00000000-0005-0000-0000-000017000000}"/>
    <cellStyle name="Normal 2 5 4 2 2 3" xfId="50" xr:uid="{00000000-0005-0000-0000-000018000000}"/>
    <cellStyle name="Normal 2 5 4 2 3" xfId="39" xr:uid="{00000000-0005-0000-0000-000019000000}"/>
    <cellStyle name="Normal 2 5 6 2" xfId="10" xr:uid="{00000000-0005-0000-0000-00001A000000}"/>
    <cellStyle name="Normal 2 5 6 2 2" xfId="40" xr:uid="{00000000-0005-0000-0000-00001B000000}"/>
    <cellStyle name="Normal 2 5 6 2 2 2" xfId="14" xr:uid="{00000000-0005-0000-0000-00001C000000}"/>
    <cellStyle name="Normal 2 5 6 2 2 2 2" xfId="44" xr:uid="{00000000-0005-0000-0000-00001D000000}"/>
    <cellStyle name="Normal 2 5 6 2 2 2 7 2 2" xfId="19" xr:uid="{00000000-0005-0000-0000-00001E000000}"/>
    <cellStyle name="Normal 2 5 6 2 2 2 7 2 2 2" xfId="20" xr:uid="{00000000-0005-0000-0000-00001F000000}"/>
    <cellStyle name="Normal 2 5 6 2 2 2 7 2 2 2 2" xfId="49" xr:uid="{00000000-0005-0000-0000-000020000000}"/>
    <cellStyle name="Normal 2 5 6 2 2 2 7 2 2 3" xfId="48" xr:uid="{00000000-0005-0000-0000-000021000000}"/>
    <cellStyle name="Normal 2 5 6 2 2 3" xfId="18" xr:uid="{00000000-0005-0000-0000-000022000000}"/>
    <cellStyle name="Normal 2 5 6 2 2 3 2" xfId="47" xr:uid="{00000000-0005-0000-0000-000023000000}"/>
    <cellStyle name="Normal 2 5 6 2 2 4" xfId="13" xr:uid="{00000000-0005-0000-0000-000024000000}"/>
    <cellStyle name="Normal 2 5 6 2 2 4 2" xfId="43" xr:uid="{00000000-0005-0000-0000-000025000000}"/>
    <cellStyle name="Normal 2 5 6 2 3" xfId="12" xr:uid="{00000000-0005-0000-0000-000026000000}"/>
    <cellStyle name="Normal 2 5 6 2 3 2" xfId="42" xr:uid="{00000000-0005-0000-0000-000027000000}"/>
    <cellStyle name="Normal 2 5 7" xfId="11" xr:uid="{00000000-0005-0000-0000-000028000000}"/>
    <cellStyle name="Normal 2 5 7 2" xfId="41" xr:uid="{00000000-0005-0000-0000-000029000000}"/>
    <cellStyle name="Normal 2 5 7 3 2 3 2 2 2 2" xfId="24" xr:uid="{00000000-0005-0000-0000-00002A000000}"/>
    <cellStyle name="Normal 2 5 7 3 2 3 2 2 2 2 2" xfId="52" xr:uid="{00000000-0005-0000-0000-00002B000000}"/>
    <cellStyle name="Normal 2 5 7 3 2 3 2 2 2 2 2 2 2" xfId="26" xr:uid="{00000000-0005-0000-0000-00002C000000}"/>
    <cellStyle name="Normal 2 5 7 3 2 3 2 2 2 2 2 2 2 2" xfId="54" xr:uid="{00000000-0005-0000-0000-00002D000000}"/>
    <cellStyle name="Normal 2 5 7 3 2 3 2 2 2 2 2 2 2 2 2 2 2" xfId="27" xr:uid="{00000000-0005-0000-0000-00002E000000}"/>
    <cellStyle name="Normal 2 5 7 3 2 3 2 2 2 2 2 2 2 2 2 2 2 2" xfId="29" xr:uid="{00000000-0005-0000-0000-00002F000000}"/>
    <cellStyle name="Normal 2 5 7 3 2 3 2 2 2 2 2 2 2 2 2 2 2 2 2" xfId="57" xr:uid="{00000000-0005-0000-0000-000030000000}"/>
    <cellStyle name="Normal 2 5 7 3 2 3 2 2 2 2 2 2 2 2 2 2 2 2 3" xfId="31" xr:uid="{00000000-0005-0000-0000-000031000000}"/>
    <cellStyle name="Normal 2 5 7 3 2 3 2 2 2 2 2 2 2 2 2 2 2 2 3 2" xfId="59" xr:uid="{00000000-0005-0000-0000-000032000000}"/>
    <cellStyle name="Normal 2 5 7 3 2 3 2 2 2 2 2 2 2 2 2 2 2 3" xfId="55" xr:uid="{00000000-0005-0000-0000-000033000000}"/>
    <cellStyle name="Normal 2 6" xfId="65" xr:uid="{00000000-0005-0000-0000-000034000000}"/>
    <cellStyle name="Normal 2 7" xfId="17" xr:uid="{00000000-0005-0000-0000-000035000000}"/>
    <cellStyle name="Normal 2 8" xfId="22" xr:uid="{00000000-0005-0000-0000-000036000000}"/>
    <cellStyle name="Normal 3" xfId="2" xr:uid="{00000000-0005-0000-0000-000037000000}"/>
    <cellStyle name="Normal 3 2" xfId="6" xr:uid="{00000000-0005-0000-0000-000038000000}"/>
    <cellStyle name="Normal 3 3" xfId="34" xr:uid="{00000000-0005-0000-0000-000039000000}"/>
    <cellStyle name="Normal 4" xfId="3" xr:uid="{00000000-0005-0000-0000-00003A000000}"/>
    <cellStyle name="Normal 5" xfId="7" xr:uid="{00000000-0005-0000-0000-00003B000000}"/>
    <cellStyle name="Normal 5 2" xfId="38" xr:uid="{00000000-0005-0000-0000-00003C000000}"/>
    <cellStyle name="Normal 6" xfId="32" xr:uid="{00000000-0005-0000-0000-00003D000000}"/>
    <cellStyle name="Normal 7" xfId="46" xr:uid="{00000000-0005-0000-0000-00003E000000}"/>
    <cellStyle name="Normal 8" xfId="60" xr:uid="{00000000-0005-0000-0000-00003F000000}"/>
    <cellStyle name="Normal 9" xfId="61" xr:uid="{00000000-0005-0000-0000-000040000000}"/>
    <cellStyle name="Percent" xfId="62" builtinId="5"/>
    <cellStyle name="Percent 2" xfId="16" xr:uid="{00000000-0005-0000-0000-000042000000}"/>
  </cellStyles>
  <dxfs count="248">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horizontal="left"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numFmt numFmtId="0" formatCode="General"/>
      <fill>
        <patternFill patternType="none">
          <fgColor theme="0"/>
          <bgColor indexed="64"/>
        </patternFill>
      </fill>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protection locked="0" hidden="0"/>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none"/>
      </font>
      <fill>
        <patternFill patternType="solid">
          <fgColor rgb="FF000000"/>
          <bgColor rgb="FFFFFFFF"/>
        </patternFill>
      </fill>
      <alignment vertical="center" textRotation="0" indent="0" justifyLastLine="0" shrinkToFit="0" readingOrder="0"/>
    </dxf>
    <dxf>
      <border outline="0">
        <bottom style="thin">
          <color theme="0" tint="-0.14996795556505021"/>
        </bottom>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none"/>
      </font>
      <fill>
        <patternFill patternType="solid">
          <fgColor indexed="64"/>
          <bgColor theme="0"/>
        </patternFill>
      </fill>
      <alignment vertical="center" textRotation="0" indent="0" justifyLastLine="0" shrinkToFit="0" readingOrder="0"/>
    </dxf>
    <dxf>
      <border outline="0">
        <bottom style="thin">
          <color theme="0" tint="-0.14993743705557422"/>
        </bottom>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theme="0" tint="-0.14993743705557422"/>
        </left>
        <right style="thin">
          <color theme="0" tint="-0.14993743705557422"/>
        </right>
        <top/>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scheme val="none"/>
      </font>
      <fill>
        <patternFill patternType="solid">
          <fgColor rgb="FF000000"/>
          <bgColor rgb="FFFFFFFF"/>
        </patternFill>
      </fill>
    </dxf>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dxf>
    <dxf>
      <font>
        <b/>
        <color theme="1"/>
      </font>
      <border>
        <bottom style="thin">
          <color rgb="FF4F81BD"/>
        </bottom>
        <vertical/>
        <horizontal/>
      </border>
    </dxf>
    <dxf>
      <font>
        <b val="0"/>
        <i val="0"/>
        <sz val="9"/>
        <color theme="1"/>
        <name val="Calibri"/>
        <scheme val="minor"/>
      </font>
      <border>
        <left style="thin">
          <color rgb="FF4F81BD"/>
        </left>
        <right style="thin">
          <color rgb="FF4F81BD"/>
        </right>
        <top style="thin">
          <color rgb="FF4F81BD"/>
        </top>
        <bottom style="thin">
          <color rgb="FF4F81BD"/>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s>
  <tableStyles count="82" defaultTableStyle="TableStyleMedium2" defaultPivotStyle="PivotStyleLight16">
    <tableStyle name="custom1" pivot="0" table="0" count="2" xr9:uid="{00000000-0011-0000-FFFF-FFFF00000000}">
      <tableStyleElement type="wholeTable" dxfId="247"/>
      <tableStyleElement type="headerRow" dxfId="246"/>
    </tableStyle>
    <tableStyle name="custom1 10" pivot="0" table="0" count="2" xr9:uid="{00000000-0011-0000-FFFF-FFFF01000000}">
      <tableStyleElement type="wholeTable" dxfId="245"/>
      <tableStyleElement type="headerRow" dxfId="244"/>
    </tableStyle>
    <tableStyle name="custom1 11" pivot="0" table="0" count="2" xr9:uid="{00000000-0011-0000-FFFF-FFFF02000000}">
      <tableStyleElement type="wholeTable" dxfId="243"/>
      <tableStyleElement type="headerRow" dxfId="242"/>
    </tableStyle>
    <tableStyle name="custom1 12" pivot="0" table="0" count="2" xr9:uid="{00000000-0011-0000-FFFF-FFFF03000000}">
      <tableStyleElement type="wholeTable" dxfId="241"/>
      <tableStyleElement type="headerRow" dxfId="240"/>
    </tableStyle>
    <tableStyle name="custom1 13" pivot="0" table="0" count="2" xr9:uid="{00000000-0011-0000-FFFF-FFFF04000000}">
      <tableStyleElement type="wholeTable" dxfId="239"/>
      <tableStyleElement type="headerRow" dxfId="238"/>
    </tableStyle>
    <tableStyle name="custom1 14" pivot="0" table="0" count="2" xr9:uid="{00000000-0011-0000-FFFF-FFFF05000000}">
      <tableStyleElement type="wholeTable" dxfId="237"/>
      <tableStyleElement type="headerRow" dxfId="236"/>
    </tableStyle>
    <tableStyle name="custom1 15" pivot="0" table="0" count="2" xr9:uid="{00000000-0011-0000-FFFF-FFFF06000000}">
      <tableStyleElement type="wholeTable" dxfId="235"/>
      <tableStyleElement type="headerRow" dxfId="234"/>
    </tableStyle>
    <tableStyle name="custom1 16" pivot="0" table="0" count="2" xr9:uid="{00000000-0011-0000-FFFF-FFFF07000000}">
      <tableStyleElement type="wholeTable" dxfId="233"/>
      <tableStyleElement type="headerRow" dxfId="232"/>
    </tableStyle>
    <tableStyle name="custom1 17" pivot="0" table="0" count="2" xr9:uid="{00000000-0011-0000-FFFF-FFFF08000000}">
      <tableStyleElement type="wholeTable" dxfId="231"/>
      <tableStyleElement type="headerRow" dxfId="230"/>
    </tableStyle>
    <tableStyle name="custom1 18" pivot="0" table="0" count="2" xr9:uid="{00000000-0011-0000-FFFF-FFFF09000000}">
      <tableStyleElement type="wholeTable" dxfId="229"/>
      <tableStyleElement type="headerRow" dxfId="228"/>
    </tableStyle>
    <tableStyle name="custom1 19" pivot="0" table="0" count="2" xr9:uid="{00000000-0011-0000-FFFF-FFFF0A000000}">
      <tableStyleElement type="wholeTable" dxfId="227"/>
      <tableStyleElement type="headerRow" dxfId="226"/>
    </tableStyle>
    <tableStyle name="custom1 2" pivot="0" table="0" count="2" xr9:uid="{00000000-0011-0000-FFFF-FFFF0B000000}">
      <tableStyleElement type="wholeTable" dxfId="225"/>
      <tableStyleElement type="headerRow" dxfId="224"/>
    </tableStyle>
    <tableStyle name="custom1 2 2" pivot="0" table="0" count="2" xr9:uid="{00000000-0011-0000-FFFF-FFFF0C000000}">
      <tableStyleElement type="wholeTable" dxfId="223"/>
      <tableStyleElement type="headerRow" dxfId="222"/>
    </tableStyle>
    <tableStyle name="custom1 2 3" pivot="0" table="0" count="2" xr9:uid="{00000000-0011-0000-FFFF-FFFF0D000000}">
      <tableStyleElement type="wholeTable" dxfId="221"/>
      <tableStyleElement type="headerRow" dxfId="220"/>
    </tableStyle>
    <tableStyle name="custom1 20" pivot="0" table="0" count="2" xr9:uid="{00000000-0011-0000-FFFF-FFFF0E000000}">
      <tableStyleElement type="wholeTable" dxfId="219"/>
      <tableStyleElement type="headerRow" dxfId="218"/>
    </tableStyle>
    <tableStyle name="custom1 21" pivot="0" table="0" count="2" xr9:uid="{00000000-0011-0000-FFFF-FFFF0F000000}">
      <tableStyleElement type="wholeTable" dxfId="217"/>
      <tableStyleElement type="headerRow" dxfId="216"/>
    </tableStyle>
    <tableStyle name="custom1 22" pivot="0" table="0" count="2" xr9:uid="{00000000-0011-0000-FFFF-FFFF10000000}">
      <tableStyleElement type="wholeTable" dxfId="215"/>
      <tableStyleElement type="headerRow" dxfId="214"/>
    </tableStyle>
    <tableStyle name="custom1 23" pivot="0" table="0" count="2" xr9:uid="{00000000-0011-0000-FFFF-FFFF11000000}">
      <tableStyleElement type="wholeTable" dxfId="213"/>
      <tableStyleElement type="headerRow" dxfId="212"/>
    </tableStyle>
    <tableStyle name="custom1 3" pivot="0" table="0" count="2" xr9:uid="{00000000-0011-0000-FFFF-FFFF12000000}">
      <tableStyleElement type="wholeTable" dxfId="211"/>
      <tableStyleElement type="headerRow" dxfId="210"/>
    </tableStyle>
    <tableStyle name="custom1 3 2" pivot="0" table="0" count="2" xr9:uid="{00000000-0011-0000-FFFF-FFFF13000000}">
      <tableStyleElement type="wholeTable" dxfId="209"/>
      <tableStyleElement type="headerRow" dxfId="208"/>
    </tableStyle>
    <tableStyle name="custom1 3 2 3" pivot="0" table="0" count="2" xr9:uid="{00000000-0011-0000-FFFF-FFFF14000000}">
      <tableStyleElement type="wholeTable" dxfId="207"/>
      <tableStyleElement type="headerRow" dxfId="206"/>
    </tableStyle>
    <tableStyle name="custom1 3 3" pivot="0" table="0" count="2" xr9:uid="{00000000-0011-0000-FFFF-FFFF15000000}">
      <tableStyleElement type="wholeTable" dxfId="205"/>
      <tableStyleElement type="headerRow" dxfId="204"/>
    </tableStyle>
    <tableStyle name="custom1 3 4" pivot="0" table="0" count="2" xr9:uid="{00000000-0011-0000-FFFF-FFFF16000000}">
      <tableStyleElement type="wholeTable" dxfId="203"/>
      <tableStyleElement type="headerRow" dxfId="202"/>
    </tableStyle>
    <tableStyle name="custom1 3 4 3" pivot="0" table="0" count="2" xr9:uid="{00000000-0011-0000-FFFF-FFFF17000000}">
      <tableStyleElement type="wholeTable" dxfId="201"/>
      <tableStyleElement type="headerRow" dxfId="200"/>
    </tableStyle>
    <tableStyle name="custom1 3 5" pivot="0" table="0" count="2" xr9:uid="{00000000-0011-0000-FFFF-FFFF18000000}">
      <tableStyleElement type="wholeTable" dxfId="199"/>
      <tableStyleElement type="headerRow" dxfId="198"/>
    </tableStyle>
    <tableStyle name="custom1 4" pivot="0" table="0" count="2" xr9:uid="{00000000-0011-0000-FFFF-FFFF19000000}">
      <tableStyleElement type="wholeTable" dxfId="197"/>
      <tableStyleElement type="headerRow" dxfId="196"/>
    </tableStyle>
    <tableStyle name="custom1 4 2" pivot="0" table="0" count="2" xr9:uid="{00000000-0011-0000-FFFF-FFFF1A000000}">
      <tableStyleElement type="wholeTable" dxfId="195"/>
      <tableStyleElement type="headerRow" dxfId="194"/>
    </tableStyle>
    <tableStyle name="custom1 4 3" pivot="0" table="0" count="2" xr9:uid="{00000000-0011-0000-FFFF-FFFF1B000000}">
      <tableStyleElement type="wholeTable" dxfId="193"/>
      <tableStyleElement type="headerRow" dxfId="192"/>
    </tableStyle>
    <tableStyle name="custom1 5" pivot="0" table="0" count="2" xr9:uid="{00000000-0011-0000-FFFF-FFFF1C000000}">
      <tableStyleElement type="wholeTable" dxfId="191"/>
      <tableStyleElement type="headerRow" dxfId="190"/>
    </tableStyle>
    <tableStyle name="custom1 5 2" pivot="0" table="0" count="2" xr9:uid="{00000000-0011-0000-FFFF-FFFF1D000000}">
      <tableStyleElement type="wholeTable" dxfId="189"/>
      <tableStyleElement type="headerRow" dxfId="188"/>
    </tableStyle>
    <tableStyle name="custom1 6" pivot="0" table="0" count="2" xr9:uid="{00000000-0011-0000-FFFF-FFFF1E000000}">
      <tableStyleElement type="wholeTable" dxfId="187"/>
      <tableStyleElement type="headerRow" dxfId="186"/>
    </tableStyle>
    <tableStyle name="custom1 6 2" pivot="0" table="0" count="2" xr9:uid="{00000000-0011-0000-FFFF-FFFF1F000000}">
      <tableStyleElement type="wholeTable" dxfId="185"/>
      <tableStyleElement type="headerRow" dxfId="184"/>
    </tableStyle>
    <tableStyle name="custom1 7" pivot="0" table="0" count="2" xr9:uid="{00000000-0011-0000-FFFF-FFFF20000000}">
      <tableStyleElement type="wholeTable" dxfId="183"/>
      <tableStyleElement type="headerRow" dxfId="182"/>
    </tableStyle>
    <tableStyle name="custom1 7 2" pivot="0" table="0" count="2" xr9:uid="{00000000-0011-0000-FFFF-FFFF21000000}">
      <tableStyleElement type="wholeTable" dxfId="181"/>
      <tableStyleElement type="headerRow" dxfId="180"/>
    </tableStyle>
    <tableStyle name="custom1 8" pivot="0" table="0" count="2" xr9:uid="{00000000-0011-0000-FFFF-FFFF22000000}">
      <tableStyleElement type="wholeTable" dxfId="179"/>
      <tableStyleElement type="headerRow" dxfId="178"/>
    </tableStyle>
    <tableStyle name="custom1 8 2" pivot="0" table="0" count="2" xr9:uid="{00000000-0011-0000-FFFF-FFFF23000000}">
      <tableStyleElement type="wholeTable" dxfId="177"/>
      <tableStyleElement type="headerRow" dxfId="176"/>
    </tableStyle>
    <tableStyle name="custom1 9" pivot="0" table="0" count="2" xr9:uid="{00000000-0011-0000-FFFF-FFFF24000000}">
      <tableStyleElement type="wholeTable" dxfId="175"/>
      <tableStyleElement type="headerRow" dxfId="174"/>
    </tableStyle>
    <tableStyle name="SlicerStyleLight2 2" pivot="0" table="0" count="2" xr9:uid="{00000000-0011-0000-FFFF-FFFF25000000}">
      <tableStyleElement type="wholeTable" dxfId="173"/>
      <tableStyleElement type="headerRow" dxfId="172"/>
    </tableStyle>
    <tableStyle name="SlicerStyleLight2 2 10" pivot="0" table="0" count="2" xr9:uid="{00000000-0011-0000-FFFF-FFFF26000000}">
      <tableStyleElement type="wholeTable" dxfId="171"/>
      <tableStyleElement type="headerRow" dxfId="170"/>
    </tableStyle>
    <tableStyle name="SlicerStyleLight2 2 11" pivot="0" table="0" count="2" xr9:uid="{00000000-0011-0000-FFFF-FFFF27000000}">
      <tableStyleElement type="wholeTable" dxfId="169"/>
      <tableStyleElement type="headerRow" dxfId="168"/>
    </tableStyle>
    <tableStyle name="SlicerStyleLight2 2 2" pivot="0" table="0" count="2" xr9:uid="{00000000-0011-0000-FFFF-FFFF28000000}">
      <tableStyleElement type="wholeTable" dxfId="167"/>
      <tableStyleElement type="headerRow" dxfId="166"/>
    </tableStyle>
    <tableStyle name="SlicerStyleLight2 2 3" pivot="0" table="0" count="2" xr9:uid="{00000000-0011-0000-FFFF-FFFF29000000}">
      <tableStyleElement type="wholeTable" dxfId="165"/>
      <tableStyleElement type="headerRow" dxfId="164"/>
    </tableStyle>
    <tableStyle name="SlicerStyleLight2 2 4" pivot="0" table="0" count="2" xr9:uid="{00000000-0011-0000-FFFF-FFFF2A000000}">
      <tableStyleElement type="wholeTable" dxfId="163"/>
      <tableStyleElement type="headerRow" dxfId="162"/>
    </tableStyle>
    <tableStyle name="SlicerStyleLight2 2 5" pivot="0" table="0" count="2" xr9:uid="{00000000-0011-0000-FFFF-FFFF2B000000}">
      <tableStyleElement type="wholeTable" dxfId="161"/>
      <tableStyleElement type="headerRow" dxfId="160"/>
    </tableStyle>
    <tableStyle name="SlicerStyleLight2 2 6" pivot="0" table="0" count="2" xr9:uid="{00000000-0011-0000-FFFF-FFFF2C000000}">
      <tableStyleElement type="wholeTable" dxfId="159"/>
      <tableStyleElement type="headerRow" dxfId="158"/>
    </tableStyle>
    <tableStyle name="SlicerStyleLight2 2 7" pivot="0" table="0" count="2" xr9:uid="{00000000-0011-0000-FFFF-FFFF2D000000}">
      <tableStyleElement type="wholeTable" dxfId="157"/>
      <tableStyleElement type="headerRow" dxfId="156"/>
    </tableStyle>
    <tableStyle name="SlicerStyleLight2 2 8" pivot="0" table="0" count="2" xr9:uid="{00000000-0011-0000-FFFF-FFFF2E000000}">
      <tableStyleElement type="wholeTable" dxfId="155"/>
      <tableStyleElement type="headerRow" dxfId="154"/>
    </tableStyle>
    <tableStyle name="SlicerStyleLight2 2 9" pivot="0" table="0" count="2" xr9:uid="{00000000-0011-0000-FFFF-FFFF2F000000}">
      <tableStyleElement type="wholeTable" dxfId="153"/>
      <tableStyleElement type="headerRow" dxfId="152"/>
    </tableStyle>
    <tableStyle name="SlicerStyleLight3 2" pivot="0" table="0" count="2" xr9:uid="{00000000-0011-0000-FFFF-FFFF30000000}">
      <tableStyleElement type="wholeTable" dxfId="151"/>
      <tableStyleElement type="headerRow" dxfId="150"/>
    </tableStyle>
    <tableStyle name="SlicerStyleLight3 2 10" pivot="0" table="0" count="2" xr9:uid="{00000000-0011-0000-FFFF-FFFF31000000}">
      <tableStyleElement type="wholeTable" dxfId="149"/>
      <tableStyleElement type="headerRow" dxfId="148"/>
    </tableStyle>
    <tableStyle name="SlicerStyleLight3 2 11" pivot="0" table="0" count="2" xr9:uid="{00000000-0011-0000-FFFF-FFFF32000000}">
      <tableStyleElement type="wholeTable" dxfId="147"/>
      <tableStyleElement type="headerRow" dxfId="146"/>
    </tableStyle>
    <tableStyle name="SlicerStyleLight3 2 2" pivot="0" table="0" count="2" xr9:uid="{00000000-0011-0000-FFFF-FFFF33000000}">
      <tableStyleElement type="wholeTable" dxfId="145"/>
      <tableStyleElement type="headerRow" dxfId="144"/>
    </tableStyle>
    <tableStyle name="SlicerStyleLight3 2 3" pivot="0" table="0" count="2" xr9:uid="{00000000-0011-0000-FFFF-FFFF34000000}">
      <tableStyleElement type="wholeTable" dxfId="143"/>
      <tableStyleElement type="headerRow" dxfId="142"/>
    </tableStyle>
    <tableStyle name="SlicerStyleLight3 2 4" pivot="0" table="0" count="2" xr9:uid="{00000000-0011-0000-FFFF-FFFF35000000}">
      <tableStyleElement type="wholeTable" dxfId="141"/>
      <tableStyleElement type="headerRow" dxfId="140"/>
    </tableStyle>
    <tableStyle name="SlicerStyleLight3 2 5" pivot="0" table="0" count="2" xr9:uid="{00000000-0011-0000-FFFF-FFFF36000000}">
      <tableStyleElement type="wholeTable" dxfId="139"/>
      <tableStyleElement type="headerRow" dxfId="138"/>
    </tableStyle>
    <tableStyle name="SlicerStyleLight3 2 6" pivot="0" table="0" count="2" xr9:uid="{00000000-0011-0000-FFFF-FFFF37000000}">
      <tableStyleElement type="wholeTable" dxfId="137"/>
      <tableStyleElement type="headerRow" dxfId="136"/>
    </tableStyle>
    <tableStyle name="SlicerStyleLight3 2 7" pivot="0" table="0" count="2" xr9:uid="{00000000-0011-0000-FFFF-FFFF38000000}">
      <tableStyleElement type="wholeTable" dxfId="135"/>
      <tableStyleElement type="headerRow" dxfId="134"/>
    </tableStyle>
    <tableStyle name="SlicerStyleLight3 2 8" pivot="0" table="0" count="2" xr9:uid="{00000000-0011-0000-FFFF-FFFF39000000}">
      <tableStyleElement type="wholeTable" dxfId="133"/>
      <tableStyleElement type="headerRow" dxfId="132"/>
    </tableStyle>
    <tableStyle name="SlicerStyleLight3 2 9" pivot="0" table="0" count="2" xr9:uid="{00000000-0011-0000-FFFF-FFFF3A000000}">
      <tableStyleElement type="wholeTable" dxfId="131"/>
      <tableStyleElement type="headerRow" dxfId="130"/>
    </tableStyle>
    <tableStyle name="SlicerStyleLight4 2" pivot="0" table="0" count="2" xr9:uid="{00000000-0011-0000-FFFF-FFFF3B000000}">
      <tableStyleElement type="wholeTable" dxfId="129"/>
      <tableStyleElement type="headerRow" dxfId="128"/>
    </tableStyle>
    <tableStyle name="SlicerStyleLight4 2 2" pivot="0" table="0" count="2" xr9:uid="{00000000-0011-0000-FFFF-FFFF3C000000}">
      <tableStyleElement type="wholeTable" dxfId="127"/>
      <tableStyleElement type="headerRow" dxfId="126"/>
    </tableStyle>
    <tableStyle name="SlicerStyleLight4 2 3" pivot="0" table="0" count="2" xr9:uid="{00000000-0011-0000-FFFF-FFFF3D000000}">
      <tableStyleElement type="wholeTable" dxfId="125"/>
      <tableStyleElement type="headerRow" dxfId="124"/>
    </tableStyle>
    <tableStyle name="SlicerStyleLight4 2 3 2" pivot="0" table="0" count="2" xr9:uid="{00000000-0011-0000-FFFF-FFFF3E000000}">
      <tableStyleElement type="wholeTable" dxfId="123"/>
      <tableStyleElement type="headerRow" dxfId="122"/>
    </tableStyle>
    <tableStyle name="SlicerStyleLight4 2 4" pivot="0" table="0" count="2" xr9:uid="{00000000-0011-0000-FFFF-FFFF3F000000}">
      <tableStyleElement type="wholeTable" dxfId="121"/>
      <tableStyleElement type="headerRow" dxfId="120"/>
    </tableStyle>
    <tableStyle name="SlicerStyleLight4 2 5" pivot="0" table="0" count="2" xr9:uid="{00000000-0011-0000-FFFF-FFFF40000000}">
      <tableStyleElement type="wholeTable" dxfId="119"/>
      <tableStyleElement type="headerRow" dxfId="118"/>
    </tableStyle>
    <tableStyle name="SlicerStyleLight4 2 6" pivot="0" table="0" count="2" xr9:uid="{00000000-0011-0000-FFFF-FFFF41000000}">
      <tableStyleElement type="wholeTable" dxfId="117"/>
      <tableStyleElement type="headerRow" dxfId="116"/>
    </tableStyle>
    <tableStyle name="SlicerStyleLight4 2 7" pivot="0" table="0" count="2" xr9:uid="{00000000-0011-0000-FFFF-FFFF42000000}">
      <tableStyleElement type="wholeTable" dxfId="115"/>
      <tableStyleElement type="headerRow" dxfId="114"/>
    </tableStyle>
    <tableStyle name="SlicerStyleLight4 2 8" pivot="0" table="0" count="2" xr9:uid="{00000000-0011-0000-FFFF-FFFF43000000}">
      <tableStyleElement type="wholeTable" dxfId="113"/>
      <tableStyleElement type="headerRow" dxfId="112"/>
    </tableStyle>
    <tableStyle name="SlicerStyleLight5 2" pivot="0" table="0" count="2" xr9:uid="{00000000-0011-0000-FFFF-FFFF44000000}">
      <tableStyleElement type="wholeTable" dxfId="111"/>
      <tableStyleElement type="headerRow" dxfId="110"/>
    </tableStyle>
    <tableStyle name="SlicerStyleLight5 2 2" pivot="0" table="0" count="2" xr9:uid="{00000000-0011-0000-FFFF-FFFF45000000}">
      <tableStyleElement type="wholeTable" dxfId="109"/>
      <tableStyleElement type="headerRow" dxfId="108"/>
    </tableStyle>
    <tableStyle name="SlicerStyleLight5 2 3" pivot="0" table="0" count="2" xr9:uid="{00000000-0011-0000-FFFF-FFFF46000000}">
      <tableStyleElement type="wholeTable" dxfId="107"/>
      <tableStyleElement type="headerRow" dxfId="106"/>
    </tableStyle>
    <tableStyle name="SlicerStyleLight5 2 4" pivot="0" table="0" count="2" xr9:uid="{00000000-0011-0000-FFFF-FFFF47000000}">
      <tableStyleElement type="wholeTable" dxfId="105"/>
      <tableStyleElement type="headerRow" dxfId="104"/>
    </tableStyle>
    <tableStyle name="SlicerStyleLight6 2" pivot="0" table="0" count="2" xr9:uid="{00000000-0011-0000-FFFF-FFFF48000000}">
      <tableStyleElement type="wholeTable" dxfId="103"/>
      <tableStyleElement type="headerRow" dxfId="102"/>
    </tableStyle>
    <tableStyle name="SlicerStyleLight6 2 2" pivot="0" table="0" count="2" xr9:uid="{00000000-0011-0000-FFFF-FFFF49000000}">
      <tableStyleElement type="wholeTable" dxfId="101"/>
      <tableStyleElement type="headerRow" dxfId="100"/>
    </tableStyle>
    <tableStyle name="SlicerStyleLight6 2 3" pivot="0" table="0" count="2" xr9:uid="{00000000-0011-0000-FFFF-FFFF4A000000}">
      <tableStyleElement type="wholeTable" dxfId="99"/>
      <tableStyleElement type="headerRow" dxfId="98"/>
    </tableStyle>
    <tableStyle name="SlicerStyleLight6 2 4" pivot="0" table="0" count="2" xr9:uid="{00000000-0011-0000-FFFF-FFFF4B000000}">
      <tableStyleElement type="wholeTable" dxfId="97"/>
      <tableStyleElement type="headerRow" dxfId="96"/>
    </tableStyle>
    <tableStyle name="SlicerStyleLight6 2 5" pivot="0" table="0" count="2" xr9:uid="{00000000-0011-0000-FFFF-FFFF4C000000}">
      <tableStyleElement type="wholeTable" dxfId="95"/>
      <tableStyleElement type="headerRow" dxfId="94"/>
    </tableStyle>
    <tableStyle name="SlicerStyleOther1 2" pivot="0" table="0" count="2" xr9:uid="{00000000-0011-0000-FFFF-FFFF4D000000}">
      <tableStyleElement type="wholeTable" dxfId="93"/>
      <tableStyleElement type="headerRow" dxfId="92"/>
    </tableStyle>
    <tableStyle name="SlicerStyleOther1 2 2" pivot="0" table="0" count="2" xr9:uid="{00000000-0011-0000-FFFF-FFFF4E000000}">
      <tableStyleElement type="wholeTable" dxfId="91"/>
      <tableStyleElement type="headerRow" dxfId="90"/>
    </tableStyle>
    <tableStyle name="SlicerStyleOther1 2 3" pivot="0" table="0" count="2" xr9:uid="{00000000-0011-0000-FFFF-FFFF4F000000}">
      <tableStyleElement type="wholeTable" dxfId="89"/>
      <tableStyleElement type="headerRow" dxfId="88"/>
    </tableStyle>
    <tableStyle name="SlicerStyleOther1 2 4" pivot="0" table="0" count="2" xr9:uid="{00000000-0011-0000-FFFF-FFFF50000000}">
      <tableStyleElement type="wholeTable" dxfId="87"/>
      <tableStyleElement type="headerRow" dxfId="86"/>
    </tableStyle>
    <tableStyle name="SlicerStyleOther2 2" pivot="0" table="0" count="2" xr9:uid="{00000000-0011-0000-FFFF-FFFF51000000}">
      <tableStyleElement type="wholeTable" dxfId="85"/>
      <tableStyleElement type="headerRow" dxfId="84"/>
    </tableStyle>
  </tableStyles>
  <colors>
    <mruColors>
      <color rgb="FFFEF2EC"/>
      <color rgb="FFEDF1F9"/>
      <color rgb="FFECF4FA"/>
      <color rgb="FFF3F3F3"/>
      <color rgb="FFF2F8EE"/>
      <color rgb="FFFFFAEB"/>
      <color rgb="FFCFAFE7"/>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rpan.saha01\Downloads\EAS_ECAS_FY21_27_Biz_Plan_Template15th%20Dec_v1.4.xlsx" TargetMode="External"/><Relationship Id="rId1" Type="http://schemas.openxmlformats.org/officeDocument/2006/relationships/externalLinkPath" Target="/Users/arpan.saha01/Downloads/EAS_ECAS_FY21_27_Biz_Plan_Template15th%20Dec_v1.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OneDrive%20-%20Infosys%20Limited\ECAS%20Ops\000000_FY25_Biz_Plan\ECAS\ECAS_Investments_Misc_v1.xlsx" TargetMode="External"/><Relationship Id="rId1" Type="http://schemas.openxmlformats.org/officeDocument/2006/relationships/externalLinkPath" Target="file:///D:\OneDrive%20-%20Infosys%20Limited\ECAS%20Ops\000000_FY25_Biz_Plan\ECAS\ECAS_Investments_Misc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Acc_Rev"/>
      <sheetName val="Maximus - Margin Intervention"/>
      <sheetName val="DCG Product Plan"/>
      <sheetName val="Infosys Assets Plan"/>
      <sheetName val="Investment_SL"/>
      <sheetName val="Investment_SL_Practice_Sales"/>
      <sheetName val="Startup&amp;New Alliance Ecosystem"/>
      <sheetName val="Ref_Param"/>
      <sheetName val="Ref_MCC"/>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Acc_Rev"/>
      <sheetName val="SL_Vol"/>
      <sheetName val="Maximus - Margin Intervention"/>
      <sheetName val="DCG Product Plan"/>
      <sheetName val="Infosys Assets Plan"/>
      <sheetName val="Investment_SL"/>
      <sheetName val="Investment_SL_Practice_Sales"/>
      <sheetName val="Spear of Head Consulting"/>
      <sheetName val="Sales"/>
      <sheetName val="Presales"/>
      <sheetName val="Startup&amp;New Alliance Ecosystem"/>
      <sheetName val="Ref_Param"/>
      <sheetName val="Ref_MCC"/>
    </sheetNames>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324" displayName="Table1324" ref="A1:V6" totalsRowShown="0" headerRowDxfId="83" dataDxfId="82" headerRowCellStyle="Normal 2 5">
  <autoFilter ref="A1:V6" xr:uid="{00000000-0009-0000-0100-000003000000}"/>
  <tableColumns count="22">
    <tableColumn id="34" xr3:uid="{00000000-0010-0000-0000-000022000000}" name="DCG Unit (for ADM only)" dataDxfId="81" dataCellStyle="Normal 2"/>
    <tableColumn id="1" xr3:uid="{00000000-0010-0000-0000-000001000000}" name="DCG Product Name" dataDxfId="80" dataCellStyle="Normal 2"/>
    <tableColumn id="3" xr3:uid="{00000000-0010-0000-0000-000003000000}" name="Master Customer Code" dataDxfId="79"/>
    <tableColumn id="27" xr3:uid="{00000000-0010-0000-0000-00001B000000}" name="Core/Digital/Emerging" dataDxfId="78" dataCellStyle="Normal 2"/>
    <tableColumn id="11" xr3:uid="{00000000-0010-0000-0000-00000B000000}" name="Digital Offering Name" dataDxfId="77" dataCellStyle="Normal 2"/>
    <tableColumn id="9" xr3:uid="{00000000-0010-0000-0000-000009000000}" name="Q1 FY23" dataDxfId="76" dataCellStyle="Normal 2"/>
    <tableColumn id="10" xr3:uid="{00000000-0010-0000-0000-00000A000000}" name="Q2 FY23" dataDxfId="75" dataCellStyle="Normal 2"/>
    <tableColumn id="12" xr3:uid="{00000000-0010-0000-0000-00000C000000}" name="Q3 FY23" dataDxfId="74" dataCellStyle="Normal 2"/>
    <tableColumn id="13" xr3:uid="{00000000-0010-0000-0000-00000D000000}" name="Q4 FY23" dataDxfId="73" dataCellStyle="Normal 2"/>
    <tableColumn id="4" xr3:uid="{00000000-0010-0000-0000-000004000000}" name="FY23" dataDxfId="72" dataCellStyle="Normal 2">
      <calculatedColumnFormula>SUM(Table1324[[#This Row],[Q1 FY23]:[Q4 FY23]])</calculatedColumnFormula>
    </tableColumn>
    <tableColumn id="29" xr3:uid="{00000000-0010-0000-0000-00001D000000}" name="Q1 FY24" dataDxfId="71"/>
    <tableColumn id="30" xr3:uid="{00000000-0010-0000-0000-00001E000000}" name="Q2 FY24" dataDxfId="70"/>
    <tableColumn id="31" xr3:uid="{00000000-0010-0000-0000-00001F000000}" name="Q3 FY24 (Plan)" dataDxfId="69"/>
    <tableColumn id="32" xr3:uid="{00000000-0010-0000-0000-000020000000}" name="Q4 FY24 (Plan)" dataDxfId="68"/>
    <tableColumn id="33" xr3:uid="{00000000-0010-0000-0000-000021000000}" name="FY24" dataDxfId="67">
      <calculatedColumnFormula>SUM(Table1324[[#This Row],[Q1 FY24]:[Q4 FY24 (Plan)]])</calculatedColumnFormula>
    </tableColumn>
    <tableColumn id="40" xr3:uid="{00000000-0010-0000-0000-000028000000}" name="Q1FY25 (Plan)" dataDxfId="66"/>
    <tableColumn id="39" xr3:uid="{00000000-0010-0000-0000-000027000000}" name="Q2FY25 (Plan)" dataDxfId="65"/>
    <tableColumn id="37" xr3:uid="{00000000-0010-0000-0000-000025000000}" name="Q3FY25 (Plan)" dataDxfId="64"/>
    <tableColumn id="36" xr3:uid="{00000000-0010-0000-0000-000024000000}" name="Q4FY25 (Plan)" dataDxfId="63"/>
    <tableColumn id="35" xr3:uid="{00000000-0010-0000-0000-000023000000}" name="FY25 (Plan)" dataDxfId="62"/>
    <tableColumn id="38" xr3:uid="{00000000-0010-0000-0000-000026000000}" name="FY26 (Plan)" dataDxfId="61"/>
    <tableColumn id="19" xr3:uid="{00000000-0010-0000-0000-000013000000}" name="FY27 (Plan)" dataDxfId="6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346" displayName="Table1346" ref="A1:X2" insertRow="1" totalsRowShown="0" headerRowDxfId="59" dataDxfId="57" headerRowBorderDxfId="58" headerRowCellStyle="Normal 2 2 2">
  <autoFilter ref="A1:X2" xr:uid="{00000000-0009-0000-0100-000001000000}"/>
  <sortState xmlns:xlrd2="http://schemas.microsoft.com/office/spreadsheetml/2017/richdata2" ref="A2:W2">
    <sortCondition ref="A1:A2"/>
  </sortState>
  <tableColumns count="24">
    <tableColumn id="1" xr3:uid="{00000000-0010-0000-0100-000001000000}" name="Service Line" dataDxfId="56" dataCellStyle="Normal 2"/>
    <tableColumn id="2" xr3:uid="{00000000-0010-0000-0100-000002000000}" name="Sub unit" dataDxfId="55" dataCellStyle="Normal 2"/>
    <tableColumn id="20" xr3:uid="{00000000-0010-0000-0100-000014000000}" name="Name of Infosys Asset/IP" dataDxfId="54" dataCellStyle="Normal 2"/>
    <tableColumn id="4" xr3:uid="{00000000-0010-0000-0100-000004000000}" name="Is Asset published in Service Store (Yes/No)" dataDxfId="53" dataCellStyle="Normal 2"/>
    <tableColumn id="22" xr3:uid="{00000000-0010-0000-0100-000016000000}" name="Master Customer Code" dataDxfId="52" dataCellStyle="Normal 2"/>
    <tableColumn id="21" xr3:uid="{00000000-0010-0000-0100-000015000000}" name="Is the revenue currently reported under digital business? Yes/No" dataDxfId="51" dataCellStyle="Normal 2"/>
    <tableColumn id="11" xr3:uid="{00000000-0010-0000-0100-00000B000000}" name="Is yes, please mention the Digital Services Name" dataDxfId="50" dataCellStyle="Normal 2"/>
    <tableColumn id="10" xr3:uid="{00000000-0010-0000-0100-00000A000000}" name="Q1'23" dataDxfId="49" dataCellStyle="Normal 2 2"/>
    <tableColumn id="9" xr3:uid="{00000000-0010-0000-0100-000009000000}" name="Q2'23" dataDxfId="48" dataCellStyle="Normal 2 2"/>
    <tableColumn id="5" xr3:uid="{00000000-0010-0000-0100-000005000000}" name="Q3'23" dataDxfId="47" dataCellStyle="Normal 2 2"/>
    <tableColumn id="3" xr3:uid="{00000000-0010-0000-0100-000003000000}" name="Q4'23" dataDxfId="46" dataCellStyle="Normal 2 2"/>
    <tableColumn id="32" xr3:uid="{00000000-0010-0000-0100-000020000000}" name="FY23" dataDxfId="45"/>
    <tableColumn id="16" xr3:uid="{00000000-0010-0000-0100-000010000000}" name="Q1'24" dataDxfId="44" dataCellStyle="Comma 2"/>
    <tableColumn id="15" xr3:uid="{00000000-0010-0000-0100-00000F000000}" name="Q2'24" dataDxfId="43" dataCellStyle="Comma 2"/>
    <tableColumn id="8" xr3:uid="{00000000-0010-0000-0100-000008000000}" name="Q3'24 (Plan)" dataDxfId="42" dataCellStyle="Comma 2"/>
    <tableColumn id="7" xr3:uid="{00000000-0010-0000-0100-000007000000}" name="Q4'24 (Plan)" dataDxfId="41" dataCellStyle="Comma 2"/>
    <tableColumn id="6" xr3:uid="{00000000-0010-0000-0100-000006000000}" name="FY24 (Plan)" dataDxfId="40" dataCellStyle="Comma 2"/>
    <tableColumn id="33" xr3:uid="{00000000-0010-0000-0100-000021000000}" name="Q1 FY25 (Plan)" dataDxfId="39"/>
    <tableColumn id="34" xr3:uid="{00000000-0010-0000-0100-000022000000}" name="Q2 FY25 (Plan)" dataDxfId="38"/>
    <tableColumn id="35" xr3:uid="{00000000-0010-0000-0100-000023000000}" name="Q3 FY25 (Plan)" dataDxfId="37"/>
    <tableColumn id="36" xr3:uid="{00000000-0010-0000-0100-000024000000}" name="Q4 FY25 (Plan)" dataDxfId="36"/>
    <tableColumn id="37" xr3:uid="{00000000-0010-0000-0100-000025000000}" name="FY25 (Plan)" dataDxfId="35"/>
    <tableColumn id="38" xr3:uid="{00000000-0010-0000-0100-000026000000}" name="FY26 (Plan)" dataDxfId="34"/>
    <tableColumn id="14" xr3:uid="{00000000-0010-0000-0100-00000E000000}" name="FY27 (Plan)"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3463" displayName="Table13463" ref="A1:W2" insertRow="1" totalsRowShown="0" headerRowDxfId="32" dataDxfId="30" headerRowBorderDxfId="31" tableBorderDxfId="29" totalsRowBorderDxfId="28" headerRowCellStyle="Normal 2 2 2">
  <autoFilter ref="A1:W2" xr:uid="{00000000-0009-0000-0100-000002000000}"/>
  <sortState xmlns:xlrd2="http://schemas.microsoft.com/office/spreadsheetml/2017/richdata2" ref="A2:V2">
    <sortCondition ref="A1:A2"/>
  </sortState>
  <tableColumns count="23">
    <tableColumn id="1" xr3:uid="{00000000-0010-0000-0200-000001000000}" name="Service Line" dataDxfId="27" dataCellStyle="Normal 2 2"/>
    <tableColumn id="2" xr3:uid="{00000000-0010-0000-0200-000002000000}" name="Sub unit" dataDxfId="26" dataCellStyle="Normal 2"/>
    <tableColumn id="20" xr3:uid="{00000000-0010-0000-0200-000014000000}" name="Name of the Startup/Alliance" dataDxfId="25" dataCellStyle="Normal 2"/>
    <tableColumn id="22" xr3:uid="{00000000-0010-0000-0200-000016000000}" name="Master Customer Code" dataDxfId="24" dataCellStyle="Normal 2 2"/>
    <tableColumn id="21" xr3:uid="{00000000-0010-0000-0200-000015000000}" name="Service Area" dataDxfId="23" dataCellStyle="Normal 2"/>
    <tableColumn id="6" xr3:uid="{00000000-0010-0000-0200-000006000000}" name="TCV of Won Deal (KUSD)" dataDxfId="22" dataCellStyle="Normal 2"/>
    <tableColumn id="10" xr3:uid="{00000000-0010-0000-0200-00000A000000}" name="Q1'23" dataDxfId="21" dataCellStyle="Normal 2 2"/>
    <tableColumn id="9" xr3:uid="{00000000-0010-0000-0200-000009000000}" name="Q2'23" dataDxfId="20" dataCellStyle="Normal 2 2"/>
    <tableColumn id="5" xr3:uid="{00000000-0010-0000-0200-000005000000}" name="Q3'23" dataDxfId="19" dataCellStyle="Normal 2 2"/>
    <tableColumn id="3" xr3:uid="{00000000-0010-0000-0200-000003000000}" name="Q4'23" dataDxfId="18" dataCellStyle="Normal 2 2"/>
    <tableColumn id="32" xr3:uid="{00000000-0010-0000-0200-000020000000}" name="FY23" dataDxfId="17"/>
    <tableColumn id="33" xr3:uid="{00000000-0010-0000-0200-000021000000}" name="Q1'24" dataDxfId="16"/>
    <tableColumn id="34" xr3:uid="{00000000-0010-0000-0200-000022000000}" name="Q2'24" dataDxfId="15"/>
    <tableColumn id="35" xr3:uid="{00000000-0010-0000-0200-000023000000}" name="Q3'24 (Plan)" dataDxfId="14"/>
    <tableColumn id="36" xr3:uid="{00000000-0010-0000-0200-000024000000}" name="Q4'24 (Plan)" dataDxfId="13"/>
    <tableColumn id="37" xr3:uid="{00000000-0010-0000-0200-000025000000}" name="FY24 (Plan)" dataDxfId="12"/>
    <tableColumn id="16" xr3:uid="{00000000-0010-0000-0200-000010000000}" name="Q1 FY25 (Plan)" dataDxfId="11" dataCellStyle="Comma 2"/>
    <tableColumn id="15" xr3:uid="{00000000-0010-0000-0200-00000F000000}" name="Q2 FY25 (Plan)" dataDxfId="10" dataCellStyle="Comma 2"/>
    <tableColumn id="11" xr3:uid="{00000000-0010-0000-0200-00000B000000}" name="Q3 FY25 (Plan)" dataDxfId="9" dataCellStyle="Comma 2"/>
    <tableColumn id="8" xr3:uid="{00000000-0010-0000-0200-000008000000}" name="Q4 FY25 (Plan)" dataDxfId="8" dataCellStyle="Comma 2"/>
    <tableColumn id="7" xr3:uid="{00000000-0010-0000-0200-000007000000}" name="FY25 (Plan)" dataDxfId="7" dataCellStyle="Comma 2"/>
    <tableColumn id="38" xr3:uid="{00000000-0010-0000-0200-000026000000}" name="FY26 (Plan)" dataDxfId="6"/>
    <tableColumn id="14" xr3:uid="{00000000-0010-0000-0200-00000E000000}" name="FY27 (Plan)"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5"/>
  <sheetViews>
    <sheetView showGridLines="0" workbookViewId="0">
      <pane xSplit="2" ySplit="1" topLeftCell="C2" activePane="bottomRight" state="frozenSplit"/>
      <selection activeCell="C1" sqref="C1 C1"/>
      <selection pane="topRight"/>
      <selection pane="bottomLeft"/>
      <selection pane="bottomRight" activeCell="B6" sqref="B6"/>
    </sheetView>
  </sheetViews>
  <sheetFormatPr defaultColWidth="9.09765625" defaultRowHeight="12" x14ac:dyDescent="0.3"/>
  <cols>
    <col min="1" max="1" width="1.69921875" style="14" customWidth="1"/>
    <col min="2" max="2" width="28.8984375" style="14" customWidth="1"/>
    <col min="3" max="3" width="171.69921875" style="14" customWidth="1"/>
    <col min="4" max="4" width="9.09765625" style="14" customWidth="1"/>
    <col min="5" max="16384" width="9.09765625" style="14"/>
  </cols>
  <sheetData>
    <row r="1" spans="2:11" x14ac:dyDescent="0.3">
      <c r="B1" s="13" t="s">
        <v>0</v>
      </c>
      <c r="C1" s="13" t="s">
        <v>1</v>
      </c>
    </row>
    <row r="2" spans="2:11" s="16" customFormat="1" ht="72" x14ac:dyDescent="0.3">
      <c r="B2" s="15" t="s">
        <v>2</v>
      </c>
      <c r="C2" s="15" t="s">
        <v>6266</v>
      </c>
    </row>
    <row r="3" spans="2:11" s="16" customFormat="1" ht="24" x14ac:dyDescent="0.3">
      <c r="B3" s="15" t="s">
        <v>3</v>
      </c>
      <c r="C3" s="15" t="s">
        <v>6267</v>
      </c>
    </row>
    <row r="4" spans="2:11" s="16" customFormat="1" ht="20.149999999999999" customHeight="1" x14ac:dyDescent="0.3">
      <c r="B4" s="15" t="s">
        <v>6271</v>
      </c>
      <c r="C4" s="15" t="s">
        <v>6272</v>
      </c>
    </row>
    <row r="5" spans="2:11" s="16" customFormat="1" ht="24.65" customHeight="1" x14ac:dyDescent="0.3">
      <c r="B5" s="15" t="s">
        <v>4114</v>
      </c>
      <c r="C5" s="15" t="s">
        <v>4115</v>
      </c>
    </row>
    <row r="6" spans="2:11" s="16" customFormat="1" ht="96" x14ac:dyDescent="0.3">
      <c r="B6" s="15" t="s">
        <v>4</v>
      </c>
      <c r="C6" s="15" t="s">
        <v>5164</v>
      </c>
    </row>
    <row r="7" spans="2:11" s="16" customFormat="1" ht="24" x14ac:dyDescent="0.3">
      <c r="B7" s="15" t="s">
        <v>5</v>
      </c>
      <c r="C7" s="15" t="s">
        <v>6268</v>
      </c>
    </row>
    <row r="8" spans="2:11" ht="36" x14ac:dyDescent="0.3">
      <c r="B8" s="15" t="s">
        <v>4113</v>
      </c>
      <c r="C8" s="15" t="s">
        <v>4116</v>
      </c>
    </row>
    <row r="9" spans="2:11" x14ac:dyDescent="0.3">
      <c r="B9" s="17" t="s">
        <v>6</v>
      </c>
      <c r="C9" s="17" t="s">
        <v>5165</v>
      </c>
    </row>
    <row r="14" spans="2:11" x14ac:dyDescent="0.3">
      <c r="C14" s="133"/>
      <c r="D14" s="133"/>
      <c r="E14" s="133"/>
      <c r="F14" s="133"/>
      <c r="G14" s="133"/>
      <c r="H14" s="133"/>
      <c r="I14" s="133"/>
      <c r="J14" s="133"/>
      <c r="K14" s="133"/>
    </row>
    <row r="15" spans="2:11" x14ac:dyDescent="0.3">
      <c r="C15" s="4"/>
    </row>
  </sheetData>
  <mergeCells count="1">
    <mergeCell ref="C14:K1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2:AM366"/>
  <sheetViews>
    <sheetView showGridLines="0" workbookViewId="0">
      <pane xSplit="1" ySplit="8" topLeftCell="B9" activePane="bottomRight" state="frozenSplit"/>
      <selection activeCell="B1" sqref="B1 B1"/>
      <selection pane="topRight"/>
      <selection pane="bottomLeft"/>
      <selection pane="bottomRight" activeCell="L9" sqref="L9:M108"/>
    </sheetView>
  </sheetViews>
  <sheetFormatPr defaultColWidth="9.09765625" defaultRowHeight="13" x14ac:dyDescent="0.3"/>
  <cols>
    <col min="1" max="1" width="1.69921875" style="40" customWidth="1"/>
    <col min="2" max="2" width="10.296875" style="40" bestFit="1" customWidth="1"/>
    <col min="3" max="3" width="1.69921875" style="40" customWidth="1"/>
    <col min="4" max="4" width="54" style="40" customWidth="1"/>
    <col min="5" max="5" width="13.8984375" style="40" customWidth="1"/>
    <col min="6" max="6" width="1.69921875" style="40" customWidth="1"/>
    <col min="7" max="7" width="22.09765625" style="40" customWidth="1"/>
    <col min="8" max="8" width="1.69921875" style="40" customWidth="1"/>
    <col min="9" max="9" width="5.3984375" style="40" bestFit="1" customWidth="1"/>
    <col min="10" max="10" width="18.59765625" style="40" bestFit="1" customWidth="1"/>
    <col min="11" max="11" width="1.69921875" style="40" customWidth="1"/>
    <col min="12" max="12" width="8" style="40" bestFit="1" customWidth="1"/>
    <col min="13" max="13" width="14.8984375" style="40" bestFit="1" customWidth="1"/>
    <col min="14" max="15" width="1.69921875" style="40" customWidth="1"/>
    <col min="16" max="16" width="51.296875" style="82" customWidth="1"/>
    <col min="17" max="23" width="9.09765625" style="40" customWidth="1"/>
    <col min="24" max="24" width="12" style="40" customWidth="1"/>
    <col min="25" max="25" width="9.09765625" style="40" customWidth="1"/>
    <col min="26" max="26" width="21.3984375" style="40" customWidth="1"/>
    <col min="27" max="27" width="9.09765625" style="40" customWidth="1"/>
    <col min="28" max="28" width="20" style="40" customWidth="1"/>
    <col min="29" max="29" width="9.09765625" style="40" customWidth="1"/>
    <col min="30" max="30" width="24.69921875" style="82" customWidth="1"/>
    <col min="31" max="31" width="9.09765625" style="40"/>
    <col min="32" max="32" width="27.69921875" style="40" customWidth="1"/>
    <col min="33" max="33" width="9.09765625" style="40"/>
    <col min="34" max="34" width="35.09765625" style="82" customWidth="1"/>
    <col min="35" max="35" width="9.09765625" style="40"/>
    <col min="36" max="36" width="28.59765625" style="40" bestFit="1" customWidth="1"/>
    <col min="37" max="37" width="9.09765625" style="40"/>
    <col min="38" max="38" width="35.69921875" style="82" bestFit="1" customWidth="1"/>
    <col min="39" max="39" width="9.09765625" style="82"/>
    <col min="40" max="16384" width="9.09765625" style="40"/>
  </cols>
  <sheetData>
    <row r="2" spans="1:39" x14ac:dyDescent="0.3">
      <c r="A2" s="39"/>
      <c r="B2" s="39"/>
      <c r="C2" s="39"/>
      <c r="D2" s="39"/>
      <c r="E2" s="39"/>
      <c r="F2" s="39"/>
      <c r="G2" s="134" t="s">
        <v>1174</v>
      </c>
      <c r="H2" s="134"/>
      <c r="I2" s="134"/>
      <c r="J2" s="134"/>
      <c r="K2" s="39"/>
      <c r="L2" s="39"/>
      <c r="M2" s="39"/>
      <c r="N2" s="39"/>
      <c r="O2" s="39"/>
      <c r="P2" s="39"/>
      <c r="Q2" s="39"/>
      <c r="R2" s="39"/>
      <c r="S2" s="39"/>
      <c r="T2" s="39"/>
      <c r="U2" s="39"/>
      <c r="V2" s="39"/>
      <c r="W2" s="39"/>
      <c r="X2" s="39"/>
      <c r="Y2" s="39"/>
      <c r="Z2" s="39"/>
      <c r="AA2" s="39"/>
      <c r="AB2" s="39"/>
      <c r="AC2" s="39"/>
      <c r="AD2" s="39"/>
      <c r="AE2" s="39"/>
      <c r="AF2" s="39"/>
      <c r="AG2" s="39"/>
      <c r="AH2" s="39"/>
      <c r="AJ2" s="39"/>
      <c r="AL2" s="39"/>
    </row>
    <row r="4" spans="1:39" s="32" customFormat="1" ht="12.75" customHeight="1" x14ac:dyDescent="0.3">
      <c r="B4" s="149"/>
      <c r="D4" s="143" t="s">
        <v>1175</v>
      </c>
      <c r="E4" s="144"/>
      <c r="G4" s="135" t="s">
        <v>1176</v>
      </c>
      <c r="I4" s="136" t="s">
        <v>1177</v>
      </c>
      <c r="J4" s="137"/>
      <c r="L4" s="139" t="s">
        <v>1178</v>
      </c>
      <c r="M4" s="140"/>
      <c r="P4" s="141" t="s">
        <v>1179</v>
      </c>
      <c r="R4" s="142" t="s">
        <v>1180</v>
      </c>
      <c r="T4" s="138" t="s">
        <v>1181</v>
      </c>
      <c r="V4" s="150" t="s">
        <v>1182</v>
      </c>
      <c r="X4" s="150" t="s">
        <v>1183</v>
      </c>
      <c r="Z4" s="145"/>
      <c r="AB4" s="152"/>
      <c r="AD4" s="151"/>
      <c r="AF4" s="151"/>
      <c r="AH4" s="146"/>
      <c r="AJ4" s="146"/>
      <c r="AL4" s="146"/>
      <c r="AM4" s="83"/>
    </row>
    <row r="5" spans="1:39" s="32" customFormat="1" ht="12.75" customHeight="1" x14ac:dyDescent="0.3">
      <c r="B5" s="149"/>
      <c r="D5" s="143"/>
      <c r="E5" s="144"/>
      <c r="G5" s="135"/>
      <c r="I5" s="136"/>
      <c r="J5" s="137"/>
      <c r="L5" s="139"/>
      <c r="M5" s="140"/>
      <c r="P5" s="141"/>
      <c r="R5" s="142"/>
      <c r="T5" s="138"/>
      <c r="V5" s="150"/>
      <c r="X5" s="150"/>
      <c r="Z5" s="145"/>
      <c r="AB5" s="152"/>
      <c r="AD5" s="151"/>
      <c r="AF5" s="151"/>
      <c r="AH5" s="147"/>
      <c r="AJ5" s="147"/>
      <c r="AL5" s="147"/>
      <c r="AM5" s="83"/>
    </row>
    <row r="6" spans="1:39" x14ac:dyDescent="0.3">
      <c r="B6" s="149"/>
      <c r="D6" s="143"/>
      <c r="E6" s="144"/>
      <c r="G6" s="135"/>
      <c r="I6" s="136"/>
      <c r="J6" s="137"/>
      <c r="L6" s="139"/>
      <c r="M6" s="140"/>
      <c r="P6" s="141"/>
      <c r="R6" s="142"/>
      <c r="T6" s="138"/>
      <c r="V6" s="150"/>
      <c r="X6" s="150"/>
      <c r="Z6" s="145"/>
      <c r="AB6" s="152"/>
      <c r="AD6" s="151"/>
      <c r="AF6" s="151"/>
      <c r="AH6" s="148"/>
      <c r="AJ6" s="148"/>
      <c r="AL6" s="148"/>
    </row>
    <row r="7" spans="1:39" s="32" customFormat="1" ht="5.15" customHeight="1" x14ac:dyDescent="0.3">
      <c r="D7" s="83"/>
      <c r="E7" s="83"/>
      <c r="P7" s="83"/>
      <c r="AB7" s="40"/>
      <c r="AD7" s="83"/>
      <c r="AH7" s="83"/>
      <c r="AL7" s="83"/>
      <c r="AM7" s="83"/>
    </row>
    <row r="8" spans="1:39" s="32" customFormat="1" ht="35.25" customHeight="1" x14ac:dyDescent="0.3">
      <c r="B8" s="41" t="s">
        <v>7</v>
      </c>
      <c r="D8" s="99" t="s">
        <v>1184</v>
      </c>
      <c r="E8" s="100" t="s">
        <v>5171</v>
      </c>
      <c r="G8" s="42" t="s">
        <v>12</v>
      </c>
      <c r="I8" s="43" t="s">
        <v>1185</v>
      </c>
      <c r="J8" s="43" t="s">
        <v>1172</v>
      </c>
      <c r="L8" s="44" t="s">
        <v>1186</v>
      </c>
      <c r="M8" s="45" t="s">
        <v>5349</v>
      </c>
      <c r="P8" s="92" t="s">
        <v>1187</v>
      </c>
      <c r="R8" s="46" t="s">
        <v>1188</v>
      </c>
      <c r="T8" s="47" t="s">
        <v>1189</v>
      </c>
      <c r="V8" s="48" t="s">
        <v>1170</v>
      </c>
      <c r="X8" s="48" t="s">
        <v>1190</v>
      </c>
      <c r="Z8" s="49" t="s">
        <v>1191</v>
      </c>
      <c r="AB8" s="41" t="s">
        <v>1173</v>
      </c>
      <c r="AD8" s="41" t="s">
        <v>4104</v>
      </c>
      <c r="AF8" s="41" t="s">
        <v>3042</v>
      </c>
      <c r="AH8" s="41" t="s">
        <v>3733</v>
      </c>
      <c r="AJ8" s="41" t="s">
        <v>13</v>
      </c>
      <c r="AL8" s="41" t="s">
        <v>5135</v>
      </c>
      <c r="AM8" s="41" t="s">
        <v>5136</v>
      </c>
    </row>
    <row r="9" spans="1:39" ht="16.5" customHeight="1" x14ac:dyDescent="0.3">
      <c r="B9" s="50" t="s">
        <v>4156</v>
      </c>
      <c r="D9" s="50" t="s">
        <v>4157</v>
      </c>
      <c r="E9" s="50" t="s">
        <v>5172</v>
      </c>
      <c r="G9" s="50" t="s">
        <v>4158</v>
      </c>
      <c r="I9" s="18" t="s">
        <v>4156</v>
      </c>
      <c r="J9" s="18" t="s">
        <v>1192</v>
      </c>
      <c r="L9" s="51" t="s">
        <v>45</v>
      </c>
      <c r="M9" s="51">
        <v>0.27224047705975402</v>
      </c>
      <c r="P9" s="52" t="s">
        <v>4118</v>
      </c>
      <c r="R9" s="51" t="s">
        <v>24</v>
      </c>
      <c r="T9" s="51" t="s">
        <v>1193</v>
      </c>
      <c r="V9" s="51" t="s">
        <v>24</v>
      </c>
      <c r="X9" s="51" t="s">
        <v>1194</v>
      </c>
      <c r="Z9" s="53" t="s">
        <v>1195</v>
      </c>
      <c r="AB9" s="51" t="s">
        <v>1196</v>
      </c>
      <c r="AD9" s="54" t="s">
        <v>3026</v>
      </c>
      <c r="AF9" s="54" t="s">
        <v>4109</v>
      </c>
      <c r="AH9" s="54" t="s">
        <v>3734</v>
      </c>
      <c r="AJ9" s="54" t="s">
        <v>153</v>
      </c>
      <c r="AL9" s="54" t="s">
        <v>5137</v>
      </c>
      <c r="AM9" s="54" t="s">
        <v>5138</v>
      </c>
    </row>
    <row r="10" spans="1:39" ht="26" x14ac:dyDescent="0.3">
      <c r="D10" s="50" t="s">
        <v>5173</v>
      </c>
      <c r="E10" s="82"/>
      <c r="G10" s="50" t="s">
        <v>4159</v>
      </c>
      <c r="I10" s="18" t="s">
        <v>4156</v>
      </c>
      <c r="J10" s="18" t="s">
        <v>1197</v>
      </c>
      <c r="L10" s="51" t="s">
        <v>6250</v>
      </c>
      <c r="M10" s="51">
        <v>2.5666301569916001E-3</v>
      </c>
      <c r="P10" s="52" t="s">
        <v>4119</v>
      </c>
      <c r="R10" s="51" t="s">
        <v>36</v>
      </c>
      <c r="T10" s="51" t="s">
        <v>1198</v>
      </c>
      <c r="V10" s="51" t="s">
        <v>36</v>
      </c>
      <c r="X10" s="51" t="s">
        <v>1199</v>
      </c>
      <c r="Z10" s="53" t="s">
        <v>1200</v>
      </c>
      <c r="AB10" s="51" t="s">
        <v>1201</v>
      </c>
      <c r="AD10" s="54" t="s">
        <v>3027</v>
      </c>
      <c r="AF10" s="54" t="s">
        <v>4110</v>
      </c>
      <c r="AH10" s="54" t="s">
        <v>3735</v>
      </c>
      <c r="AJ10" s="54" t="s">
        <v>35</v>
      </c>
      <c r="AL10" s="54" t="s">
        <v>5139</v>
      </c>
      <c r="AM10" s="54" t="s">
        <v>5138</v>
      </c>
    </row>
    <row r="11" spans="1:39" ht="26" x14ac:dyDescent="0.3">
      <c r="D11" s="50" t="s">
        <v>1167</v>
      </c>
      <c r="E11" s="82"/>
      <c r="G11" s="50" t="s">
        <v>4160</v>
      </c>
      <c r="I11" s="18" t="s">
        <v>4156</v>
      </c>
      <c r="J11" s="18" t="s">
        <v>339</v>
      </c>
      <c r="L11" s="51" t="s">
        <v>708</v>
      </c>
      <c r="M11" s="51">
        <v>4.7462577583059504E-3</v>
      </c>
      <c r="P11" s="52" t="s">
        <v>4120</v>
      </c>
      <c r="R11" s="51" t="s">
        <v>20</v>
      </c>
      <c r="T11" s="51" t="s">
        <v>1203</v>
      </c>
      <c r="V11" s="51" t="s">
        <v>20</v>
      </c>
      <c r="X11" s="51" t="s">
        <v>1204</v>
      </c>
      <c r="Z11" s="53" t="s">
        <v>1205</v>
      </c>
      <c r="AB11" s="51" t="s">
        <v>1206</v>
      </c>
      <c r="AD11" s="54" t="s">
        <v>3028</v>
      </c>
      <c r="AF11" s="54" t="s">
        <v>4111</v>
      </c>
      <c r="AH11" s="54" t="s">
        <v>3736</v>
      </c>
      <c r="AJ11" s="54" t="s">
        <v>19</v>
      </c>
      <c r="AL11" s="54" t="s">
        <v>5140</v>
      </c>
      <c r="AM11" s="54" t="s">
        <v>5138</v>
      </c>
    </row>
    <row r="12" spans="1:39" s="32" customFormat="1" ht="12.75" customHeight="1" x14ac:dyDescent="0.3">
      <c r="D12" s="50" t="s">
        <v>1167</v>
      </c>
      <c r="E12" s="82"/>
      <c r="G12" s="50" t="s">
        <v>4161</v>
      </c>
      <c r="I12" s="18" t="s">
        <v>4156</v>
      </c>
      <c r="J12" s="18" t="s">
        <v>1207</v>
      </c>
      <c r="L12" s="51" t="s">
        <v>34</v>
      </c>
      <c r="M12" s="51">
        <v>0.66970913958865796</v>
      </c>
      <c r="P12" s="52" t="s">
        <v>4121</v>
      </c>
      <c r="V12" s="51" t="s">
        <v>1209</v>
      </c>
      <c r="X12" s="51" t="s">
        <v>1210</v>
      </c>
      <c r="Z12" s="53" t="s">
        <v>1211</v>
      </c>
      <c r="AB12" s="51" t="s">
        <v>1212</v>
      </c>
      <c r="AD12" s="54" t="s">
        <v>3029</v>
      </c>
      <c r="AF12" s="40"/>
      <c r="AH12" s="54" t="s">
        <v>3737</v>
      </c>
      <c r="AJ12" s="54" t="s">
        <v>51</v>
      </c>
      <c r="AL12" s="54" t="s">
        <v>5141</v>
      </c>
      <c r="AM12" s="54">
        <v>7</v>
      </c>
    </row>
    <row r="13" spans="1:39" ht="26" x14ac:dyDescent="0.3">
      <c r="D13" s="50" t="s">
        <v>1167</v>
      </c>
      <c r="E13" s="82"/>
      <c r="G13" s="50" t="s">
        <v>4162</v>
      </c>
      <c r="I13" s="18" t="s">
        <v>4156</v>
      </c>
      <c r="J13" s="18" t="s">
        <v>1213</v>
      </c>
      <c r="L13" s="51" t="s">
        <v>1260</v>
      </c>
      <c r="M13" s="51">
        <v>0.58950955336497501</v>
      </c>
      <c r="P13" s="52" t="s">
        <v>1202</v>
      </c>
      <c r="V13" s="51"/>
      <c r="X13" s="51" t="s">
        <v>1215</v>
      </c>
      <c r="Z13" s="53" t="s">
        <v>1216</v>
      </c>
      <c r="AB13" s="51" t="s">
        <v>1217</v>
      </c>
      <c r="AD13" s="54" t="s">
        <v>3030</v>
      </c>
      <c r="AH13" s="54" t="s">
        <v>3738</v>
      </c>
      <c r="AJ13" s="54" t="s">
        <v>23</v>
      </c>
      <c r="AL13" s="54" t="s">
        <v>5142</v>
      </c>
      <c r="AM13" s="54">
        <v>7</v>
      </c>
    </row>
    <row r="14" spans="1:39" ht="26" x14ac:dyDescent="0.3">
      <c r="D14" s="50" t="s">
        <v>1167</v>
      </c>
      <c r="E14" s="82"/>
      <c r="G14" s="50" t="s">
        <v>4163</v>
      </c>
      <c r="I14" s="18" t="s">
        <v>4156</v>
      </c>
      <c r="J14" s="18" t="s">
        <v>1218</v>
      </c>
      <c r="L14" s="51" t="s">
        <v>1262</v>
      </c>
      <c r="M14" s="51">
        <v>0.50006084945843998</v>
      </c>
      <c r="P14" s="52" t="s">
        <v>1208</v>
      </c>
      <c r="Z14" s="53" t="s">
        <v>1220</v>
      </c>
      <c r="AD14" s="54" t="s">
        <v>3031</v>
      </c>
      <c r="AH14" s="54" t="s">
        <v>3739</v>
      </c>
      <c r="AJ14" s="54" t="s">
        <v>48</v>
      </c>
      <c r="AL14" s="54" t="s">
        <v>5143</v>
      </c>
      <c r="AM14" s="54">
        <v>7</v>
      </c>
    </row>
    <row r="15" spans="1:39" ht="26" x14ac:dyDescent="0.3">
      <c r="D15" s="50" t="s">
        <v>1167</v>
      </c>
      <c r="E15" s="82"/>
      <c r="G15" s="50" t="s">
        <v>4164</v>
      </c>
      <c r="I15" s="18" t="s">
        <v>4156</v>
      </c>
      <c r="J15" s="18" t="s">
        <v>1221</v>
      </c>
      <c r="L15" s="51" t="s">
        <v>1264</v>
      </c>
      <c r="M15" s="51">
        <v>9.3708165997322592E-3</v>
      </c>
      <c r="P15" s="52" t="s">
        <v>1214</v>
      </c>
      <c r="Z15" s="53" t="s">
        <v>1223</v>
      </c>
      <c r="AD15" s="54" t="s">
        <v>3032</v>
      </c>
      <c r="AH15" s="54" t="s">
        <v>3740</v>
      </c>
      <c r="AJ15" s="54" t="s">
        <v>346</v>
      </c>
      <c r="AL15" s="54" t="s">
        <v>5144</v>
      </c>
      <c r="AM15" s="54">
        <v>7</v>
      </c>
    </row>
    <row r="16" spans="1:39" ht="26" x14ac:dyDescent="0.3">
      <c r="D16" s="50" t="s">
        <v>1167</v>
      </c>
      <c r="E16" s="82"/>
      <c r="G16" s="50" t="s">
        <v>4165</v>
      </c>
      <c r="I16" s="18" t="s">
        <v>4156</v>
      </c>
      <c r="J16" s="18" t="s">
        <v>1224</v>
      </c>
      <c r="L16" s="51" t="s">
        <v>1266</v>
      </c>
      <c r="M16" s="51">
        <v>0.55701594255811104</v>
      </c>
      <c r="P16" s="52" t="s">
        <v>1219</v>
      </c>
      <c r="Z16" s="53" t="s">
        <v>1226</v>
      </c>
      <c r="AD16" s="54" t="s">
        <v>3033</v>
      </c>
      <c r="AH16" s="54" t="s">
        <v>3741</v>
      </c>
      <c r="AJ16" s="54" t="s">
        <v>55</v>
      </c>
      <c r="AL16" s="54" t="s">
        <v>5145</v>
      </c>
      <c r="AM16" s="54">
        <v>6</v>
      </c>
    </row>
    <row r="17" spans="4:39" ht="26" x14ac:dyDescent="0.3">
      <c r="D17" s="50" t="s">
        <v>5169</v>
      </c>
      <c r="E17" s="82"/>
      <c r="G17" s="50" t="s">
        <v>4166</v>
      </c>
      <c r="I17" s="18" t="s">
        <v>4156</v>
      </c>
      <c r="J17" s="18" t="s">
        <v>1227</v>
      </c>
      <c r="L17" s="51" t="s">
        <v>1241</v>
      </c>
      <c r="M17" s="51">
        <v>2.6523061944748698</v>
      </c>
      <c r="P17" s="52" t="s">
        <v>1222</v>
      </c>
      <c r="Z17" s="53" t="s">
        <v>1229</v>
      </c>
      <c r="AD17" s="54" t="s">
        <v>3034</v>
      </c>
      <c r="AH17" s="54" t="s">
        <v>3742</v>
      </c>
      <c r="AJ17" s="54" t="s">
        <v>29</v>
      </c>
      <c r="AL17" s="54" t="s">
        <v>5146</v>
      </c>
      <c r="AM17" s="54">
        <v>6</v>
      </c>
    </row>
    <row r="18" spans="4:39" ht="26" x14ac:dyDescent="0.3">
      <c r="D18" s="50" t="s">
        <v>5170</v>
      </c>
      <c r="E18" s="82"/>
      <c r="G18" s="50" t="s">
        <v>4167</v>
      </c>
      <c r="I18" s="18" t="s">
        <v>4156</v>
      </c>
      <c r="J18" s="18" t="s">
        <v>1230</v>
      </c>
      <c r="L18" s="51" t="s">
        <v>1268</v>
      </c>
      <c r="M18" s="51">
        <v>0.99914810758184203</v>
      </c>
      <c r="P18" s="52" t="s">
        <v>1225</v>
      </c>
      <c r="Z18" s="53" t="s">
        <v>1231</v>
      </c>
      <c r="AD18" s="54" t="s">
        <v>3035</v>
      </c>
      <c r="AH18" s="54" t="s">
        <v>3743</v>
      </c>
      <c r="AJ18" s="54" t="s">
        <v>5174</v>
      </c>
      <c r="AL18" s="54" t="s">
        <v>5147</v>
      </c>
      <c r="AM18" s="54">
        <v>6</v>
      </c>
    </row>
    <row r="19" spans="4:39" ht="26" x14ac:dyDescent="0.3">
      <c r="I19" s="18" t="s">
        <v>4156</v>
      </c>
      <c r="J19" s="18" t="s">
        <v>1232</v>
      </c>
      <c r="L19" s="51" t="s">
        <v>191</v>
      </c>
      <c r="M19" s="51">
        <v>0.196178654009979</v>
      </c>
      <c r="P19" s="52" t="s">
        <v>1228</v>
      </c>
      <c r="Z19" s="53" t="s">
        <v>1233</v>
      </c>
      <c r="AD19" s="54" t="s">
        <v>3036</v>
      </c>
      <c r="AH19" s="54" t="s">
        <v>3744</v>
      </c>
      <c r="AJ19" s="54" t="s">
        <v>5188</v>
      </c>
      <c r="AL19" s="54" t="s">
        <v>5148</v>
      </c>
      <c r="AM19" s="54">
        <v>6</v>
      </c>
    </row>
    <row r="20" spans="4:39" ht="26" x14ac:dyDescent="0.3">
      <c r="I20" s="18" t="s">
        <v>4156</v>
      </c>
      <c r="J20" s="18" t="s">
        <v>1234</v>
      </c>
      <c r="L20" s="51" t="s">
        <v>1271</v>
      </c>
      <c r="M20" s="51">
        <v>0.99914810758184203</v>
      </c>
      <c r="P20" s="52" t="s">
        <v>5151</v>
      </c>
      <c r="Z20" s="53" t="s">
        <v>1235</v>
      </c>
      <c r="AD20" s="54" t="s">
        <v>3037</v>
      </c>
      <c r="AH20" s="54" t="s">
        <v>3745</v>
      </c>
      <c r="AJ20" s="54" t="s">
        <v>5181</v>
      </c>
      <c r="AL20" s="54" t="s">
        <v>5149</v>
      </c>
      <c r="AM20" s="54">
        <v>5</v>
      </c>
    </row>
    <row r="21" spans="4:39" ht="26" x14ac:dyDescent="0.3">
      <c r="I21" s="18" t="s">
        <v>4156</v>
      </c>
      <c r="J21" s="18" t="s">
        <v>1236</v>
      </c>
      <c r="L21" s="51" t="s">
        <v>1273</v>
      </c>
      <c r="M21" s="55">
        <v>7.6426919800413801E-2</v>
      </c>
      <c r="P21" s="52" t="s">
        <v>5166</v>
      </c>
      <c r="Z21" s="53" t="s">
        <v>1237</v>
      </c>
      <c r="AD21" s="54" t="s">
        <v>3038</v>
      </c>
      <c r="AH21" s="54" t="s">
        <v>3746</v>
      </c>
      <c r="AJ21" s="54" t="s">
        <v>5350</v>
      </c>
      <c r="AL21" s="54" t="s">
        <v>5150</v>
      </c>
      <c r="AM21" s="54">
        <v>4</v>
      </c>
    </row>
    <row r="22" spans="4:39" x14ac:dyDescent="0.3">
      <c r="L22" s="51" t="s">
        <v>1275</v>
      </c>
      <c r="M22" s="55">
        <v>3.89436534014847E-3</v>
      </c>
      <c r="P22" s="52" t="s">
        <v>5167</v>
      </c>
      <c r="Z22" s="53" t="s">
        <v>1238</v>
      </c>
      <c r="AD22" s="54" t="s">
        <v>3039</v>
      </c>
      <c r="AH22" s="54" t="s">
        <v>3747</v>
      </c>
      <c r="AJ22" s="54"/>
      <c r="AL22" s="54"/>
      <c r="AM22" s="54"/>
    </row>
    <row r="23" spans="4:39" x14ac:dyDescent="0.3">
      <c r="L23" s="51" t="s">
        <v>50</v>
      </c>
      <c r="M23" s="51">
        <v>0.73834732870877495</v>
      </c>
      <c r="P23" s="52" t="s">
        <v>5168</v>
      </c>
      <c r="Z23" s="53" t="s">
        <v>1240</v>
      </c>
      <c r="AD23" s="54" t="s">
        <v>3040</v>
      </c>
      <c r="AH23" s="54" t="s">
        <v>3748</v>
      </c>
      <c r="AJ23" s="54"/>
      <c r="AL23" s="54"/>
      <c r="AM23" s="54"/>
    </row>
    <row r="24" spans="4:39" x14ac:dyDescent="0.3">
      <c r="L24" s="51" t="s">
        <v>93</v>
      </c>
      <c r="M24" s="51">
        <v>1.0901788974078099</v>
      </c>
      <c r="P24" s="52"/>
      <c r="Z24" s="53" t="s">
        <v>1242</v>
      </c>
      <c r="AD24" s="54" t="s">
        <v>3041</v>
      </c>
      <c r="AH24" s="54" t="s">
        <v>3749</v>
      </c>
    </row>
    <row r="25" spans="4:39" x14ac:dyDescent="0.3">
      <c r="L25" s="51" t="s">
        <v>1277</v>
      </c>
      <c r="M25" s="51">
        <v>1.2169891687964E-3</v>
      </c>
      <c r="Z25" s="53" t="s">
        <v>1243</v>
      </c>
      <c r="AD25" s="54" t="s">
        <v>1236</v>
      </c>
      <c r="AH25" s="54" t="s">
        <v>3750</v>
      </c>
    </row>
    <row r="26" spans="4:39" x14ac:dyDescent="0.3">
      <c r="L26" s="51" t="s">
        <v>1385</v>
      </c>
      <c r="M26" s="51">
        <v>0.145673603504929</v>
      </c>
      <c r="Z26" s="53" t="s">
        <v>1245</v>
      </c>
      <c r="AD26" s="54" t="s">
        <v>4105</v>
      </c>
      <c r="AH26" s="54" t="s">
        <v>3751</v>
      </c>
    </row>
    <row r="27" spans="4:39" x14ac:dyDescent="0.3">
      <c r="L27" s="51" t="s">
        <v>1279</v>
      </c>
      <c r="M27" s="55">
        <v>2.4339783375928E-4</v>
      </c>
      <c r="Z27" s="53" t="s">
        <v>1247</v>
      </c>
      <c r="AD27" s="54" t="s">
        <v>4106</v>
      </c>
      <c r="AH27" s="54" t="s">
        <v>3752</v>
      </c>
    </row>
    <row r="28" spans="4:39" x14ac:dyDescent="0.3">
      <c r="L28" s="51" t="s">
        <v>1281</v>
      </c>
      <c r="M28" s="55">
        <v>1.8254837531945999E-3</v>
      </c>
      <c r="Z28" s="53" t="s">
        <v>1249</v>
      </c>
      <c r="AD28" s="54" t="s">
        <v>4107</v>
      </c>
      <c r="AH28" s="54" t="s">
        <v>3753</v>
      </c>
    </row>
    <row r="29" spans="4:39" x14ac:dyDescent="0.3">
      <c r="L29" s="51" t="s">
        <v>1283</v>
      </c>
      <c r="M29" s="51">
        <v>4.6367287331142801E-2</v>
      </c>
      <c r="Z29" s="53" t="s">
        <v>1251</v>
      </c>
      <c r="AD29" s="54" t="s">
        <v>4108</v>
      </c>
      <c r="AH29" s="54" t="s">
        <v>3754</v>
      </c>
    </row>
    <row r="30" spans="4:39" x14ac:dyDescent="0.3">
      <c r="L30" s="51" t="s">
        <v>576</v>
      </c>
      <c r="M30" s="51">
        <v>0.146160399172447</v>
      </c>
      <c r="O30" s="56"/>
      <c r="P30" s="93"/>
      <c r="Z30" s="53" t="s">
        <v>1253</v>
      </c>
      <c r="AH30" s="54" t="s">
        <v>3755</v>
      </c>
    </row>
    <row r="31" spans="4:39" x14ac:dyDescent="0.3">
      <c r="L31" s="51" t="s">
        <v>1381</v>
      </c>
      <c r="M31" s="51">
        <v>1.81331386150663E-2</v>
      </c>
      <c r="Z31" s="53" t="s">
        <v>1255</v>
      </c>
      <c r="AH31" s="54" t="s">
        <v>3756</v>
      </c>
    </row>
    <row r="32" spans="4:39" x14ac:dyDescent="0.3">
      <c r="L32" s="51" t="s">
        <v>1379</v>
      </c>
      <c r="M32" s="51">
        <v>7.3019350127783902E-3</v>
      </c>
      <c r="Z32" s="53" t="s">
        <v>1257</v>
      </c>
      <c r="AH32" s="54" t="s">
        <v>3757</v>
      </c>
    </row>
    <row r="33" spans="12:34" x14ac:dyDescent="0.3">
      <c r="L33" s="51" t="s">
        <v>1252</v>
      </c>
      <c r="M33" s="51">
        <v>3.2493610806863797E-2</v>
      </c>
      <c r="Z33" s="53" t="s">
        <v>1258</v>
      </c>
      <c r="AH33" s="54" t="s">
        <v>3758</v>
      </c>
    </row>
    <row r="34" spans="12:34" x14ac:dyDescent="0.3">
      <c r="L34" s="51" t="s">
        <v>1285</v>
      </c>
      <c r="M34" s="51">
        <v>1.8498235365705201E-2</v>
      </c>
      <c r="Z34" s="53" t="s">
        <v>1259</v>
      </c>
      <c r="AH34" s="54" t="s">
        <v>3759</v>
      </c>
    </row>
    <row r="35" spans="12:34" x14ac:dyDescent="0.3">
      <c r="L35" s="51" t="s">
        <v>26</v>
      </c>
      <c r="M35" s="51">
        <v>1.0884751125715</v>
      </c>
      <c r="Z35" s="53" t="s">
        <v>1261</v>
      </c>
      <c r="AH35" s="54" t="s">
        <v>3760</v>
      </c>
    </row>
    <row r="36" spans="12:34" x14ac:dyDescent="0.3">
      <c r="L36" s="51" t="s">
        <v>3725</v>
      </c>
      <c r="M36" s="51">
        <v>0.45892661555312197</v>
      </c>
      <c r="Z36" s="53" t="s">
        <v>1263</v>
      </c>
      <c r="AH36" s="54" t="s">
        <v>3761</v>
      </c>
    </row>
    <row r="37" spans="12:34" x14ac:dyDescent="0.3">
      <c r="L37" s="51" t="s">
        <v>70</v>
      </c>
      <c r="M37" s="51">
        <v>1.23706949008154</v>
      </c>
      <c r="Z37" s="53" t="s">
        <v>1265</v>
      </c>
      <c r="AH37" s="54" t="s">
        <v>3762</v>
      </c>
    </row>
    <row r="38" spans="12:34" x14ac:dyDescent="0.3">
      <c r="L38" s="51" t="s">
        <v>3726</v>
      </c>
      <c r="M38" s="51">
        <v>0.38980163076548602</v>
      </c>
      <c r="Z38" s="53" t="s">
        <v>1267</v>
      </c>
      <c r="AH38" s="54" t="s">
        <v>3763</v>
      </c>
    </row>
    <row r="39" spans="12:34" x14ac:dyDescent="0.3">
      <c r="L39" s="51" t="s">
        <v>1362</v>
      </c>
      <c r="M39" s="51">
        <v>8.3972252646951406E-2</v>
      </c>
      <c r="Z39" s="53" t="s">
        <v>1269</v>
      </c>
      <c r="AH39" s="54" t="s">
        <v>3764</v>
      </c>
    </row>
    <row r="40" spans="12:34" x14ac:dyDescent="0.3">
      <c r="L40" s="51" t="s">
        <v>1287</v>
      </c>
      <c r="M40" s="51">
        <v>1.2334185225751499</v>
      </c>
      <c r="Z40" s="53" t="s">
        <v>1270</v>
      </c>
      <c r="AH40" s="54" t="s">
        <v>3765</v>
      </c>
    </row>
    <row r="41" spans="12:34" x14ac:dyDescent="0.3">
      <c r="L41" s="51" t="s">
        <v>1289</v>
      </c>
      <c r="M41" s="51">
        <v>0.12790556164050099</v>
      </c>
      <c r="Z41" s="53" t="s">
        <v>1272</v>
      </c>
      <c r="AH41" s="54" t="s">
        <v>3766</v>
      </c>
    </row>
    <row r="42" spans="12:34" x14ac:dyDescent="0.3">
      <c r="L42" s="51" t="s">
        <v>340</v>
      </c>
      <c r="M42" s="51">
        <v>0.12741876597298299</v>
      </c>
      <c r="Z42" s="53" t="s">
        <v>1274</v>
      </c>
      <c r="AH42" s="54" t="s">
        <v>3767</v>
      </c>
    </row>
    <row r="43" spans="12:34" x14ac:dyDescent="0.3">
      <c r="L43" s="51" t="s">
        <v>1291</v>
      </c>
      <c r="M43" s="55">
        <v>0.14190093708165999</v>
      </c>
      <c r="Z43" s="53" t="s">
        <v>1276</v>
      </c>
      <c r="AH43" s="54" t="s">
        <v>3768</v>
      </c>
    </row>
    <row r="44" spans="12:34" x14ac:dyDescent="0.3">
      <c r="L44" s="51" t="s">
        <v>1293</v>
      </c>
      <c r="M44" s="55">
        <v>2.8672264816843101E-3</v>
      </c>
      <c r="Z44" s="53" t="s">
        <v>1278</v>
      </c>
      <c r="AH44" s="54" t="s">
        <v>3769</v>
      </c>
    </row>
    <row r="45" spans="12:34" x14ac:dyDescent="0.3">
      <c r="L45" s="51" t="s">
        <v>1246</v>
      </c>
      <c r="M45" s="55">
        <v>6.6934404283801904E-5</v>
      </c>
      <c r="Z45" s="53" t="s">
        <v>1280</v>
      </c>
      <c r="AH45" s="54" t="s">
        <v>3770</v>
      </c>
    </row>
    <row r="46" spans="12:34" x14ac:dyDescent="0.3">
      <c r="L46" s="51" t="s">
        <v>1295</v>
      </c>
      <c r="M46" s="55">
        <v>0.27832542290373602</v>
      </c>
      <c r="Z46" s="53" t="s">
        <v>1282</v>
      </c>
      <c r="AH46" s="54" t="s">
        <v>3771</v>
      </c>
    </row>
    <row r="47" spans="12:34" x14ac:dyDescent="0.3">
      <c r="L47" s="51" t="s">
        <v>3727</v>
      </c>
      <c r="M47" s="51">
        <v>7.3019350127783897E-4</v>
      </c>
      <c r="Z47" s="53" t="s">
        <v>1284</v>
      </c>
      <c r="AH47" s="54" t="s">
        <v>3772</v>
      </c>
    </row>
    <row r="48" spans="12:34" x14ac:dyDescent="0.3">
      <c r="L48" s="51" t="s">
        <v>1371</v>
      </c>
      <c r="M48" s="51">
        <v>7.3019350127783902E-3</v>
      </c>
      <c r="Z48" s="53" t="s">
        <v>1286</v>
      </c>
      <c r="AH48" s="54" t="s">
        <v>3773</v>
      </c>
    </row>
    <row r="49" spans="12:34" x14ac:dyDescent="0.3">
      <c r="L49" s="51" t="s">
        <v>1297</v>
      </c>
      <c r="M49" s="51">
        <v>6.69344042838019E-3</v>
      </c>
      <c r="Z49" s="53" t="s">
        <v>1288</v>
      </c>
      <c r="AH49" s="54" t="s">
        <v>3774</v>
      </c>
    </row>
    <row r="50" spans="12:34" x14ac:dyDescent="0.3">
      <c r="L50" s="51" t="s">
        <v>1299</v>
      </c>
      <c r="M50" s="51">
        <v>1.4072045758792699</v>
      </c>
      <c r="Z50" s="53" t="s">
        <v>1290</v>
      </c>
      <c r="AH50" s="54" t="s">
        <v>3775</v>
      </c>
    </row>
    <row r="51" spans="12:34" x14ac:dyDescent="0.3">
      <c r="L51" s="51" t="s">
        <v>54</v>
      </c>
      <c r="M51" s="51">
        <v>7.4966532797858098E-3</v>
      </c>
      <c r="Z51" s="53" t="s">
        <v>1292</v>
      </c>
      <c r="AH51" s="54" t="s">
        <v>3776</v>
      </c>
    </row>
    <row r="52" spans="12:34" x14ac:dyDescent="0.3">
      <c r="L52" s="51" t="s">
        <v>1244</v>
      </c>
      <c r="M52" s="51">
        <v>7.5416818790312798E-3</v>
      </c>
      <c r="Z52" s="53" t="s">
        <v>1294</v>
      </c>
      <c r="AH52" s="54" t="s">
        <v>3777</v>
      </c>
    </row>
    <row r="53" spans="12:34" x14ac:dyDescent="0.3">
      <c r="L53" s="51" t="s">
        <v>1301</v>
      </c>
      <c r="M53" s="51">
        <v>9.7359133503711805E-4</v>
      </c>
      <c r="Z53" s="53" t="s">
        <v>1296</v>
      </c>
      <c r="AH53" s="54" t="s">
        <v>3778</v>
      </c>
    </row>
    <row r="54" spans="12:34" x14ac:dyDescent="0.3">
      <c r="L54" s="51" t="s">
        <v>1303</v>
      </c>
      <c r="M54" s="51">
        <v>7.3019350127783897E-4</v>
      </c>
      <c r="Z54" s="53" t="s">
        <v>1298</v>
      </c>
      <c r="AH54" s="54" t="s">
        <v>3779</v>
      </c>
    </row>
    <row r="55" spans="12:34" x14ac:dyDescent="0.3">
      <c r="L55" s="51" t="s">
        <v>1256</v>
      </c>
      <c r="M55" s="51">
        <v>3.2590969940367498</v>
      </c>
      <c r="Z55" s="53" t="s">
        <v>1300</v>
      </c>
      <c r="AH55" s="54" t="s">
        <v>3780</v>
      </c>
    </row>
    <row r="56" spans="12:34" x14ac:dyDescent="0.3">
      <c r="L56" s="51" t="s">
        <v>1305</v>
      </c>
      <c r="M56" s="51">
        <v>1.2110259218693</v>
      </c>
      <c r="Z56" s="53" t="s">
        <v>1302</v>
      </c>
      <c r="AH56" s="54" t="s">
        <v>3781</v>
      </c>
    </row>
    <row r="57" spans="12:34" x14ac:dyDescent="0.3">
      <c r="L57" s="51" t="s">
        <v>1377</v>
      </c>
      <c r="M57" s="51">
        <v>2.1905805038335202E-3</v>
      </c>
      <c r="Z57" s="53" t="s">
        <v>1304</v>
      </c>
      <c r="AH57" s="54" t="s">
        <v>3782</v>
      </c>
    </row>
    <row r="58" spans="12:34" x14ac:dyDescent="0.3">
      <c r="L58" s="51" t="s">
        <v>1373</v>
      </c>
      <c r="M58" s="55">
        <v>5.8707557502738197E-3</v>
      </c>
      <c r="Z58" s="53" t="s">
        <v>1306</v>
      </c>
      <c r="AH58" s="54" t="s">
        <v>3783</v>
      </c>
    </row>
    <row r="59" spans="12:34" x14ac:dyDescent="0.3">
      <c r="L59" s="51" t="s">
        <v>1307</v>
      </c>
      <c r="M59" s="51">
        <v>1.2169891687964E-4</v>
      </c>
      <c r="Z59" s="53" t="s">
        <v>1308</v>
      </c>
      <c r="AH59" s="54" t="s">
        <v>3784</v>
      </c>
    </row>
    <row r="60" spans="12:34" x14ac:dyDescent="0.3">
      <c r="L60" s="51" t="s">
        <v>1309</v>
      </c>
      <c r="M60" s="51">
        <v>3.0424729219909901E-3</v>
      </c>
      <c r="Z60" s="53" t="s">
        <v>1310</v>
      </c>
      <c r="AH60" s="54" t="s">
        <v>3785</v>
      </c>
    </row>
    <row r="61" spans="12:34" x14ac:dyDescent="0.3">
      <c r="L61" s="51" t="s">
        <v>1311</v>
      </c>
      <c r="M61" s="51">
        <v>9.7967628088110006E-2</v>
      </c>
      <c r="Z61" s="53" t="s">
        <v>1312</v>
      </c>
      <c r="AH61" s="54" t="s">
        <v>3786</v>
      </c>
    </row>
    <row r="62" spans="12:34" x14ac:dyDescent="0.3">
      <c r="L62" s="51" t="s">
        <v>1366</v>
      </c>
      <c r="M62" s="51">
        <v>5.4521114762078597E-2</v>
      </c>
      <c r="Z62" s="53" t="s">
        <v>1314</v>
      </c>
      <c r="AH62" s="54" t="s">
        <v>3787</v>
      </c>
    </row>
    <row r="63" spans="12:34" x14ac:dyDescent="0.3">
      <c r="L63" s="51" t="s">
        <v>3728</v>
      </c>
      <c r="M63" s="51">
        <v>4.8679566751855903E-4</v>
      </c>
      <c r="Z63" s="53" t="s">
        <v>1316</v>
      </c>
      <c r="AH63" s="54" t="s">
        <v>3788</v>
      </c>
    </row>
    <row r="64" spans="12:34" x14ac:dyDescent="0.3">
      <c r="L64" s="51" t="s">
        <v>1313</v>
      </c>
      <c r="M64" s="51">
        <v>2.4339783375928E-4</v>
      </c>
      <c r="Z64" s="53" t="s">
        <v>1318</v>
      </c>
      <c r="AH64" s="54" t="s">
        <v>3789</v>
      </c>
    </row>
    <row r="65" spans="12:34" x14ac:dyDescent="0.3">
      <c r="L65" s="51" t="s">
        <v>1315</v>
      </c>
      <c r="M65" s="51">
        <v>0.12340270171595499</v>
      </c>
      <c r="Z65" s="53" t="s">
        <v>1320</v>
      </c>
      <c r="AH65" s="54" t="s">
        <v>3790</v>
      </c>
    </row>
    <row r="66" spans="12:34" x14ac:dyDescent="0.3">
      <c r="L66" s="51" t="s">
        <v>1317</v>
      </c>
      <c r="M66" s="51">
        <v>2.1784106121455499E-2</v>
      </c>
      <c r="Z66" s="53" t="s">
        <v>1321</v>
      </c>
      <c r="AH66" s="54" t="s">
        <v>3791</v>
      </c>
    </row>
    <row r="67" spans="12:34" x14ac:dyDescent="0.3">
      <c r="L67" s="51" t="s">
        <v>1319</v>
      </c>
      <c r="M67" s="51">
        <v>6.4743823779968401E-2</v>
      </c>
      <c r="Z67" s="53" t="s">
        <v>1323</v>
      </c>
      <c r="AH67" s="54" t="s">
        <v>3792</v>
      </c>
    </row>
    <row r="68" spans="12:34" x14ac:dyDescent="0.3">
      <c r="L68" s="51" t="s">
        <v>1369</v>
      </c>
      <c r="M68" s="51">
        <v>9.7359133503711805E-4</v>
      </c>
      <c r="Z68" s="53" t="s">
        <v>1325</v>
      </c>
      <c r="AH68" s="54" t="s">
        <v>3793</v>
      </c>
    </row>
    <row r="69" spans="12:34" x14ac:dyDescent="0.3">
      <c r="L69" s="51" t="s">
        <v>187</v>
      </c>
      <c r="M69" s="51">
        <v>5.5251308263356502E-2</v>
      </c>
      <c r="Z69" s="53" t="s">
        <v>1327</v>
      </c>
      <c r="AH69" s="54" t="s">
        <v>3794</v>
      </c>
    </row>
    <row r="70" spans="12:34" x14ac:dyDescent="0.3">
      <c r="L70" s="51" t="s">
        <v>385</v>
      </c>
      <c r="M70" s="51">
        <v>0.22660338322988899</v>
      </c>
      <c r="Z70" s="53" t="s">
        <v>1329</v>
      </c>
      <c r="AH70" s="54" t="s">
        <v>3795</v>
      </c>
    </row>
    <row r="71" spans="12:34" x14ac:dyDescent="0.3">
      <c r="L71" s="51" t="s">
        <v>1322</v>
      </c>
      <c r="M71" s="51">
        <v>5.5981501764634303E-2</v>
      </c>
      <c r="Z71" s="53" t="s">
        <v>1331</v>
      </c>
      <c r="AH71" s="54" t="s">
        <v>3796</v>
      </c>
    </row>
    <row r="72" spans="12:34" x14ac:dyDescent="0.3">
      <c r="L72" s="51" t="s">
        <v>1324</v>
      </c>
      <c r="M72" s="51">
        <v>2.1905805038335202E-3</v>
      </c>
      <c r="Z72" s="53" t="s">
        <v>1332</v>
      </c>
      <c r="AH72" s="54" t="s">
        <v>3797</v>
      </c>
    </row>
    <row r="73" spans="12:34" x14ac:dyDescent="0.3">
      <c r="L73" s="51" t="s">
        <v>89</v>
      </c>
      <c r="M73" s="51">
        <v>9.5898746501156096E-2</v>
      </c>
      <c r="Z73" s="53" t="s">
        <v>1333</v>
      </c>
      <c r="AH73" s="54" t="s">
        <v>3798</v>
      </c>
    </row>
    <row r="74" spans="12:34" x14ac:dyDescent="0.3">
      <c r="L74" s="51" t="s">
        <v>1326</v>
      </c>
      <c r="M74" s="51">
        <v>7.5453328465376699E-3</v>
      </c>
      <c r="Z74" s="53" t="s">
        <v>1335</v>
      </c>
      <c r="AH74" s="54" t="s">
        <v>3799</v>
      </c>
    </row>
    <row r="75" spans="12:34" x14ac:dyDescent="0.3">
      <c r="L75" s="51" t="s">
        <v>768</v>
      </c>
      <c r="M75" s="51">
        <v>0.62662772301326497</v>
      </c>
      <c r="Z75" s="53" t="s">
        <v>1337</v>
      </c>
      <c r="AH75" s="54" t="s">
        <v>3800</v>
      </c>
    </row>
    <row r="76" spans="12:34" x14ac:dyDescent="0.3">
      <c r="L76" s="51" t="s">
        <v>1250</v>
      </c>
      <c r="M76" s="51">
        <v>2.5974199829621498</v>
      </c>
      <c r="Z76" s="53" t="s">
        <v>1339</v>
      </c>
      <c r="AH76" s="54" t="s">
        <v>3801</v>
      </c>
    </row>
    <row r="77" spans="12:34" x14ac:dyDescent="0.3">
      <c r="L77" s="51" t="s">
        <v>1328</v>
      </c>
      <c r="M77" s="51">
        <v>0.80698551782889105</v>
      </c>
      <c r="Z77" s="53" t="s">
        <v>1341</v>
      </c>
      <c r="AH77" s="54" t="s">
        <v>3802</v>
      </c>
    </row>
    <row r="78" spans="12:34" x14ac:dyDescent="0.3">
      <c r="L78" s="51" t="s">
        <v>1375</v>
      </c>
      <c r="M78" s="51">
        <v>0.26420834854569802</v>
      </c>
      <c r="Z78" s="53" t="s">
        <v>1343</v>
      </c>
      <c r="AH78" s="54" t="s">
        <v>3803</v>
      </c>
    </row>
    <row r="79" spans="12:34" x14ac:dyDescent="0.3">
      <c r="L79" s="51" t="s">
        <v>1330</v>
      </c>
      <c r="M79" s="51">
        <v>1.8376536448825601E-2</v>
      </c>
      <c r="Z79" s="53" t="s">
        <v>1345</v>
      </c>
      <c r="AH79" s="54" t="s">
        <v>3804</v>
      </c>
    </row>
    <row r="80" spans="12:34" x14ac:dyDescent="0.3">
      <c r="L80" s="51" t="s">
        <v>285</v>
      </c>
      <c r="M80" s="51">
        <v>0.23329682365826901</v>
      </c>
      <c r="Z80" s="53" t="s">
        <v>20</v>
      </c>
      <c r="AH80" s="54" t="s">
        <v>3805</v>
      </c>
    </row>
    <row r="81" spans="12:34" x14ac:dyDescent="0.3">
      <c r="L81" s="51" t="s">
        <v>1248</v>
      </c>
      <c r="M81" s="51">
        <v>0.27357916514543001</v>
      </c>
      <c r="Z81" s="53" t="s">
        <v>1348</v>
      </c>
      <c r="AH81" s="54" t="s">
        <v>3806</v>
      </c>
    </row>
    <row r="82" spans="12:34" x14ac:dyDescent="0.3">
      <c r="L82" s="51" t="s">
        <v>188</v>
      </c>
      <c r="M82" s="51">
        <v>0.14543020567116999</v>
      </c>
      <c r="Z82" s="53" t="s">
        <v>1350</v>
      </c>
      <c r="AH82" s="54" t="s">
        <v>3807</v>
      </c>
    </row>
    <row r="83" spans="12:34" x14ac:dyDescent="0.3">
      <c r="L83" s="51" t="s">
        <v>1334</v>
      </c>
      <c r="M83" s="51">
        <v>0.22039673846902799</v>
      </c>
      <c r="Z83" s="53" t="s">
        <v>1352</v>
      </c>
      <c r="AH83" s="54" t="s">
        <v>3808</v>
      </c>
    </row>
    <row r="84" spans="12:34" x14ac:dyDescent="0.3">
      <c r="L84" s="51" t="s">
        <v>1336</v>
      </c>
      <c r="M84" s="55">
        <v>9.2491176828526193E-3</v>
      </c>
      <c r="Z84" s="53" t="s">
        <v>1354</v>
      </c>
      <c r="AH84" s="54" t="s">
        <v>3809</v>
      </c>
    </row>
    <row r="85" spans="12:34" x14ac:dyDescent="0.3">
      <c r="L85" s="51" t="s">
        <v>1338</v>
      </c>
      <c r="M85" s="55">
        <v>1.29000851892418E-2</v>
      </c>
      <c r="Z85" s="53" t="s">
        <v>1356</v>
      </c>
      <c r="AH85" s="54" t="s">
        <v>3810</v>
      </c>
    </row>
    <row r="86" spans="12:34" x14ac:dyDescent="0.3">
      <c r="L86" s="51" t="s">
        <v>1254</v>
      </c>
      <c r="M86" s="51">
        <v>0.266398929049531</v>
      </c>
      <c r="Z86" s="53" t="s">
        <v>1358</v>
      </c>
      <c r="AH86" s="54" t="s">
        <v>3811</v>
      </c>
    </row>
    <row r="87" spans="12:34" x14ac:dyDescent="0.3">
      <c r="L87" s="51" t="s">
        <v>567</v>
      </c>
      <c r="M87" s="51">
        <v>9.6628940002433994E-2</v>
      </c>
      <c r="Z87" s="53" t="s">
        <v>1360</v>
      </c>
      <c r="AH87" s="54" t="s">
        <v>3812</v>
      </c>
    </row>
    <row r="88" spans="12:34" x14ac:dyDescent="0.3">
      <c r="L88" s="51" t="s">
        <v>84</v>
      </c>
      <c r="M88" s="51">
        <v>0.75197760739929398</v>
      </c>
      <c r="Z88" s="53" t="s">
        <v>1361</v>
      </c>
      <c r="AH88" s="54" t="s">
        <v>3813</v>
      </c>
    </row>
    <row r="89" spans="12:34" x14ac:dyDescent="0.3">
      <c r="L89" s="51" t="s">
        <v>1340</v>
      </c>
      <c r="M89" s="51">
        <v>3.65096750638919E-4</v>
      </c>
      <c r="Z89" s="53" t="s">
        <v>1363</v>
      </c>
      <c r="AH89" s="54" t="s">
        <v>3814</v>
      </c>
    </row>
    <row r="90" spans="12:34" x14ac:dyDescent="0.3">
      <c r="L90" s="51" t="s">
        <v>1364</v>
      </c>
      <c r="M90" s="51">
        <v>5.5981501764634303E-2</v>
      </c>
      <c r="Z90" s="53" t="s">
        <v>1365</v>
      </c>
      <c r="AH90" s="54" t="s">
        <v>3815</v>
      </c>
    </row>
    <row r="91" spans="12:34" x14ac:dyDescent="0.3">
      <c r="L91" s="51" t="s">
        <v>1239</v>
      </c>
      <c r="M91" s="55">
        <v>2.9207740051113502E-2</v>
      </c>
      <c r="Z91" s="53" t="s">
        <v>1367</v>
      </c>
      <c r="AH91" s="54" t="s">
        <v>3816</v>
      </c>
    </row>
    <row r="92" spans="12:34" x14ac:dyDescent="0.3">
      <c r="L92" s="51" t="s">
        <v>3729</v>
      </c>
      <c r="M92" s="55">
        <v>0.32323232323232298</v>
      </c>
      <c r="Z92" s="53" t="s">
        <v>1368</v>
      </c>
      <c r="AH92" s="54" t="s">
        <v>3817</v>
      </c>
    </row>
    <row r="93" spans="12:34" x14ac:dyDescent="0.3">
      <c r="L93" s="51" t="s">
        <v>1342</v>
      </c>
      <c r="M93" s="55">
        <v>5.20871364244858E-2</v>
      </c>
      <c r="Z93" s="53" t="s">
        <v>1370</v>
      </c>
      <c r="AH93" s="54" t="s">
        <v>3818</v>
      </c>
    </row>
    <row r="94" spans="12:34" x14ac:dyDescent="0.3">
      <c r="L94" s="51" t="s">
        <v>1344</v>
      </c>
      <c r="M94" s="51">
        <v>0.14798588292564199</v>
      </c>
      <c r="Z94" s="53" t="s">
        <v>1372</v>
      </c>
      <c r="AH94" s="54" t="s">
        <v>3819</v>
      </c>
    </row>
    <row r="95" spans="12:34" x14ac:dyDescent="0.3">
      <c r="L95" s="51" t="s">
        <v>1346</v>
      </c>
      <c r="M95" s="51">
        <v>3.2858707557502698E-2</v>
      </c>
      <c r="Z95" s="53" t="s">
        <v>1374</v>
      </c>
      <c r="AH95" s="54" t="s">
        <v>3820</v>
      </c>
    </row>
    <row r="96" spans="12:34" x14ac:dyDescent="0.3">
      <c r="L96" s="51" t="s">
        <v>1347</v>
      </c>
      <c r="M96" s="51">
        <v>4.8679566751855903E-4</v>
      </c>
      <c r="Z96" s="53" t="s">
        <v>1376</v>
      </c>
      <c r="AH96" s="54" t="s">
        <v>3821</v>
      </c>
    </row>
    <row r="97" spans="4:34" x14ac:dyDescent="0.3">
      <c r="L97" s="51" t="s">
        <v>1349</v>
      </c>
      <c r="M97" s="51">
        <v>2.7017159547280001E-2</v>
      </c>
      <c r="Z97" s="53" t="s">
        <v>1378</v>
      </c>
      <c r="AH97" s="54" t="s">
        <v>3822</v>
      </c>
    </row>
    <row r="98" spans="4:34" x14ac:dyDescent="0.3">
      <c r="L98" s="51" t="s">
        <v>1351</v>
      </c>
      <c r="M98" s="55">
        <v>2.4339783375928E-4</v>
      </c>
      <c r="Z98" s="53" t="s">
        <v>1380</v>
      </c>
      <c r="AH98" s="54" t="s">
        <v>3823</v>
      </c>
    </row>
    <row r="99" spans="4:34" x14ac:dyDescent="0.3">
      <c r="L99" s="51" t="s">
        <v>18</v>
      </c>
      <c r="M99" s="55">
        <v>1</v>
      </c>
      <c r="Z99" s="53" t="s">
        <v>1382</v>
      </c>
      <c r="AH99" s="54" t="s">
        <v>3824</v>
      </c>
    </row>
    <row r="100" spans="4:34" x14ac:dyDescent="0.3">
      <c r="L100" s="51" t="s">
        <v>1353</v>
      </c>
      <c r="M100" s="55">
        <v>4.0160642570281098E-5</v>
      </c>
      <c r="Z100" s="53" t="s">
        <v>1383</v>
      </c>
      <c r="AH100" s="54" t="s">
        <v>3825</v>
      </c>
    </row>
    <row r="101" spans="4:34" x14ac:dyDescent="0.3">
      <c r="L101" s="51" t="s">
        <v>1355</v>
      </c>
      <c r="M101" s="55">
        <v>4.2509431666058204E-3</v>
      </c>
      <c r="Z101" s="53" t="s">
        <v>1384</v>
      </c>
      <c r="AH101" s="54" t="s">
        <v>3826</v>
      </c>
    </row>
    <row r="102" spans="4:34" x14ac:dyDescent="0.3">
      <c r="L102" s="51" t="s">
        <v>1357</v>
      </c>
      <c r="M102" s="55">
        <v>1.7037848363149601E-3</v>
      </c>
      <c r="Z102" s="53" t="s">
        <v>1386</v>
      </c>
      <c r="AH102" s="54" t="s">
        <v>3827</v>
      </c>
    </row>
    <row r="103" spans="4:34" x14ac:dyDescent="0.3">
      <c r="L103" s="51" t="s">
        <v>1359</v>
      </c>
      <c r="M103" s="55">
        <v>9.1274187659729795E-3</v>
      </c>
      <c r="Z103" s="53" t="s">
        <v>1387</v>
      </c>
      <c r="AH103" s="54" t="s">
        <v>3828</v>
      </c>
    </row>
    <row r="104" spans="4:34" x14ac:dyDescent="0.3">
      <c r="L104" s="51" t="s">
        <v>197</v>
      </c>
      <c r="M104" s="51">
        <v>5.62248995983936E-2</v>
      </c>
      <c r="Z104" s="53" t="s">
        <v>1388</v>
      </c>
      <c r="AH104" s="54" t="s">
        <v>3829</v>
      </c>
    </row>
    <row r="105" spans="4:34" x14ac:dyDescent="0.3">
      <c r="L105" s="51" t="s">
        <v>3730</v>
      </c>
      <c r="M105" s="51">
        <v>4.6610685164902001E-2</v>
      </c>
      <c r="Z105" s="53" t="s">
        <v>1389</v>
      </c>
      <c r="AD105" s="32"/>
      <c r="AF105" s="32"/>
      <c r="AH105" s="54" t="s">
        <v>3830</v>
      </c>
    </row>
    <row r="106" spans="4:34" s="32" customFormat="1" ht="27.65" customHeight="1" x14ac:dyDescent="0.3">
      <c r="D106" s="40"/>
      <c r="E106" s="40"/>
      <c r="G106" s="40"/>
      <c r="L106" s="51" t="s">
        <v>3731</v>
      </c>
      <c r="M106" s="51">
        <v>2.6773761713520701E-3</v>
      </c>
      <c r="Z106" s="53" t="s">
        <v>1390</v>
      </c>
      <c r="AD106" s="82"/>
      <c r="AF106" s="40"/>
      <c r="AH106" s="54" t="s">
        <v>3831</v>
      </c>
    </row>
    <row r="107" spans="4:34" x14ac:dyDescent="0.3">
      <c r="L107" s="51" t="s">
        <v>3732</v>
      </c>
      <c r="M107" s="51">
        <v>1.2169891687964E-2</v>
      </c>
      <c r="Z107" s="53" t="s">
        <v>1391</v>
      </c>
      <c r="AH107" s="54" t="s">
        <v>3832</v>
      </c>
    </row>
    <row r="108" spans="4:34" x14ac:dyDescent="0.3">
      <c r="L108" s="40" t="s">
        <v>57</v>
      </c>
      <c r="M108" s="40">
        <v>1</v>
      </c>
      <c r="Z108" s="53" t="s">
        <v>1392</v>
      </c>
      <c r="AH108" s="54" t="s">
        <v>3833</v>
      </c>
    </row>
    <row r="109" spans="4:34" x14ac:dyDescent="0.3">
      <c r="D109" s="32"/>
      <c r="E109" s="32"/>
      <c r="Z109" s="53" t="s">
        <v>1393</v>
      </c>
      <c r="AH109" s="54" t="s">
        <v>3834</v>
      </c>
    </row>
    <row r="110" spans="4:34" x14ac:dyDescent="0.3">
      <c r="Z110" s="53" t="s">
        <v>1394</v>
      </c>
      <c r="AH110" s="54" t="s">
        <v>3835</v>
      </c>
    </row>
    <row r="111" spans="4:34" x14ac:dyDescent="0.3">
      <c r="Z111" s="53" t="s">
        <v>1395</v>
      </c>
      <c r="AH111" s="54" t="s">
        <v>3836</v>
      </c>
    </row>
    <row r="112" spans="4:34" x14ac:dyDescent="0.3">
      <c r="Z112" s="53" t="s">
        <v>1396</v>
      </c>
      <c r="AH112" s="54" t="s">
        <v>3837</v>
      </c>
    </row>
    <row r="113" spans="26:34" x14ac:dyDescent="0.3">
      <c r="Z113" s="53" t="s">
        <v>1397</v>
      </c>
      <c r="AH113" s="54" t="s">
        <v>3838</v>
      </c>
    </row>
    <row r="114" spans="26:34" x14ac:dyDescent="0.3">
      <c r="Z114" s="53" t="s">
        <v>1398</v>
      </c>
      <c r="AH114" s="54" t="s">
        <v>3839</v>
      </c>
    </row>
    <row r="115" spans="26:34" x14ac:dyDescent="0.3">
      <c r="Z115" s="53" t="s">
        <v>1399</v>
      </c>
      <c r="AH115" s="54" t="s">
        <v>3840</v>
      </c>
    </row>
    <row r="116" spans="26:34" x14ac:dyDescent="0.3">
      <c r="Z116" s="53" t="s">
        <v>1400</v>
      </c>
      <c r="AH116" s="54" t="s">
        <v>3841</v>
      </c>
    </row>
    <row r="117" spans="26:34" x14ac:dyDescent="0.3">
      <c r="Z117" s="53" t="s">
        <v>1401</v>
      </c>
      <c r="AH117" s="54" t="s">
        <v>3842</v>
      </c>
    </row>
    <row r="118" spans="26:34" x14ac:dyDescent="0.3">
      <c r="Z118" s="53" t="s">
        <v>1402</v>
      </c>
      <c r="AH118" s="54" t="s">
        <v>3843</v>
      </c>
    </row>
    <row r="119" spans="26:34" x14ac:dyDescent="0.3">
      <c r="Z119" s="53" t="s">
        <v>1403</v>
      </c>
      <c r="AH119" s="54" t="s">
        <v>3844</v>
      </c>
    </row>
    <row r="120" spans="26:34" x14ac:dyDescent="0.3">
      <c r="Z120" s="53" t="s">
        <v>1404</v>
      </c>
      <c r="AH120" s="54" t="s">
        <v>3845</v>
      </c>
    </row>
    <row r="121" spans="26:34" x14ac:dyDescent="0.3">
      <c r="Z121" s="53" t="s">
        <v>1405</v>
      </c>
      <c r="AH121" s="54" t="s">
        <v>3846</v>
      </c>
    </row>
    <row r="122" spans="26:34" x14ac:dyDescent="0.3">
      <c r="Z122" s="53" t="s">
        <v>1406</v>
      </c>
      <c r="AH122" s="54" t="s">
        <v>3847</v>
      </c>
    </row>
    <row r="123" spans="26:34" x14ac:dyDescent="0.3">
      <c r="Z123" s="53" t="s">
        <v>1407</v>
      </c>
      <c r="AH123" s="54" t="s">
        <v>3848</v>
      </c>
    </row>
    <row r="124" spans="26:34" x14ac:dyDescent="0.3">
      <c r="Z124" s="53" t="s">
        <v>1408</v>
      </c>
      <c r="AH124" s="54" t="s">
        <v>3849</v>
      </c>
    </row>
    <row r="125" spans="26:34" x14ac:dyDescent="0.3">
      <c r="Z125" s="53" t="s">
        <v>1409</v>
      </c>
      <c r="AH125" s="54" t="s">
        <v>3850</v>
      </c>
    </row>
    <row r="126" spans="26:34" x14ac:dyDescent="0.3">
      <c r="Z126" s="53" t="s">
        <v>1410</v>
      </c>
      <c r="AH126" s="54" t="s">
        <v>3851</v>
      </c>
    </row>
    <row r="127" spans="26:34" x14ac:dyDescent="0.3">
      <c r="Z127" s="53" t="s">
        <v>1411</v>
      </c>
      <c r="AH127" s="54" t="s">
        <v>3852</v>
      </c>
    </row>
    <row r="128" spans="26:34" x14ac:dyDescent="0.3">
      <c r="Z128" s="53" t="s">
        <v>1412</v>
      </c>
      <c r="AH128" s="54" t="s">
        <v>3853</v>
      </c>
    </row>
    <row r="129" spans="4:34" x14ac:dyDescent="0.3">
      <c r="Z129" s="53" t="s">
        <v>1413</v>
      </c>
      <c r="AH129" s="54" t="s">
        <v>3854</v>
      </c>
    </row>
    <row r="130" spans="4:34" x14ac:dyDescent="0.3">
      <c r="Z130" s="53" t="s">
        <v>1414</v>
      </c>
      <c r="AH130" s="54" t="s">
        <v>3855</v>
      </c>
    </row>
    <row r="131" spans="4:34" x14ac:dyDescent="0.3">
      <c r="Z131" s="53" t="s">
        <v>1415</v>
      </c>
      <c r="AH131" s="54" t="s">
        <v>3856</v>
      </c>
    </row>
    <row r="132" spans="4:34" x14ac:dyDescent="0.3">
      <c r="Z132" s="53" t="s">
        <v>1416</v>
      </c>
      <c r="AH132" s="54" t="s">
        <v>3857</v>
      </c>
    </row>
    <row r="133" spans="4:34" x14ac:dyDescent="0.3">
      <c r="Z133" s="53" t="s">
        <v>1417</v>
      </c>
      <c r="AH133" s="54" t="s">
        <v>3858</v>
      </c>
    </row>
    <row r="134" spans="4:34" x14ac:dyDescent="0.3">
      <c r="Z134" s="53" t="s">
        <v>1418</v>
      </c>
      <c r="AH134" s="54" t="s">
        <v>3859</v>
      </c>
    </row>
    <row r="135" spans="4:34" x14ac:dyDescent="0.3">
      <c r="G135" s="32"/>
      <c r="Z135" s="53" t="s">
        <v>1419</v>
      </c>
      <c r="AD135" s="32"/>
      <c r="AF135" s="32"/>
      <c r="AH135" s="54" t="s">
        <v>3860</v>
      </c>
    </row>
    <row r="136" spans="4:34" s="32" customFormat="1" ht="27.65" customHeight="1" x14ac:dyDescent="0.3">
      <c r="D136" s="40"/>
      <c r="E136" s="40"/>
      <c r="G136" s="40"/>
      <c r="Z136" s="53" t="s">
        <v>1420</v>
      </c>
      <c r="AD136" s="82"/>
      <c r="AF136" s="40"/>
      <c r="AH136" s="54" t="s">
        <v>3861</v>
      </c>
    </row>
    <row r="137" spans="4:34" x14ac:dyDescent="0.3">
      <c r="Z137" s="53" t="s">
        <v>1421</v>
      </c>
      <c r="AH137" s="54" t="s">
        <v>3862</v>
      </c>
    </row>
    <row r="138" spans="4:34" x14ac:dyDescent="0.3">
      <c r="Z138" s="53" t="s">
        <v>1422</v>
      </c>
      <c r="AH138" s="54" t="s">
        <v>3863</v>
      </c>
    </row>
    <row r="139" spans="4:34" x14ac:dyDescent="0.3">
      <c r="D139" s="32"/>
      <c r="E139" s="32"/>
      <c r="Z139" s="53" t="s">
        <v>1423</v>
      </c>
      <c r="AH139" s="54" t="s">
        <v>3864</v>
      </c>
    </row>
    <row r="140" spans="4:34" x14ac:dyDescent="0.3">
      <c r="Z140" s="53" t="s">
        <v>1424</v>
      </c>
      <c r="AH140" s="54" t="s">
        <v>3865</v>
      </c>
    </row>
    <row r="141" spans="4:34" x14ac:dyDescent="0.3">
      <c r="Z141" s="53" t="s">
        <v>1425</v>
      </c>
      <c r="AH141" s="54" t="s">
        <v>3866</v>
      </c>
    </row>
    <row r="142" spans="4:34" x14ac:dyDescent="0.3">
      <c r="Z142" s="53" t="s">
        <v>1426</v>
      </c>
      <c r="AH142" s="54" t="s">
        <v>3867</v>
      </c>
    </row>
    <row r="143" spans="4:34" x14ac:dyDescent="0.3">
      <c r="Z143" s="53" t="s">
        <v>1427</v>
      </c>
      <c r="AH143" s="54" t="s">
        <v>3868</v>
      </c>
    </row>
    <row r="144" spans="4:34" x14ac:dyDescent="0.3">
      <c r="Z144" s="53" t="s">
        <v>1428</v>
      </c>
      <c r="AH144" s="54" t="s">
        <v>3869</v>
      </c>
    </row>
    <row r="145" spans="26:34" x14ac:dyDescent="0.3">
      <c r="Z145" s="53" t="s">
        <v>1429</v>
      </c>
      <c r="AH145" s="54" t="s">
        <v>3870</v>
      </c>
    </row>
    <row r="146" spans="26:34" x14ac:dyDescent="0.3">
      <c r="Z146" s="53" t="s">
        <v>1430</v>
      </c>
      <c r="AH146" s="54" t="s">
        <v>3871</v>
      </c>
    </row>
    <row r="147" spans="26:34" x14ac:dyDescent="0.3">
      <c r="Z147" s="53" t="s">
        <v>1431</v>
      </c>
      <c r="AH147" s="54" t="s">
        <v>3872</v>
      </c>
    </row>
    <row r="148" spans="26:34" x14ac:dyDescent="0.3">
      <c r="Z148" s="53" t="s">
        <v>1432</v>
      </c>
      <c r="AH148" s="54" t="s">
        <v>3873</v>
      </c>
    </row>
    <row r="149" spans="26:34" x14ac:dyDescent="0.3">
      <c r="Z149" s="53" t="s">
        <v>1433</v>
      </c>
      <c r="AH149" s="54" t="s">
        <v>3874</v>
      </c>
    </row>
    <row r="150" spans="26:34" x14ac:dyDescent="0.3">
      <c r="Z150" s="53" t="s">
        <v>1434</v>
      </c>
      <c r="AH150" s="54" t="s">
        <v>3875</v>
      </c>
    </row>
    <row r="151" spans="26:34" x14ac:dyDescent="0.3">
      <c r="Z151" s="53" t="s">
        <v>1435</v>
      </c>
      <c r="AH151" s="54" t="s">
        <v>3876</v>
      </c>
    </row>
    <row r="152" spans="26:34" x14ac:dyDescent="0.3">
      <c r="Z152" s="53" t="s">
        <v>1436</v>
      </c>
      <c r="AH152" s="54" t="s">
        <v>3877</v>
      </c>
    </row>
    <row r="153" spans="26:34" x14ac:dyDescent="0.3">
      <c r="Z153" s="53" t="s">
        <v>1437</v>
      </c>
      <c r="AH153" s="54" t="s">
        <v>3878</v>
      </c>
    </row>
    <row r="154" spans="26:34" x14ac:dyDescent="0.3">
      <c r="Z154" s="53" t="s">
        <v>1438</v>
      </c>
      <c r="AH154" s="54" t="s">
        <v>3879</v>
      </c>
    </row>
    <row r="155" spans="26:34" x14ac:dyDescent="0.3">
      <c r="Z155" s="53" t="s">
        <v>1439</v>
      </c>
      <c r="AH155" s="54" t="s">
        <v>3880</v>
      </c>
    </row>
    <row r="156" spans="26:34" x14ac:dyDescent="0.3">
      <c r="Z156" s="53" t="s">
        <v>1440</v>
      </c>
      <c r="AH156" s="54" t="s">
        <v>3881</v>
      </c>
    </row>
    <row r="157" spans="26:34" x14ac:dyDescent="0.3">
      <c r="Z157" s="53" t="s">
        <v>1441</v>
      </c>
      <c r="AH157" s="54" t="s">
        <v>3882</v>
      </c>
    </row>
    <row r="158" spans="26:34" x14ac:dyDescent="0.3">
      <c r="Z158" s="53" t="s">
        <v>1442</v>
      </c>
      <c r="AH158" s="54" t="s">
        <v>3883</v>
      </c>
    </row>
    <row r="159" spans="26:34" x14ac:dyDescent="0.3">
      <c r="Z159" s="53" t="s">
        <v>1443</v>
      </c>
      <c r="AH159" s="54" t="s">
        <v>3884</v>
      </c>
    </row>
    <row r="160" spans="26:34" x14ac:dyDescent="0.3">
      <c r="Z160" s="53" t="s">
        <v>1444</v>
      </c>
      <c r="AH160" s="54" t="s">
        <v>3885</v>
      </c>
    </row>
    <row r="161" spans="26:34" x14ac:dyDescent="0.3">
      <c r="Z161" s="53" t="s">
        <v>1445</v>
      </c>
      <c r="AH161" s="54" t="s">
        <v>3886</v>
      </c>
    </row>
    <row r="162" spans="26:34" x14ac:dyDescent="0.3">
      <c r="Z162" s="53" t="s">
        <v>1446</v>
      </c>
      <c r="AH162" s="54" t="s">
        <v>3887</v>
      </c>
    </row>
    <row r="163" spans="26:34" x14ac:dyDescent="0.3">
      <c r="Z163" s="53" t="s">
        <v>1447</v>
      </c>
      <c r="AH163" s="54" t="s">
        <v>3888</v>
      </c>
    </row>
    <row r="164" spans="26:34" x14ac:dyDescent="0.3">
      <c r="Z164" s="53" t="s">
        <v>1448</v>
      </c>
      <c r="AH164" s="54" t="s">
        <v>3889</v>
      </c>
    </row>
    <row r="165" spans="26:34" x14ac:dyDescent="0.3">
      <c r="Z165" s="53" t="s">
        <v>1449</v>
      </c>
      <c r="AH165" s="54" t="s">
        <v>3890</v>
      </c>
    </row>
    <row r="166" spans="26:34" x14ac:dyDescent="0.3">
      <c r="Z166" s="53" t="s">
        <v>1450</v>
      </c>
      <c r="AH166" s="54" t="s">
        <v>3891</v>
      </c>
    </row>
    <row r="167" spans="26:34" x14ac:dyDescent="0.3">
      <c r="Z167" s="53" t="s">
        <v>1451</v>
      </c>
      <c r="AH167" s="54" t="s">
        <v>3892</v>
      </c>
    </row>
    <row r="168" spans="26:34" x14ac:dyDescent="0.3">
      <c r="Z168" s="53" t="s">
        <v>1452</v>
      </c>
      <c r="AH168" s="54" t="s">
        <v>3893</v>
      </c>
    </row>
    <row r="169" spans="26:34" x14ac:dyDescent="0.3">
      <c r="Z169" s="53" t="s">
        <v>1453</v>
      </c>
      <c r="AH169" s="54" t="s">
        <v>3894</v>
      </c>
    </row>
    <row r="170" spans="26:34" x14ac:dyDescent="0.3">
      <c r="Z170" s="53" t="s">
        <v>1454</v>
      </c>
      <c r="AH170" s="54" t="s">
        <v>3895</v>
      </c>
    </row>
    <row r="171" spans="26:34" x14ac:dyDescent="0.3">
      <c r="Z171" s="53" t="s">
        <v>1455</v>
      </c>
      <c r="AH171" s="54" t="s">
        <v>3896</v>
      </c>
    </row>
    <row r="172" spans="26:34" x14ac:dyDescent="0.3">
      <c r="Z172" s="53" t="s">
        <v>1456</v>
      </c>
      <c r="AH172" s="54" t="s">
        <v>3897</v>
      </c>
    </row>
    <row r="173" spans="26:34" x14ac:dyDescent="0.3">
      <c r="Z173" s="53" t="s">
        <v>1457</v>
      </c>
      <c r="AH173" s="54" t="s">
        <v>3898</v>
      </c>
    </row>
    <row r="174" spans="26:34" x14ac:dyDescent="0.3">
      <c r="Z174" s="53" t="s">
        <v>1458</v>
      </c>
      <c r="AH174" s="54" t="s">
        <v>3899</v>
      </c>
    </row>
    <row r="175" spans="26:34" x14ac:dyDescent="0.3">
      <c r="Z175" s="53" t="s">
        <v>1459</v>
      </c>
      <c r="AH175" s="54" t="s">
        <v>3900</v>
      </c>
    </row>
    <row r="176" spans="26:34" x14ac:dyDescent="0.3">
      <c r="Z176" s="53" t="s">
        <v>1460</v>
      </c>
      <c r="AH176" s="54" t="s">
        <v>3901</v>
      </c>
    </row>
    <row r="177" spans="26:34" x14ac:dyDescent="0.3">
      <c r="Z177" s="53" t="s">
        <v>1461</v>
      </c>
      <c r="AH177" s="54" t="s">
        <v>3902</v>
      </c>
    </row>
    <row r="178" spans="26:34" x14ac:dyDescent="0.3">
      <c r="Z178" s="53" t="s">
        <v>1462</v>
      </c>
      <c r="AH178" s="54" t="s">
        <v>3903</v>
      </c>
    </row>
    <row r="179" spans="26:34" x14ac:dyDescent="0.3">
      <c r="Z179" s="53" t="s">
        <v>1463</v>
      </c>
      <c r="AH179" s="54" t="s">
        <v>3904</v>
      </c>
    </row>
    <row r="180" spans="26:34" x14ac:dyDescent="0.3">
      <c r="Z180" s="53" t="s">
        <v>1464</v>
      </c>
      <c r="AH180" s="54" t="s">
        <v>3905</v>
      </c>
    </row>
    <row r="181" spans="26:34" x14ac:dyDescent="0.3">
      <c r="Z181" s="53" t="s">
        <v>1465</v>
      </c>
      <c r="AH181" s="54" t="s">
        <v>3906</v>
      </c>
    </row>
    <row r="182" spans="26:34" x14ac:dyDescent="0.3">
      <c r="Z182" s="53" t="s">
        <v>1466</v>
      </c>
      <c r="AH182" s="54" t="s">
        <v>3907</v>
      </c>
    </row>
    <row r="183" spans="26:34" x14ac:dyDescent="0.3">
      <c r="Z183" s="53" t="s">
        <v>1467</v>
      </c>
      <c r="AH183" s="54" t="s">
        <v>3908</v>
      </c>
    </row>
    <row r="184" spans="26:34" x14ac:dyDescent="0.3">
      <c r="Z184" s="53" t="s">
        <v>1468</v>
      </c>
      <c r="AH184" s="54" t="s">
        <v>3909</v>
      </c>
    </row>
    <row r="185" spans="26:34" x14ac:dyDescent="0.3">
      <c r="Z185" s="53" t="s">
        <v>1469</v>
      </c>
      <c r="AH185" s="54" t="s">
        <v>3910</v>
      </c>
    </row>
    <row r="186" spans="26:34" x14ac:dyDescent="0.3">
      <c r="Z186" s="53" t="s">
        <v>1470</v>
      </c>
      <c r="AH186" s="54" t="s">
        <v>3911</v>
      </c>
    </row>
    <row r="187" spans="26:34" x14ac:dyDescent="0.3">
      <c r="Z187" s="53" t="s">
        <v>1471</v>
      </c>
      <c r="AH187" s="54" t="s">
        <v>3912</v>
      </c>
    </row>
    <row r="188" spans="26:34" x14ac:dyDescent="0.3">
      <c r="Z188" s="53" t="s">
        <v>1472</v>
      </c>
      <c r="AH188" s="54" t="s">
        <v>3913</v>
      </c>
    </row>
    <row r="189" spans="26:34" x14ac:dyDescent="0.3">
      <c r="Z189" s="53" t="s">
        <v>1473</v>
      </c>
      <c r="AH189" s="54" t="s">
        <v>3914</v>
      </c>
    </row>
    <row r="190" spans="26:34" x14ac:dyDescent="0.3">
      <c r="Z190" s="53" t="s">
        <v>1474</v>
      </c>
      <c r="AH190" s="54" t="s">
        <v>3915</v>
      </c>
    </row>
    <row r="191" spans="26:34" x14ac:dyDescent="0.3">
      <c r="Z191" s="53" t="s">
        <v>1475</v>
      </c>
      <c r="AH191" s="54" t="s">
        <v>3916</v>
      </c>
    </row>
    <row r="192" spans="26:34" x14ac:dyDescent="0.3">
      <c r="Z192" s="53" t="s">
        <v>1476</v>
      </c>
      <c r="AH192" s="54" t="s">
        <v>3917</v>
      </c>
    </row>
    <row r="193" spans="26:34" x14ac:dyDescent="0.3">
      <c r="Z193" s="53" t="s">
        <v>1477</v>
      </c>
      <c r="AH193" s="54" t="s">
        <v>3918</v>
      </c>
    </row>
    <row r="194" spans="26:34" x14ac:dyDescent="0.3">
      <c r="Z194" s="53" t="s">
        <v>1478</v>
      </c>
      <c r="AH194" s="54" t="s">
        <v>3919</v>
      </c>
    </row>
    <row r="195" spans="26:34" x14ac:dyDescent="0.3">
      <c r="Z195" s="53" t="s">
        <v>1479</v>
      </c>
      <c r="AH195" s="54" t="s">
        <v>3920</v>
      </c>
    </row>
    <row r="196" spans="26:34" x14ac:dyDescent="0.3">
      <c r="Z196" s="53" t="s">
        <v>1480</v>
      </c>
      <c r="AH196" s="54" t="s">
        <v>3921</v>
      </c>
    </row>
    <row r="197" spans="26:34" x14ac:dyDescent="0.3">
      <c r="Z197" s="53" t="s">
        <v>1481</v>
      </c>
      <c r="AH197" s="54" t="s">
        <v>3922</v>
      </c>
    </row>
    <row r="198" spans="26:34" x14ac:dyDescent="0.3">
      <c r="Z198" s="53" t="s">
        <v>1482</v>
      </c>
      <c r="AH198" s="54" t="s">
        <v>3923</v>
      </c>
    </row>
    <row r="199" spans="26:34" x14ac:dyDescent="0.3">
      <c r="Z199" s="53" t="s">
        <v>1483</v>
      </c>
      <c r="AH199" s="54" t="s">
        <v>3924</v>
      </c>
    </row>
    <row r="200" spans="26:34" x14ac:dyDescent="0.3">
      <c r="Z200" s="53" t="s">
        <v>1484</v>
      </c>
      <c r="AH200" s="54" t="s">
        <v>3925</v>
      </c>
    </row>
    <row r="201" spans="26:34" x14ac:dyDescent="0.3">
      <c r="Z201" s="53" t="s">
        <v>1485</v>
      </c>
      <c r="AH201" s="54" t="s">
        <v>3926</v>
      </c>
    </row>
    <row r="202" spans="26:34" x14ac:dyDescent="0.3">
      <c r="Z202" s="53" t="s">
        <v>1486</v>
      </c>
      <c r="AH202" s="54" t="s">
        <v>3927</v>
      </c>
    </row>
    <row r="203" spans="26:34" x14ac:dyDescent="0.3">
      <c r="Z203" s="53" t="s">
        <v>1487</v>
      </c>
      <c r="AH203" s="54" t="s">
        <v>3928</v>
      </c>
    </row>
    <row r="204" spans="26:34" x14ac:dyDescent="0.3">
      <c r="Z204" s="53" t="s">
        <v>1488</v>
      </c>
      <c r="AH204" s="54" t="s">
        <v>3929</v>
      </c>
    </row>
    <row r="205" spans="26:34" x14ac:dyDescent="0.3">
      <c r="Z205" s="53" t="s">
        <v>1489</v>
      </c>
      <c r="AH205" s="54" t="s">
        <v>3930</v>
      </c>
    </row>
    <row r="206" spans="26:34" x14ac:dyDescent="0.3">
      <c r="Z206" s="53" t="s">
        <v>1490</v>
      </c>
      <c r="AH206" s="54" t="s">
        <v>3931</v>
      </c>
    </row>
    <row r="207" spans="26:34" x14ac:dyDescent="0.3">
      <c r="Z207" s="53" t="s">
        <v>1491</v>
      </c>
      <c r="AH207" s="54" t="s">
        <v>3932</v>
      </c>
    </row>
    <row r="208" spans="26:34" x14ac:dyDescent="0.3">
      <c r="Z208" s="53" t="s">
        <v>1492</v>
      </c>
      <c r="AH208" s="54" t="s">
        <v>3933</v>
      </c>
    </row>
    <row r="209" spans="26:34" x14ac:dyDescent="0.3">
      <c r="Z209" s="53" t="s">
        <v>1493</v>
      </c>
      <c r="AH209" s="54" t="s">
        <v>3934</v>
      </c>
    </row>
    <row r="210" spans="26:34" x14ac:dyDescent="0.3">
      <c r="Z210" s="53" t="s">
        <v>1494</v>
      </c>
      <c r="AH210" s="54" t="s">
        <v>3935</v>
      </c>
    </row>
    <row r="211" spans="26:34" x14ac:dyDescent="0.3">
      <c r="Z211" s="53" t="s">
        <v>1495</v>
      </c>
      <c r="AH211" s="54" t="s">
        <v>3936</v>
      </c>
    </row>
    <row r="212" spans="26:34" x14ac:dyDescent="0.3">
      <c r="Z212" s="53" t="s">
        <v>1496</v>
      </c>
      <c r="AH212" s="54" t="s">
        <v>3937</v>
      </c>
    </row>
    <row r="213" spans="26:34" x14ac:dyDescent="0.3">
      <c r="Z213" s="53" t="s">
        <v>1497</v>
      </c>
      <c r="AH213" s="54" t="s">
        <v>3938</v>
      </c>
    </row>
    <row r="214" spans="26:34" x14ac:dyDescent="0.3">
      <c r="Z214" s="53" t="s">
        <v>1498</v>
      </c>
      <c r="AH214" s="54" t="s">
        <v>3939</v>
      </c>
    </row>
    <row r="215" spans="26:34" x14ac:dyDescent="0.3">
      <c r="Z215" s="53" t="s">
        <v>1499</v>
      </c>
      <c r="AH215" s="54" t="s">
        <v>3940</v>
      </c>
    </row>
    <row r="216" spans="26:34" x14ac:dyDescent="0.3">
      <c r="Z216" s="53" t="s">
        <v>1500</v>
      </c>
      <c r="AH216" s="54" t="s">
        <v>3941</v>
      </c>
    </row>
    <row r="217" spans="26:34" x14ac:dyDescent="0.3">
      <c r="Z217" s="53" t="s">
        <v>1501</v>
      </c>
      <c r="AH217" s="54" t="s">
        <v>3942</v>
      </c>
    </row>
    <row r="218" spans="26:34" x14ac:dyDescent="0.3">
      <c r="Z218" s="53" t="s">
        <v>1502</v>
      </c>
      <c r="AH218" s="54" t="s">
        <v>3943</v>
      </c>
    </row>
    <row r="219" spans="26:34" x14ac:dyDescent="0.3">
      <c r="Z219" s="53" t="s">
        <v>1503</v>
      </c>
      <c r="AH219" s="54" t="s">
        <v>3944</v>
      </c>
    </row>
    <row r="220" spans="26:34" x14ac:dyDescent="0.3">
      <c r="Z220" s="53" t="s">
        <v>1504</v>
      </c>
      <c r="AH220" s="54" t="s">
        <v>3945</v>
      </c>
    </row>
    <row r="221" spans="26:34" x14ac:dyDescent="0.3">
      <c r="Z221" s="53" t="s">
        <v>1505</v>
      </c>
      <c r="AH221" s="54" t="s">
        <v>3946</v>
      </c>
    </row>
    <row r="222" spans="26:34" x14ac:dyDescent="0.3">
      <c r="Z222" s="53" t="s">
        <v>1506</v>
      </c>
      <c r="AH222" s="54" t="s">
        <v>3947</v>
      </c>
    </row>
    <row r="223" spans="26:34" x14ac:dyDescent="0.3">
      <c r="Z223" s="53" t="s">
        <v>1507</v>
      </c>
      <c r="AH223" s="54" t="s">
        <v>3948</v>
      </c>
    </row>
    <row r="224" spans="26:34" x14ac:dyDescent="0.3">
      <c r="Z224" s="53" t="s">
        <v>1508</v>
      </c>
      <c r="AH224" s="54" t="s">
        <v>3949</v>
      </c>
    </row>
    <row r="225" spans="26:34" x14ac:dyDescent="0.3">
      <c r="Z225" s="53" t="s">
        <v>1509</v>
      </c>
      <c r="AH225" s="54" t="s">
        <v>3950</v>
      </c>
    </row>
    <row r="226" spans="26:34" x14ac:dyDescent="0.3">
      <c r="Z226" s="53" t="s">
        <v>1510</v>
      </c>
      <c r="AH226" s="54" t="s">
        <v>3951</v>
      </c>
    </row>
    <row r="227" spans="26:34" x14ac:dyDescent="0.3">
      <c r="Z227" s="53" t="s">
        <v>1511</v>
      </c>
      <c r="AH227" s="54" t="s">
        <v>3952</v>
      </c>
    </row>
    <row r="228" spans="26:34" x14ac:dyDescent="0.3">
      <c r="Z228" s="53" t="s">
        <v>1512</v>
      </c>
      <c r="AH228" s="54" t="s">
        <v>3953</v>
      </c>
    </row>
    <row r="229" spans="26:34" x14ac:dyDescent="0.3">
      <c r="Z229" s="53" t="s">
        <v>1512</v>
      </c>
      <c r="AH229" s="54" t="s">
        <v>3954</v>
      </c>
    </row>
    <row r="230" spans="26:34" x14ac:dyDescent="0.3">
      <c r="Z230" s="53" t="s">
        <v>1513</v>
      </c>
      <c r="AH230" s="54" t="s">
        <v>3955</v>
      </c>
    </row>
    <row r="231" spans="26:34" x14ac:dyDescent="0.3">
      <c r="Z231" s="53" t="s">
        <v>1514</v>
      </c>
      <c r="AH231" s="54" t="s">
        <v>3956</v>
      </c>
    </row>
    <row r="232" spans="26:34" x14ac:dyDescent="0.3">
      <c r="Z232" s="53" t="s">
        <v>1515</v>
      </c>
      <c r="AH232" s="54" t="s">
        <v>3957</v>
      </c>
    </row>
    <row r="233" spans="26:34" x14ac:dyDescent="0.3">
      <c r="Z233" s="53" t="s">
        <v>1516</v>
      </c>
      <c r="AH233" s="54" t="s">
        <v>3958</v>
      </c>
    </row>
    <row r="234" spans="26:34" x14ac:dyDescent="0.3">
      <c r="Z234" s="53" t="s">
        <v>1517</v>
      </c>
      <c r="AH234" s="54" t="s">
        <v>3959</v>
      </c>
    </row>
    <row r="235" spans="26:34" x14ac:dyDescent="0.3">
      <c r="Z235" s="53" t="s">
        <v>1518</v>
      </c>
      <c r="AH235" s="54" t="s">
        <v>3960</v>
      </c>
    </row>
    <row r="236" spans="26:34" x14ac:dyDescent="0.3">
      <c r="Z236" s="53" t="s">
        <v>1519</v>
      </c>
      <c r="AH236" s="54" t="s">
        <v>3961</v>
      </c>
    </row>
    <row r="237" spans="26:34" x14ac:dyDescent="0.3">
      <c r="Z237" s="53" t="s">
        <v>1520</v>
      </c>
      <c r="AH237" s="54" t="s">
        <v>3962</v>
      </c>
    </row>
    <row r="238" spans="26:34" x14ac:dyDescent="0.3">
      <c r="Z238" s="53" t="s">
        <v>1521</v>
      </c>
      <c r="AH238" s="54" t="s">
        <v>3963</v>
      </c>
    </row>
    <row r="239" spans="26:34" x14ac:dyDescent="0.3">
      <c r="Z239" s="53" t="s">
        <v>1522</v>
      </c>
      <c r="AH239" s="54" t="s">
        <v>3964</v>
      </c>
    </row>
    <row r="240" spans="26:34" x14ac:dyDescent="0.3">
      <c r="Z240" s="53" t="s">
        <v>1523</v>
      </c>
      <c r="AH240" s="54" t="s">
        <v>3965</v>
      </c>
    </row>
    <row r="241" spans="26:34" x14ac:dyDescent="0.3">
      <c r="Z241" s="53" t="s">
        <v>1524</v>
      </c>
      <c r="AH241" s="54" t="s">
        <v>3966</v>
      </c>
    </row>
    <row r="242" spans="26:34" x14ac:dyDescent="0.3">
      <c r="Z242" s="53" t="s">
        <v>1525</v>
      </c>
      <c r="AH242" s="54" t="s">
        <v>3967</v>
      </c>
    </row>
    <row r="243" spans="26:34" x14ac:dyDescent="0.3">
      <c r="Z243" s="53" t="s">
        <v>1526</v>
      </c>
      <c r="AH243" s="54" t="s">
        <v>3968</v>
      </c>
    </row>
    <row r="244" spans="26:34" x14ac:dyDescent="0.3">
      <c r="Z244" s="53" t="s">
        <v>1527</v>
      </c>
      <c r="AH244" s="54" t="s">
        <v>3969</v>
      </c>
    </row>
    <row r="245" spans="26:34" x14ac:dyDescent="0.3">
      <c r="Z245" s="53" t="s">
        <v>1528</v>
      </c>
      <c r="AH245" s="54" t="s">
        <v>3970</v>
      </c>
    </row>
    <row r="246" spans="26:34" x14ac:dyDescent="0.3">
      <c r="Z246" s="53" t="s">
        <v>1529</v>
      </c>
      <c r="AH246" s="54" t="s">
        <v>3971</v>
      </c>
    </row>
    <row r="247" spans="26:34" x14ac:dyDescent="0.3">
      <c r="Z247" s="53" t="s">
        <v>1530</v>
      </c>
      <c r="AH247" s="54" t="s">
        <v>3972</v>
      </c>
    </row>
    <row r="248" spans="26:34" x14ac:dyDescent="0.3">
      <c r="Z248" s="53" t="s">
        <v>1531</v>
      </c>
      <c r="AH248" s="54" t="s">
        <v>3973</v>
      </c>
    </row>
    <row r="249" spans="26:34" x14ac:dyDescent="0.3">
      <c r="Z249" s="53" t="s">
        <v>1532</v>
      </c>
      <c r="AH249" s="54" t="s">
        <v>3974</v>
      </c>
    </row>
    <row r="250" spans="26:34" x14ac:dyDescent="0.3">
      <c r="Z250" s="53" t="s">
        <v>1533</v>
      </c>
      <c r="AH250" s="54" t="s">
        <v>3975</v>
      </c>
    </row>
    <row r="251" spans="26:34" x14ac:dyDescent="0.3">
      <c r="Z251" s="53" t="s">
        <v>1534</v>
      </c>
      <c r="AH251" s="54" t="s">
        <v>3976</v>
      </c>
    </row>
    <row r="252" spans="26:34" x14ac:dyDescent="0.3">
      <c r="AH252" s="54" t="s">
        <v>3977</v>
      </c>
    </row>
    <row r="253" spans="26:34" x14ac:dyDescent="0.3">
      <c r="AH253" s="54" t="s">
        <v>3978</v>
      </c>
    </row>
    <row r="254" spans="26:34" x14ac:dyDescent="0.3">
      <c r="AH254" s="54" t="s">
        <v>3979</v>
      </c>
    </row>
    <row r="255" spans="26:34" x14ac:dyDescent="0.3">
      <c r="AH255" s="54" t="s">
        <v>3980</v>
      </c>
    </row>
    <row r="256" spans="26:34" x14ac:dyDescent="0.3">
      <c r="AH256" s="54" t="s">
        <v>3981</v>
      </c>
    </row>
    <row r="257" spans="34:34" x14ac:dyDescent="0.3">
      <c r="AH257" s="54" t="s">
        <v>3982</v>
      </c>
    </row>
    <row r="258" spans="34:34" x14ac:dyDescent="0.3">
      <c r="AH258" s="54" t="s">
        <v>3983</v>
      </c>
    </row>
    <row r="259" spans="34:34" x14ac:dyDescent="0.3">
      <c r="AH259" s="54" t="s">
        <v>3984</v>
      </c>
    </row>
    <row r="260" spans="34:34" x14ac:dyDescent="0.3">
      <c r="AH260" s="54" t="s">
        <v>3985</v>
      </c>
    </row>
    <row r="261" spans="34:34" x14ac:dyDescent="0.3">
      <c r="AH261" s="54" t="s">
        <v>3986</v>
      </c>
    </row>
    <row r="262" spans="34:34" x14ac:dyDescent="0.3">
      <c r="AH262" s="54" t="s">
        <v>3987</v>
      </c>
    </row>
    <row r="263" spans="34:34" x14ac:dyDescent="0.3">
      <c r="AH263" s="54" t="s">
        <v>3988</v>
      </c>
    </row>
    <row r="264" spans="34:34" x14ac:dyDescent="0.3">
      <c r="AH264" s="54" t="s">
        <v>3989</v>
      </c>
    </row>
    <row r="265" spans="34:34" x14ac:dyDescent="0.3">
      <c r="AH265" s="54" t="s">
        <v>3990</v>
      </c>
    </row>
    <row r="266" spans="34:34" x14ac:dyDescent="0.3">
      <c r="AH266" s="54" t="s">
        <v>3991</v>
      </c>
    </row>
    <row r="267" spans="34:34" x14ac:dyDescent="0.3">
      <c r="AH267" s="54" t="s">
        <v>3992</v>
      </c>
    </row>
    <row r="268" spans="34:34" x14ac:dyDescent="0.3">
      <c r="AH268" s="54" t="s">
        <v>3993</v>
      </c>
    </row>
    <row r="269" spans="34:34" x14ac:dyDescent="0.3">
      <c r="AH269" s="54" t="s">
        <v>3994</v>
      </c>
    </row>
    <row r="270" spans="34:34" x14ac:dyDescent="0.3">
      <c r="AH270" s="54" t="s">
        <v>3995</v>
      </c>
    </row>
    <row r="271" spans="34:34" x14ac:dyDescent="0.3">
      <c r="AH271" s="54" t="s">
        <v>3996</v>
      </c>
    </row>
    <row r="272" spans="34:34" x14ac:dyDescent="0.3">
      <c r="AH272" s="54" t="s">
        <v>3997</v>
      </c>
    </row>
    <row r="273" spans="34:34" x14ac:dyDescent="0.3">
      <c r="AH273" s="54" t="s">
        <v>3998</v>
      </c>
    </row>
    <row r="274" spans="34:34" x14ac:dyDescent="0.3">
      <c r="AH274" s="54" t="s">
        <v>3999</v>
      </c>
    </row>
    <row r="275" spans="34:34" x14ac:dyDescent="0.3">
      <c r="AH275" s="54" t="s">
        <v>4000</v>
      </c>
    </row>
    <row r="276" spans="34:34" x14ac:dyDescent="0.3">
      <c r="AH276" s="54" t="s">
        <v>4001</v>
      </c>
    </row>
    <row r="277" spans="34:34" x14ac:dyDescent="0.3">
      <c r="AH277" s="54" t="s">
        <v>4002</v>
      </c>
    </row>
    <row r="278" spans="34:34" x14ac:dyDescent="0.3">
      <c r="AH278" s="54" t="s">
        <v>4003</v>
      </c>
    </row>
    <row r="279" spans="34:34" x14ac:dyDescent="0.3">
      <c r="AH279" s="54" t="s">
        <v>4004</v>
      </c>
    </row>
    <row r="280" spans="34:34" x14ac:dyDescent="0.3">
      <c r="AH280" s="54" t="s">
        <v>4005</v>
      </c>
    </row>
    <row r="281" spans="34:34" x14ac:dyDescent="0.3">
      <c r="AH281" s="54" t="s">
        <v>4006</v>
      </c>
    </row>
    <row r="282" spans="34:34" x14ac:dyDescent="0.3">
      <c r="AH282" s="54" t="s">
        <v>4007</v>
      </c>
    </row>
    <row r="283" spans="34:34" x14ac:dyDescent="0.3">
      <c r="AH283" s="54" t="s">
        <v>4008</v>
      </c>
    </row>
    <row r="284" spans="34:34" x14ac:dyDescent="0.3">
      <c r="AH284" s="54" t="s">
        <v>4009</v>
      </c>
    </row>
    <row r="285" spans="34:34" x14ac:dyDescent="0.3">
      <c r="AH285" s="54" t="s">
        <v>4010</v>
      </c>
    </row>
    <row r="286" spans="34:34" x14ac:dyDescent="0.3">
      <c r="AH286" s="54" t="s">
        <v>4011</v>
      </c>
    </row>
    <row r="287" spans="34:34" x14ac:dyDescent="0.3">
      <c r="AH287" s="54" t="s">
        <v>4012</v>
      </c>
    </row>
    <row r="288" spans="34:34" x14ac:dyDescent="0.3">
      <c r="AH288" s="54" t="s">
        <v>4013</v>
      </c>
    </row>
    <row r="289" spans="34:34" x14ac:dyDescent="0.3">
      <c r="AH289" s="54" t="s">
        <v>4014</v>
      </c>
    </row>
    <row r="290" spans="34:34" x14ac:dyDescent="0.3">
      <c r="AH290" s="54" t="s">
        <v>4015</v>
      </c>
    </row>
    <row r="291" spans="34:34" x14ac:dyDescent="0.3">
      <c r="AH291" s="54" t="s">
        <v>4016</v>
      </c>
    </row>
    <row r="292" spans="34:34" x14ac:dyDescent="0.3">
      <c r="AH292" s="54" t="s">
        <v>4017</v>
      </c>
    </row>
    <row r="293" spans="34:34" x14ac:dyDescent="0.3">
      <c r="AH293" s="54" t="s">
        <v>4018</v>
      </c>
    </row>
    <row r="294" spans="34:34" x14ac:dyDescent="0.3">
      <c r="AH294" s="54" t="s">
        <v>4019</v>
      </c>
    </row>
    <row r="295" spans="34:34" x14ac:dyDescent="0.3">
      <c r="AH295" s="54" t="s">
        <v>4020</v>
      </c>
    </row>
    <row r="296" spans="34:34" x14ac:dyDescent="0.3">
      <c r="AH296" s="54" t="s">
        <v>4021</v>
      </c>
    </row>
    <row r="297" spans="34:34" x14ac:dyDescent="0.3">
      <c r="AH297" s="54" t="s">
        <v>4022</v>
      </c>
    </row>
    <row r="298" spans="34:34" x14ac:dyDescent="0.3">
      <c r="AH298" s="54" t="s">
        <v>4023</v>
      </c>
    </row>
    <row r="299" spans="34:34" x14ac:dyDescent="0.3">
      <c r="AH299" s="54" t="s">
        <v>4024</v>
      </c>
    </row>
    <row r="300" spans="34:34" x14ac:dyDescent="0.3">
      <c r="AH300" s="54" t="s">
        <v>4025</v>
      </c>
    </row>
    <row r="301" spans="34:34" x14ac:dyDescent="0.3">
      <c r="AH301" s="54" t="s">
        <v>4026</v>
      </c>
    </row>
    <row r="302" spans="34:34" x14ac:dyDescent="0.3">
      <c r="AH302" s="54" t="s">
        <v>4027</v>
      </c>
    </row>
    <row r="303" spans="34:34" x14ac:dyDescent="0.3">
      <c r="AH303" s="54" t="s">
        <v>4028</v>
      </c>
    </row>
    <row r="304" spans="34:34" x14ac:dyDescent="0.3">
      <c r="AH304" s="54" t="s">
        <v>4029</v>
      </c>
    </row>
    <row r="305" spans="34:34" x14ac:dyDescent="0.3">
      <c r="AH305" s="54" t="s">
        <v>4030</v>
      </c>
    </row>
    <row r="306" spans="34:34" x14ac:dyDescent="0.3">
      <c r="AH306" s="54" t="s">
        <v>4031</v>
      </c>
    </row>
    <row r="307" spans="34:34" x14ac:dyDescent="0.3">
      <c r="AH307" s="54" t="s">
        <v>4032</v>
      </c>
    </row>
    <row r="308" spans="34:34" x14ac:dyDescent="0.3">
      <c r="AH308" s="54" t="s">
        <v>4033</v>
      </c>
    </row>
    <row r="309" spans="34:34" x14ac:dyDescent="0.3">
      <c r="AH309" s="54" t="s">
        <v>4034</v>
      </c>
    </row>
    <row r="310" spans="34:34" x14ac:dyDescent="0.3">
      <c r="AH310" s="54" t="s">
        <v>4035</v>
      </c>
    </row>
    <row r="311" spans="34:34" x14ac:dyDescent="0.3">
      <c r="AH311" s="54" t="s">
        <v>4036</v>
      </c>
    </row>
    <row r="312" spans="34:34" x14ac:dyDescent="0.3">
      <c r="AH312" s="54" t="s">
        <v>4037</v>
      </c>
    </row>
    <row r="313" spans="34:34" x14ac:dyDescent="0.3">
      <c r="AH313" s="54" t="s">
        <v>4038</v>
      </c>
    </row>
    <row r="314" spans="34:34" x14ac:dyDescent="0.3">
      <c r="AH314" s="54" t="s">
        <v>4039</v>
      </c>
    </row>
    <row r="315" spans="34:34" x14ac:dyDescent="0.3">
      <c r="AH315" s="54" t="s">
        <v>4040</v>
      </c>
    </row>
    <row r="316" spans="34:34" x14ac:dyDescent="0.3">
      <c r="AH316" s="54" t="s">
        <v>4041</v>
      </c>
    </row>
    <row r="317" spans="34:34" x14ac:dyDescent="0.3">
      <c r="AH317" s="54" t="s">
        <v>4042</v>
      </c>
    </row>
    <row r="318" spans="34:34" x14ac:dyDescent="0.3">
      <c r="AH318" s="54" t="s">
        <v>4043</v>
      </c>
    </row>
    <row r="319" spans="34:34" x14ac:dyDescent="0.3">
      <c r="AH319" s="54" t="s">
        <v>4044</v>
      </c>
    </row>
    <row r="320" spans="34:34" x14ac:dyDescent="0.3">
      <c r="AH320" s="54" t="s">
        <v>4045</v>
      </c>
    </row>
    <row r="321" spans="34:34" x14ac:dyDescent="0.3">
      <c r="AH321" s="54" t="s">
        <v>4046</v>
      </c>
    </row>
    <row r="322" spans="34:34" x14ac:dyDescent="0.3">
      <c r="AH322" s="54" t="s">
        <v>4047</v>
      </c>
    </row>
    <row r="323" spans="34:34" x14ac:dyDescent="0.3">
      <c r="AH323" s="54" t="s">
        <v>4048</v>
      </c>
    </row>
    <row r="324" spans="34:34" x14ac:dyDescent="0.3">
      <c r="AH324" s="54" t="s">
        <v>4049</v>
      </c>
    </row>
    <row r="325" spans="34:34" x14ac:dyDescent="0.3">
      <c r="AH325" s="54" t="s">
        <v>4050</v>
      </c>
    </row>
    <row r="326" spans="34:34" x14ac:dyDescent="0.3">
      <c r="AH326" s="54" t="s">
        <v>4051</v>
      </c>
    </row>
    <row r="327" spans="34:34" x14ac:dyDescent="0.3">
      <c r="AH327" s="54" t="s">
        <v>4052</v>
      </c>
    </row>
    <row r="328" spans="34:34" x14ac:dyDescent="0.3">
      <c r="AH328" s="54" t="s">
        <v>4053</v>
      </c>
    </row>
    <row r="329" spans="34:34" x14ac:dyDescent="0.3">
      <c r="AH329" s="54" t="s">
        <v>4054</v>
      </c>
    </row>
    <row r="330" spans="34:34" x14ac:dyDescent="0.3">
      <c r="AH330" s="54" t="s">
        <v>4055</v>
      </c>
    </row>
    <row r="331" spans="34:34" x14ac:dyDescent="0.3">
      <c r="AH331" s="54" t="s">
        <v>4056</v>
      </c>
    </row>
    <row r="332" spans="34:34" x14ac:dyDescent="0.3">
      <c r="AH332" s="54" t="s">
        <v>4057</v>
      </c>
    </row>
    <row r="333" spans="34:34" x14ac:dyDescent="0.3">
      <c r="AH333" s="54" t="s">
        <v>4058</v>
      </c>
    </row>
    <row r="334" spans="34:34" x14ac:dyDescent="0.3">
      <c r="AH334" s="54" t="s">
        <v>4059</v>
      </c>
    </row>
    <row r="335" spans="34:34" x14ac:dyDescent="0.3">
      <c r="AH335" s="54" t="s">
        <v>4060</v>
      </c>
    </row>
    <row r="336" spans="34:34" x14ac:dyDescent="0.3">
      <c r="AH336" s="54" t="s">
        <v>4061</v>
      </c>
    </row>
    <row r="337" spans="34:34" x14ac:dyDescent="0.3">
      <c r="AH337" s="54" t="s">
        <v>4062</v>
      </c>
    </row>
    <row r="338" spans="34:34" x14ac:dyDescent="0.3">
      <c r="AH338" s="54" t="s">
        <v>4063</v>
      </c>
    </row>
    <row r="339" spans="34:34" x14ac:dyDescent="0.3">
      <c r="AH339" s="54" t="s">
        <v>4064</v>
      </c>
    </row>
    <row r="340" spans="34:34" x14ac:dyDescent="0.3">
      <c r="AH340" s="54" t="s">
        <v>4065</v>
      </c>
    </row>
    <row r="341" spans="34:34" x14ac:dyDescent="0.3">
      <c r="AH341" s="54" t="s">
        <v>4066</v>
      </c>
    </row>
    <row r="342" spans="34:34" x14ac:dyDescent="0.3">
      <c r="AH342" s="54" t="s">
        <v>4067</v>
      </c>
    </row>
    <row r="343" spans="34:34" x14ac:dyDescent="0.3">
      <c r="AH343" s="54" t="s">
        <v>4068</v>
      </c>
    </row>
    <row r="344" spans="34:34" x14ac:dyDescent="0.3">
      <c r="AH344" s="54" t="s">
        <v>4069</v>
      </c>
    </row>
    <row r="345" spans="34:34" x14ac:dyDescent="0.3">
      <c r="AH345" s="54" t="s">
        <v>4070</v>
      </c>
    </row>
    <row r="346" spans="34:34" x14ac:dyDescent="0.3">
      <c r="AH346" s="54" t="s">
        <v>4071</v>
      </c>
    </row>
    <row r="347" spans="34:34" x14ac:dyDescent="0.3">
      <c r="AH347" s="54" t="s">
        <v>4072</v>
      </c>
    </row>
    <row r="348" spans="34:34" x14ac:dyDescent="0.3">
      <c r="AH348" s="54" t="s">
        <v>4073</v>
      </c>
    </row>
    <row r="349" spans="34:34" x14ac:dyDescent="0.3">
      <c r="AH349" s="54" t="s">
        <v>4074</v>
      </c>
    </row>
    <row r="350" spans="34:34" x14ac:dyDescent="0.3">
      <c r="AH350" s="54" t="s">
        <v>4075</v>
      </c>
    </row>
    <row r="351" spans="34:34" x14ac:dyDescent="0.3">
      <c r="AH351" s="54" t="s">
        <v>4076</v>
      </c>
    </row>
    <row r="352" spans="34:34" x14ac:dyDescent="0.3">
      <c r="AH352" s="54" t="s">
        <v>4077</v>
      </c>
    </row>
    <row r="353" spans="34:34" x14ac:dyDescent="0.3">
      <c r="AH353" s="54" t="s">
        <v>4078</v>
      </c>
    </row>
    <row r="354" spans="34:34" x14ac:dyDescent="0.3">
      <c r="AH354" s="54" t="s">
        <v>4079</v>
      </c>
    </row>
    <row r="355" spans="34:34" x14ac:dyDescent="0.3">
      <c r="AH355" s="54" t="s">
        <v>4080</v>
      </c>
    </row>
    <row r="356" spans="34:34" x14ac:dyDescent="0.3">
      <c r="AH356" s="54" t="s">
        <v>4081</v>
      </c>
    </row>
    <row r="357" spans="34:34" x14ac:dyDescent="0.3">
      <c r="AH357" s="54" t="s">
        <v>4082</v>
      </c>
    </row>
    <row r="358" spans="34:34" x14ac:dyDescent="0.3">
      <c r="AH358" s="54" t="s">
        <v>4083</v>
      </c>
    </row>
    <row r="359" spans="34:34" x14ac:dyDescent="0.3">
      <c r="AH359" s="54" t="s">
        <v>4084</v>
      </c>
    </row>
    <row r="360" spans="34:34" x14ac:dyDescent="0.3">
      <c r="AH360" s="54" t="s">
        <v>4085</v>
      </c>
    </row>
    <row r="361" spans="34:34" x14ac:dyDescent="0.3">
      <c r="AH361" s="54" t="s">
        <v>4086</v>
      </c>
    </row>
    <row r="362" spans="34:34" x14ac:dyDescent="0.3">
      <c r="AH362" s="54" t="s">
        <v>4087</v>
      </c>
    </row>
    <row r="363" spans="34:34" x14ac:dyDescent="0.3">
      <c r="AH363" s="54" t="s">
        <v>4088</v>
      </c>
    </row>
    <row r="364" spans="34:34" x14ac:dyDescent="0.3">
      <c r="AH364" s="54" t="s">
        <v>4089</v>
      </c>
    </row>
    <row r="365" spans="34:34" x14ac:dyDescent="0.3">
      <c r="AH365" s="54" t="s">
        <v>4090</v>
      </c>
    </row>
    <row r="366" spans="34:34" x14ac:dyDescent="0.3">
      <c r="AH366" s="54" t="s">
        <v>4091</v>
      </c>
    </row>
  </sheetData>
  <sortState xmlns:xlrd2="http://schemas.microsoft.com/office/spreadsheetml/2017/richdata2" ref="Z9:Z252">
    <sortCondition ref="Z9:Z252"/>
  </sortState>
  <mergeCells count="18">
    <mergeCell ref="AL4:AL6"/>
    <mergeCell ref="AJ4:AJ6"/>
    <mergeCell ref="AD4:AD6"/>
    <mergeCell ref="AF4:AF6"/>
    <mergeCell ref="AB4:AB6"/>
    <mergeCell ref="D4:E6"/>
    <mergeCell ref="Z4:Z6"/>
    <mergeCell ref="AH4:AH6"/>
    <mergeCell ref="B4:B6"/>
    <mergeCell ref="V4:V6"/>
    <mergeCell ref="X4:X6"/>
    <mergeCell ref="G2:J2"/>
    <mergeCell ref="G4:G6"/>
    <mergeCell ref="I4:J6"/>
    <mergeCell ref="T4:T6"/>
    <mergeCell ref="L4:M6"/>
    <mergeCell ref="P4:P6"/>
    <mergeCell ref="R4:R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B2:D5199"/>
  <sheetViews>
    <sheetView showGridLines="0" workbookViewId="0">
      <selection activeCell="G20" sqref="G20"/>
    </sheetView>
  </sheetViews>
  <sheetFormatPr defaultColWidth="9.09765625" defaultRowHeight="13" x14ac:dyDescent="0.3"/>
  <cols>
    <col min="1" max="1" width="1.69921875" style="32" customWidth="1"/>
    <col min="2" max="2" width="43.3984375" style="98" bestFit="1" customWidth="1"/>
    <col min="3" max="3" width="35.09765625" style="98" customWidth="1"/>
    <col min="4" max="4" width="10.296875" style="83" customWidth="1"/>
    <col min="5" max="5" width="9.09765625" style="32" customWidth="1"/>
    <col min="6" max="16384" width="9.09765625" style="32"/>
  </cols>
  <sheetData>
    <row r="2" spans="2:4" x14ac:dyDescent="0.3">
      <c r="B2" s="95" t="s">
        <v>9</v>
      </c>
      <c r="C2" s="95" t="s">
        <v>10</v>
      </c>
      <c r="D2" s="96" t="s">
        <v>13</v>
      </c>
    </row>
    <row r="3" spans="2:4" x14ac:dyDescent="0.3">
      <c r="B3" s="57" t="s">
        <v>1535</v>
      </c>
      <c r="C3" s="57" t="s">
        <v>1536</v>
      </c>
      <c r="D3" s="58" t="s">
        <v>5174</v>
      </c>
    </row>
    <row r="4" spans="2:4" x14ac:dyDescent="0.3">
      <c r="B4" s="57" t="s">
        <v>3312</v>
      </c>
      <c r="C4" s="57" t="s">
        <v>3313</v>
      </c>
      <c r="D4" s="58" t="s">
        <v>29</v>
      </c>
    </row>
    <row r="5" spans="2:4" x14ac:dyDescent="0.3">
      <c r="B5" s="57" t="s">
        <v>5351</v>
      </c>
      <c r="C5" s="57" t="s">
        <v>5352</v>
      </c>
      <c r="D5" s="58" t="s">
        <v>51</v>
      </c>
    </row>
    <row r="6" spans="2:4" x14ac:dyDescent="0.3">
      <c r="B6" s="57" t="s">
        <v>4168</v>
      </c>
      <c r="C6" s="57" t="s">
        <v>4169</v>
      </c>
      <c r="D6" s="58" t="s">
        <v>35</v>
      </c>
    </row>
    <row r="7" spans="2:4" x14ac:dyDescent="0.3">
      <c r="B7" s="57" t="s">
        <v>4170</v>
      </c>
      <c r="C7" s="57" t="s">
        <v>4171</v>
      </c>
      <c r="D7" s="58" t="s">
        <v>5181</v>
      </c>
    </row>
    <row r="8" spans="2:4" x14ac:dyDescent="0.3">
      <c r="B8" s="57" t="s">
        <v>4172</v>
      </c>
      <c r="C8" s="57" t="s">
        <v>4173</v>
      </c>
      <c r="D8" s="58" t="s">
        <v>29</v>
      </c>
    </row>
    <row r="9" spans="2:4" x14ac:dyDescent="0.3">
      <c r="B9" s="57" t="s">
        <v>17</v>
      </c>
      <c r="C9" s="57" t="s">
        <v>17</v>
      </c>
      <c r="D9" s="58" t="s">
        <v>19</v>
      </c>
    </row>
    <row r="10" spans="2:4" x14ac:dyDescent="0.3">
      <c r="B10" s="57" t="s">
        <v>21</v>
      </c>
      <c r="C10" s="57" t="s">
        <v>22</v>
      </c>
      <c r="D10" s="58" t="s">
        <v>5188</v>
      </c>
    </row>
    <row r="11" spans="2:4" x14ac:dyDescent="0.3">
      <c r="B11" s="57" t="s">
        <v>4174</v>
      </c>
      <c r="C11" s="57" t="s">
        <v>4175</v>
      </c>
      <c r="D11" s="58" t="s">
        <v>5188</v>
      </c>
    </row>
    <row r="12" spans="2:4" x14ac:dyDescent="0.3">
      <c r="B12" s="57" t="s">
        <v>1537</v>
      </c>
      <c r="C12" s="57" t="s">
        <v>1538</v>
      </c>
      <c r="D12" s="58" t="s">
        <v>153</v>
      </c>
    </row>
    <row r="13" spans="2:4" x14ac:dyDescent="0.3">
      <c r="B13" s="57" t="s">
        <v>2836</v>
      </c>
      <c r="C13" s="57" t="s">
        <v>5353</v>
      </c>
      <c r="D13" s="58" t="s">
        <v>29</v>
      </c>
    </row>
    <row r="14" spans="2:4" x14ac:dyDescent="0.3">
      <c r="B14" s="57" t="s">
        <v>25</v>
      </c>
      <c r="C14" s="57" t="s">
        <v>5175</v>
      </c>
      <c r="D14" s="58" t="s">
        <v>5174</v>
      </c>
    </row>
    <row r="15" spans="2:4" x14ac:dyDescent="0.3">
      <c r="B15" s="57" t="s">
        <v>4176</v>
      </c>
      <c r="C15" s="57" t="s">
        <v>4177</v>
      </c>
      <c r="D15" s="58" t="s">
        <v>5174</v>
      </c>
    </row>
    <row r="16" spans="2:4" x14ac:dyDescent="0.3">
      <c r="B16" s="57" t="s">
        <v>4178</v>
      </c>
      <c r="C16" s="57" t="s">
        <v>4179</v>
      </c>
      <c r="D16" s="58" t="s">
        <v>5174</v>
      </c>
    </row>
    <row r="17" spans="2:4" x14ac:dyDescent="0.3">
      <c r="B17" s="57" t="s">
        <v>1539</v>
      </c>
      <c r="C17" s="57" t="s">
        <v>5354</v>
      </c>
      <c r="D17" s="58" t="s">
        <v>19</v>
      </c>
    </row>
    <row r="18" spans="2:4" x14ac:dyDescent="0.3">
      <c r="B18" s="57" t="s">
        <v>3052</v>
      </c>
      <c r="C18" s="57" t="s">
        <v>3053</v>
      </c>
      <c r="D18" s="58" t="s">
        <v>29</v>
      </c>
    </row>
    <row r="19" spans="2:4" x14ac:dyDescent="0.3">
      <c r="B19" s="57" t="s">
        <v>4180</v>
      </c>
      <c r="C19" s="57" t="s">
        <v>4181</v>
      </c>
      <c r="D19" s="58" t="s">
        <v>29</v>
      </c>
    </row>
    <row r="20" spans="2:4" x14ac:dyDescent="0.3">
      <c r="B20" s="57" t="s">
        <v>3314</v>
      </c>
      <c r="C20" s="57" t="s">
        <v>5355</v>
      </c>
      <c r="D20" s="58" t="s">
        <v>29</v>
      </c>
    </row>
    <row r="21" spans="2:4" x14ac:dyDescent="0.3">
      <c r="B21" s="57" t="s">
        <v>1540</v>
      </c>
      <c r="C21" s="57" t="s">
        <v>1541</v>
      </c>
      <c r="D21" s="58" t="s">
        <v>5188</v>
      </c>
    </row>
    <row r="22" spans="2:4" x14ac:dyDescent="0.3">
      <c r="B22" s="57" t="s">
        <v>4182</v>
      </c>
      <c r="C22" s="57" t="s">
        <v>4183</v>
      </c>
      <c r="D22" s="58" t="s">
        <v>29</v>
      </c>
    </row>
    <row r="23" spans="2:4" x14ac:dyDescent="0.3">
      <c r="B23" s="57" t="s">
        <v>4184</v>
      </c>
      <c r="C23" s="57" t="s">
        <v>4185</v>
      </c>
      <c r="D23" s="58" t="s">
        <v>5174</v>
      </c>
    </row>
    <row r="24" spans="2:4" x14ac:dyDescent="0.3">
      <c r="B24" s="57" t="s">
        <v>1542</v>
      </c>
      <c r="C24" s="57" t="s">
        <v>1543</v>
      </c>
      <c r="D24" s="58" t="s">
        <v>29</v>
      </c>
    </row>
    <row r="25" spans="2:4" x14ac:dyDescent="0.3">
      <c r="B25" s="57" t="s">
        <v>27</v>
      </c>
      <c r="C25" s="57" t="s">
        <v>28</v>
      </c>
      <c r="D25" s="58" t="s">
        <v>29</v>
      </c>
    </row>
    <row r="26" spans="2:4" x14ac:dyDescent="0.3">
      <c r="B26" s="57" t="s">
        <v>1544</v>
      </c>
      <c r="C26" s="57" t="s">
        <v>1545</v>
      </c>
      <c r="D26" s="58" t="s">
        <v>5188</v>
      </c>
    </row>
    <row r="27" spans="2:4" x14ac:dyDescent="0.3">
      <c r="B27" s="57" t="s">
        <v>30</v>
      </c>
      <c r="C27" s="57" t="s">
        <v>31</v>
      </c>
      <c r="D27" s="58" t="s">
        <v>29</v>
      </c>
    </row>
    <row r="28" spans="2:4" x14ac:dyDescent="0.3">
      <c r="B28" s="57" t="s">
        <v>32</v>
      </c>
      <c r="C28" s="57" t="s">
        <v>33</v>
      </c>
      <c r="D28" s="58" t="s">
        <v>35</v>
      </c>
    </row>
    <row r="29" spans="2:4" x14ac:dyDescent="0.3">
      <c r="B29" s="57" t="s">
        <v>2837</v>
      </c>
      <c r="C29" s="57" t="s">
        <v>2838</v>
      </c>
      <c r="D29" s="58" t="s">
        <v>51</v>
      </c>
    </row>
    <row r="30" spans="2:4" x14ac:dyDescent="0.3">
      <c r="B30" s="57" t="s">
        <v>4186</v>
      </c>
      <c r="C30" s="57" t="s">
        <v>4187</v>
      </c>
      <c r="D30" s="58" t="s">
        <v>29</v>
      </c>
    </row>
    <row r="31" spans="2:4" x14ac:dyDescent="0.3">
      <c r="B31" s="57" t="s">
        <v>3326</v>
      </c>
      <c r="C31" s="57" t="s">
        <v>5356</v>
      </c>
      <c r="D31" s="58" t="s">
        <v>5181</v>
      </c>
    </row>
    <row r="32" spans="2:4" x14ac:dyDescent="0.3">
      <c r="B32" s="57" t="s">
        <v>1546</v>
      </c>
      <c r="C32" s="57" t="s">
        <v>1547</v>
      </c>
      <c r="D32" s="58" t="s">
        <v>35</v>
      </c>
    </row>
    <row r="33" spans="2:4" x14ac:dyDescent="0.3">
      <c r="B33" s="57" t="s">
        <v>1548</v>
      </c>
      <c r="C33" s="57" t="s">
        <v>5357</v>
      </c>
      <c r="D33" s="58" t="s">
        <v>5174</v>
      </c>
    </row>
    <row r="34" spans="2:4" x14ac:dyDescent="0.3">
      <c r="B34" s="57" t="s">
        <v>37</v>
      </c>
      <c r="C34" s="57" t="s">
        <v>38</v>
      </c>
      <c r="D34" s="58" t="s">
        <v>5174</v>
      </c>
    </row>
    <row r="35" spans="2:4" x14ac:dyDescent="0.3">
      <c r="B35" s="57" t="s">
        <v>39</v>
      </c>
      <c r="C35" s="57" t="s">
        <v>40</v>
      </c>
      <c r="D35" s="58" t="s">
        <v>35</v>
      </c>
    </row>
    <row r="36" spans="2:4" x14ac:dyDescent="0.3">
      <c r="B36" s="57" t="s">
        <v>4188</v>
      </c>
      <c r="C36" s="57" t="s">
        <v>4189</v>
      </c>
      <c r="D36" s="58" t="s">
        <v>29</v>
      </c>
    </row>
    <row r="37" spans="2:4" x14ac:dyDescent="0.3">
      <c r="B37" s="57" t="s">
        <v>4190</v>
      </c>
      <c r="C37" s="57" t="s">
        <v>4191</v>
      </c>
      <c r="D37" s="58" t="s">
        <v>19</v>
      </c>
    </row>
    <row r="38" spans="2:4" x14ac:dyDescent="0.3">
      <c r="B38" s="57" t="s">
        <v>41</v>
      </c>
      <c r="C38" s="57" t="s">
        <v>42</v>
      </c>
      <c r="D38" s="58" t="s">
        <v>29</v>
      </c>
    </row>
    <row r="39" spans="2:4" x14ac:dyDescent="0.3">
      <c r="B39" s="57" t="s">
        <v>43</v>
      </c>
      <c r="C39" s="57" t="s">
        <v>3215</v>
      </c>
      <c r="D39" s="58" t="s">
        <v>29</v>
      </c>
    </row>
    <row r="40" spans="2:4" x14ac:dyDescent="0.3">
      <c r="B40" s="57" t="s">
        <v>1549</v>
      </c>
      <c r="C40" s="57" t="s">
        <v>1550</v>
      </c>
      <c r="D40" s="58" t="s">
        <v>51</v>
      </c>
    </row>
    <row r="41" spans="2:4" x14ac:dyDescent="0.3">
      <c r="B41" s="57" t="s">
        <v>44</v>
      </c>
      <c r="C41" s="57" t="s">
        <v>5358</v>
      </c>
      <c r="D41" s="58" t="s">
        <v>35</v>
      </c>
    </row>
    <row r="42" spans="2:4" x14ac:dyDescent="0.3">
      <c r="B42" s="57" t="s">
        <v>1551</v>
      </c>
      <c r="C42" s="57" t="s">
        <v>5359</v>
      </c>
      <c r="D42" s="58" t="s">
        <v>35</v>
      </c>
    </row>
    <row r="43" spans="2:4" x14ac:dyDescent="0.3">
      <c r="B43" s="57" t="s">
        <v>3204</v>
      </c>
      <c r="C43" s="57" t="s">
        <v>3205</v>
      </c>
      <c r="D43" s="58" t="s">
        <v>5174</v>
      </c>
    </row>
    <row r="44" spans="2:4" x14ac:dyDescent="0.3">
      <c r="B44" s="57" t="s">
        <v>46</v>
      </c>
      <c r="C44" s="57" t="s">
        <v>47</v>
      </c>
      <c r="D44" s="58" t="s">
        <v>48</v>
      </c>
    </row>
    <row r="45" spans="2:4" x14ac:dyDescent="0.3">
      <c r="B45" s="57" t="s">
        <v>49</v>
      </c>
      <c r="C45" s="57" t="s">
        <v>5176</v>
      </c>
      <c r="D45" s="58" t="s">
        <v>51</v>
      </c>
    </row>
    <row r="46" spans="2:4" x14ac:dyDescent="0.3">
      <c r="B46" s="57" t="s">
        <v>52</v>
      </c>
      <c r="C46" s="57" t="s">
        <v>53</v>
      </c>
      <c r="D46" s="58" t="s">
        <v>55</v>
      </c>
    </row>
    <row r="47" spans="2:4" x14ac:dyDescent="0.3">
      <c r="B47" s="57" t="s">
        <v>1552</v>
      </c>
      <c r="C47" s="57" t="s">
        <v>40</v>
      </c>
      <c r="D47" s="58" t="s">
        <v>35</v>
      </c>
    </row>
    <row r="48" spans="2:4" x14ac:dyDescent="0.3">
      <c r="B48" s="57" t="s">
        <v>4192</v>
      </c>
      <c r="C48" s="57" t="s">
        <v>4193</v>
      </c>
      <c r="D48" s="58" t="s">
        <v>29</v>
      </c>
    </row>
    <row r="49" spans="2:4" x14ac:dyDescent="0.3">
      <c r="B49" s="57" t="s">
        <v>4194</v>
      </c>
      <c r="C49" s="57" t="s">
        <v>4195</v>
      </c>
      <c r="D49" s="58" t="s">
        <v>35</v>
      </c>
    </row>
    <row r="50" spans="2:4" x14ac:dyDescent="0.3">
      <c r="B50" s="57" t="s">
        <v>1553</v>
      </c>
      <c r="C50" s="57" t="s">
        <v>5360</v>
      </c>
      <c r="D50" s="58" t="s">
        <v>51</v>
      </c>
    </row>
    <row r="51" spans="2:4" x14ac:dyDescent="0.3">
      <c r="B51" s="57" t="s">
        <v>4196</v>
      </c>
      <c r="C51" s="57" t="s">
        <v>4197</v>
      </c>
      <c r="D51" s="58" t="s">
        <v>35</v>
      </c>
    </row>
    <row r="52" spans="2:4" x14ac:dyDescent="0.3">
      <c r="B52" s="57" t="s">
        <v>56</v>
      </c>
      <c r="C52" s="57" t="s">
        <v>5361</v>
      </c>
      <c r="D52" s="58" t="s">
        <v>29</v>
      </c>
    </row>
    <row r="53" spans="2:4" x14ac:dyDescent="0.3">
      <c r="B53" s="57" t="s">
        <v>3315</v>
      </c>
      <c r="C53" s="57" t="s">
        <v>3316</v>
      </c>
      <c r="D53" s="58" t="s">
        <v>51</v>
      </c>
    </row>
    <row r="54" spans="2:4" x14ac:dyDescent="0.3">
      <c r="B54" s="57" t="s">
        <v>5177</v>
      </c>
      <c r="C54" s="57" t="s">
        <v>5178</v>
      </c>
      <c r="D54" s="58" t="s">
        <v>19</v>
      </c>
    </row>
    <row r="55" spans="2:4" x14ac:dyDescent="0.3">
      <c r="B55" s="57" t="s">
        <v>58</v>
      </c>
      <c r="C55" s="57" t="s">
        <v>59</v>
      </c>
      <c r="D55" s="58" t="s">
        <v>51</v>
      </c>
    </row>
    <row r="56" spans="2:4" x14ac:dyDescent="0.3">
      <c r="B56" s="57" t="s">
        <v>60</v>
      </c>
      <c r="C56" s="57" t="s">
        <v>61</v>
      </c>
      <c r="D56" s="58" t="s">
        <v>5174</v>
      </c>
    </row>
    <row r="57" spans="2:4" x14ac:dyDescent="0.3">
      <c r="B57" s="57" t="s">
        <v>1554</v>
      </c>
      <c r="C57" s="57" t="s">
        <v>1555</v>
      </c>
      <c r="D57" s="58" t="s">
        <v>29</v>
      </c>
    </row>
    <row r="58" spans="2:4" x14ac:dyDescent="0.3">
      <c r="B58" s="57" t="s">
        <v>62</v>
      </c>
      <c r="C58" s="57" t="s">
        <v>5362</v>
      </c>
      <c r="D58" s="58" t="s">
        <v>51</v>
      </c>
    </row>
    <row r="59" spans="2:4" x14ac:dyDescent="0.3">
      <c r="B59" s="57" t="s">
        <v>4198</v>
      </c>
      <c r="C59" s="57" t="s">
        <v>4199</v>
      </c>
      <c r="D59" s="58" t="s">
        <v>29</v>
      </c>
    </row>
    <row r="60" spans="2:4" x14ac:dyDescent="0.3">
      <c r="B60" s="57" t="s">
        <v>63</v>
      </c>
      <c r="C60" s="57" t="s">
        <v>63</v>
      </c>
      <c r="D60" s="58" t="s">
        <v>19</v>
      </c>
    </row>
    <row r="61" spans="2:4" x14ac:dyDescent="0.3">
      <c r="B61" s="57" t="s">
        <v>5363</v>
      </c>
      <c r="C61" s="57" t="s">
        <v>5364</v>
      </c>
      <c r="D61" s="58" t="s">
        <v>29</v>
      </c>
    </row>
    <row r="62" spans="2:4" x14ac:dyDescent="0.3">
      <c r="B62" s="57" t="s">
        <v>1556</v>
      </c>
      <c r="C62" s="57" t="s">
        <v>1557</v>
      </c>
      <c r="D62" s="58" t="s">
        <v>35</v>
      </c>
    </row>
    <row r="63" spans="2:4" x14ac:dyDescent="0.3">
      <c r="B63" s="57" t="s">
        <v>5365</v>
      </c>
      <c r="C63" s="57" t="s">
        <v>3080</v>
      </c>
      <c r="D63" s="58" t="s">
        <v>19</v>
      </c>
    </row>
    <row r="64" spans="2:4" x14ac:dyDescent="0.3">
      <c r="B64" s="57" t="s">
        <v>1558</v>
      </c>
      <c r="C64" s="57" t="s">
        <v>1559</v>
      </c>
      <c r="D64" s="58" t="s">
        <v>5179</v>
      </c>
    </row>
    <row r="65" spans="2:4" x14ac:dyDescent="0.3">
      <c r="B65" s="57" t="s">
        <v>64</v>
      </c>
      <c r="C65" s="57" t="s">
        <v>65</v>
      </c>
      <c r="D65" s="58" t="s">
        <v>5179</v>
      </c>
    </row>
    <row r="66" spans="2:4" x14ac:dyDescent="0.3">
      <c r="B66" s="57" t="s">
        <v>66</v>
      </c>
      <c r="C66" s="57" t="s">
        <v>67</v>
      </c>
      <c r="D66" s="58" t="s">
        <v>35</v>
      </c>
    </row>
    <row r="67" spans="2:4" x14ac:dyDescent="0.3">
      <c r="B67" s="57" t="s">
        <v>68</v>
      </c>
      <c r="C67" s="57" t="s">
        <v>69</v>
      </c>
      <c r="D67" s="58" t="s">
        <v>29</v>
      </c>
    </row>
    <row r="68" spans="2:4" x14ac:dyDescent="0.3">
      <c r="B68" s="57" t="s">
        <v>1560</v>
      </c>
      <c r="C68" s="57" t="s">
        <v>5180</v>
      </c>
      <c r="D68" s="58" t="s">
        <v>5181</v>
      </c>
    </row>
    <row r="69" spans="2:4" x14ac:dyDescent="0.3">
      <c r="B69" s="57" t="s">
        <v>2839</v>
      </c>
      <c r="C69" s="57" t="s">
        <v>2840</v>
      </c>
      <c r="D69" s="58" t="s">
        <v>29</v>
      </c>
    </row>
    <row r="70" spans="2:4" x14ac:dyDescent="0.3">
      <c r="B70" s="57" t="s">
        <v>71</v>
      </c>
      <c r="C70" s="57" t="s">
        <v>72</v>
      </c>
      <c r="D70" s="58" t="s">
        <v>19</v>
      </c>
    </row>
    <row r="71" spans="2:4" x14ac:dyDescent="0.3">
      <c r="B71" s="57" t="s">
        <v>73</v>
      </c>
      <c r="C71" s="57" t="s">
        <v>74</v>
      </c>
      <c r="D71" s="58" t="s">
        <v>35</v>
      </c>
    </row>
    <row r="72" spans="2:4" x14ac:dyDescent="0.3">
      <c r="B72" s="57" t="s">
        <v>1561</v>
      </c>
      <c r="C72" s="57" t="s">
        <v>1562</v>
      </c>
      <c r="D72" s="58" t="s">
        <v>5181</v>
      </c>
    </row>
    <row r="73" spans="2:4" x14ac:dyDescent="0.3">
      <c r="B73" s="57" t="s">
        <v>1563</v>
      </c>
      <c r="C73" s="57" t="s">
        <v>1564</v>
      </c>
      <c r="D73" s="58" t="s">
        <v>29</v>
      </c>
    </row>
    <row r="74" spans="2:4" x14ac:dyDescent="0.3">
      <c r="B74" s="57" t="s">
        <v>3221</v>
      </c>
      <c r="C74" s="57" t="s">
        <v>1565</v>
      </c>
      <c r="D74" s="58" t="s">
        <v>29</v>
      </c>
    </row>
    <row r="75" spans="2:4" x14ac:dyDescent="0.3">
      <c r="B75" s="57" t="s">
        <v>75</v>
      </c>
      <c r="C75" s="57" t="s">
        <v>76</v>
      </c>
      <c r="D75" s="58" t="s">
        <v>51</v>
      </c>
    </row>
    <row r="76" spans="2:4" x14ac:dyDescent="0.3">
      <c r="B76" s="57" t="s">
        <v>1566</v>
      </c>
      <c r="C76" s="57" t="s">
        <v>5366</v>
      </c>
      <c r="D76" s="58" t="s">
        <v>5181</v>
      </c>
    </row>
    <row r="77" spans="2:4" x14ac:dyDescent="0.3">
      <c r="B77" s="57" t="s">
        <v>1567</v>
      </c>
      <c r="C77" s="57" t="s">
        <v>1568</v>
      </c>
      <c r="D77" s="58" t="s">
        <v>51</v>
      </c>
    </row>
    <row r="78" spans="2:4" x14ac:dyDescent="0.3">
      <c r="B78" s="57" t="s">
        <v>1569</v>
      </c>
      <c r="C78" s="57" t="s">
        <v>1570</v>
      </c>
      <c r="D78" s="58" t="s">
        <v>5179</v>
      </c>
    </row>
    <row r="79" spans="2:4" x14ac:dyDescent="0.3">
      <c r="B79" s="57" t="s">
        <v>77</v>
      </c>
      <c r="C79" s="57" t="s">
        <v>78</v>
      </c>
      <c r="D79" s="58" t="s">
        <v>51</v>
      </c>
    </row>
    <row r="80" spans="2:4" x14ac:dyDescent="0.3">
      <c r="B80" s="57" t="s">
        <v>1571</v>
      </c>
      <c r="C80" s="57" t="s">
        <v>1572</v>
      </c>
      <c r="D80" s="58" t="s">
        <v>51</v>
      </c>
    </row>
    <row r="81" spans="2:4" x14ac:dyDescent="0.3">
      <c r="B81" s="57" t="s">
        <v>79</v>
      </c>
      <c r="C81" s="57" t="s">
        <v>80</v>
      </c>
      <c r="D81" s="58" t="s">
        <v>5174</v>
      </c>
    </row>
    <row r="82" spans="2:4" x14ac:dyDescent="0.3">
      <c r="B82" s="57" t="s">
        <v>1573</v>
      </c>
      <c r="C82" s="57" t="s">
        <v>5367</v>
      </c>
      <c r="D82" s="58" t="s">
        <v>55</v>
      </c>
    </row>
    <row r="83" spans="2:4" x14ac:dyDescent="0.3">
      <c r="B83" s="57" t="s">
        <v>5182</v>
      </c>
      <c r="C83" s="57" t="s">
        <v>3080</v>
      </c>
      <c r="D83" s="58" t="s">
        <v>51</v>
      </c>
    </row>
    <row r="84" spans="2:4" x14ac:dyDescent="0.3">
      <c r="B84" s="57" t="s">
        <v>1574</v>
      </c>
      <c r="C84" s="57" t="s">
        <v>5368</v>
      </c>
      <c r="D84" s="58" t="s">
        <v>19</v>
      </c>
    </row>
    <row r="85" spans="2:4" x14ac:dyDescent="0.3">
      <c r="B85" s="57" t="s">
        <v>81</v>
      </c>
      <c r="C85" s="57" t="s">
        <v>82</v>
      </c>
      <c r="D85" s="58" t="s">
        <v>55</v>
      </c>
    </row>
    <row r="86" spans="2:4" x14ac:dyDescent="0.3">
      <c r="B86" s="57" t="s">
        <v>83</v>
      </c>
      <c r="C86" s="57" t="s">
        <v>5369</v>
      </c>
      <c r="D86" s="58" t="s">
        <v>19</v>
      </c>
    </row>
    <row r="87" spans="2:4" x14ac:dyDescent="0.3">
      <c r="B87" s="57" t="s">
        <v>3317</v>
      </c>
      <c r="C87" s="57" t="s">
        <v>3318</v>
      </c>
      <c r="D87" s="58" t="s">
        <v>35</v>
      </c>
    </row>
    <row r="88" spans="2:4" x14ac:dyDescent="0.3">
      <c r="B88" s="57" t="s">
        <v>85</v>
      </c>
      <c r="C88" s="57" t="s">
        <v>86</v>
      </c>
      <c r="D88" s="58" t="s">
        <v>35</v>
      </c>
    </row>
    <row r="89" spans="2:4" x14ac:dyDescent="0.3">
      <c r="B89" s="57" t="s">
        <v>87</v>
      </c>
      <c r="C89" s="57" t="s">
        <v>88</v>
      </c>
      <c r="D89" s="58" t="s">
        <v>29</v>
      </c>
    </row>
    <row r="90" spans="2:4" x14ac:dyDescent="0.3">
      <c r="B90" s="57" t="s">
        <v>90</v>
      </c>
      <c r="C90" s="57" t="s">
        <v>91</v>
      </c>
      <c r="D90" s="58" t="s">
        <v>29</v>
      </c>
    </row>
    <row r="91" spans="2:4" x14ac:dyDescent="0.3">
      <c r="B91" s="57" t="s">
        <v>1575</v>
      </c>
      <c r="C91" s="57" t="s">
        <v>5370</v>
      </c>
      <c r="D91" s="58" t="s">
        <v>19</v>
      </c>
    </row>
    <row r="92" spans="2:4" x14ac:dyDescent="0.3">
      <c r="B92" s="57" t="s">
        <v>92</v>
      </c>
      <c r="C92" s="57" t="s">
        <v>5371</v>
      </c>
      <c r="D92" s="58" t="s">
        <v>5188</v>
      </c>
    </row>
    <row r="93" spans="2:4" x14ac:dyDescent="0.3">
      <c r="B93" s="57" t="s">
        <v>4200</v>
      </c>
      <c r="C93" s="57" t="s">
        <v>4201</v>
      </c>
      <c r="D93" s="58" t="s">
        <v>29</v>
      </c>
    </row>
    <row r="94" spans="2:4" x14ac:dyDescent="0.3">
      <c r="B94" s="57" t="s">
        <v>94</v>
      </c>
      <c r="C94" s="57" t="s">
        <v>95</v>
      </c>
      <c r="D94" s="58" t="s">
        <v>5174</v>
      </c>
    </row>
    <row r="95" spans="2:4" x14ac:dyDescent="0.3">
      <c r="B95" s="57" t="s">
        <v>1576</v>
      </c>
      <c r="C95" s="57" t="s">
        <v>5372</v>
      </c>
      <c r="D95" s="58" t="s">
        <v>153</v>
      </c>
    </row>
    <row r="96" spans="2:4" x14ac:dyDescent="0.3">
      <c r="B96" s="57" t="s">
        <v>1577</v>
      </c>
      <c r="C96" s="57" t="s">
        <v>1577</v>
      </c>
      <c r="D96" s="58" t="s">
        <v>29</v>
      </c>
    </row>
    <row r="97" spans="2:4" x14ac:dyDescent="0.3">
      <c r="B97" s="57" t="s">
        <v>1578</v>
      </c>
      <c r="C97" s="57" t="s">
        <v>3306</v>
      </c>
      <c r="D97" s="58" t="s">
        <v>51</v>
      </c>
    </row>
    <row r="98" spans="2:4" x14ac:dyDescent="0.3">
      <c r="B98" s="57" t="s">
        <v>3319</v>
      </c>
      <c r="C98" s="57" t="s">
        <v>5373</v>
      </c>
      <c r="D98" s="58" t="s">
        <v>29</v>
      </c>
    </row>
    <row r="99" spans="2:4" x14ac:dyDescent="0.3">
      <c r="B99" s="57" t="s">
        <v>1579</v>
      </c>
      <c r="C99" s="57" t="s">
        <v>1580</v>
      </c>
      <c r="D99" s="58" t="s">
        <v>29</v>
      </c>
    </row>
    <row r="100" spans="2:4" x14ac:dyDescent="0.3">
      <c r="B100" s="57" t="s">
        <v>5374</v>
      </c>
      <c r="C100" s="57" t="s">
        <v>5375</v>
      </c>
      <c r="D100" s="58" t="s">
        <v>35</v>
      </c>
    </row>
    <row r="101" spans="2:4" x14ac:dyDescent="0.3">
      <c r="B101" s="57" t="s">
        <v>5376</v>
      </c>
      <c r="C101" s="57" t="s">
        <v>5377</v>
      </c>
      <c r="D101" s="58" t="s">
        <v>19</v>
      </c>
    </row>
    <row r="102" spans="2:4" x14ac:dyDescent="0.3">
      <c r="B102" s="57" t="s">
        <v>4202</v>
      </c>
      <c r="C102" s="57" t="s">
        <v>4203</v>
      </c>
      <c r="D102" s="58" t="s">
        <v>29</v>
      </c>
    </row>
    <row r="103" spans="2:4" x14ac:dyDescent="0.3">
      <c r="B103" s="57" t="s">
        <v>1581</v>
      </c>
      <c r="C103" s="57" t="s">
        <v>1582</v>
      </c>
      <c r="D103" s="58" t="s">
        <v>5181</v>
      </c>
    </row>
    <row r="104" spans="2:4" x14ac:dyDescent="0.3">
      <c r="B104" s="57" t="s">
        <v>1583</v>
      </c>
      <c r="C104" s="57" t="s">
        <v>1584</v>
      </c>
      <c r="D104" s="58" t="s">
        <v>51</v>
      </c>
    </row>
    <row r="105" spans="2:4" x14ac:dyDescent="0.3">
      <c r="B105" s="57" t="s">
        <v>4204</v>
      </c>
      <c r="C105" s="57" t="s">
        <v>4205</v>
      </c>
      <c r="D105" s="58" t="s">
        <v>19</v>
      </c>
    </row>
    <row r="106" spans="2:4" x14ac:dyDescent="0.3">
      <c r="B106" s="57" t="s">
        <v>96</v>
      </c>
      <c r="C106" s="57" t="s">
        <v>97</v>
      </c>
      <c r="D106" s="58" t="s">
        <v>29</v>
      </c>
    </row>
    <row r="107" spans="2:4" x14ac:dyDescent="0.3">
      <c r="B107" s="57" t="s">
        <v>98</v>
      </c>
      <c r="C107" s="57" t="s">
        <v>98</v>
      </c>
      <c r="D107" s="58" t="s">
        <v>51</v>
      </c>
    </row>
    <row r="108" spans="2:4" x14ac:dyDescent="0.3">
      <c r="B108" s="57" t="s">
        <v>3281</v>
      </c>
      <c r="C108" s="57" t="s">
        <v>3080</v>
      </c>
      <c r="D108" s="58" t="s">
        <v>51</v>
      </c>
    </row>
    <row r="109" spans="2:4" x14ac:dyDescent="0.3">
      <c r="B109" s="57" t="s">
        <v>4206</v>
      </c>
      <c r="C109" s="57" t="s">
        <v>4207</v>
      </c>
      <c r="D109" s="58" t="s">
        <v>29</v>
      </c>
    </row>
    <row r="110" spans="2:4" x14ac:dyDescent="0.3">
      <c r="B110" s="57" t="s">
        <v>99</v>
      </c>
      <c r="C110" s="57" t="s">
        <v>100</v>
      </c>
      <c r="D110" s="58" t="s">
        <v>51</v>
      </c>
    </row>
    <row r="111" spans="2:4" x14ac:dyDescent="0.3">
      <c r="B111" s="57" t="s">
        <v>101</v>
      </c>
      <c r="C111" s="57" t="s">
        <v>5378</v>
      </c>
      <c r="D111" s="58" t="s">
        <v>19</v>
      </c>
    </row>
    <row r="112" spans="2:4" x14ac:dyDescent="0.3">
      <c r="B112" s="57" t="s">
        <v>102</v>
      </c>
      <c r="C112" s="57" t="s">
        <v>5183</v>
      </c>
      <c r="D112" s="58" t="s">
        <v>5181</v>
      </c>
    </row>
    <row r="113" spans="2:4" x14ac:dyDescent="0.3">
      <c r="B113" s="57" t="s">
        <v>1585</v>
      </c>
      <c r="C113" s="57" t="s">
        <v>40</v>
      </c>
      <c r="D113" s="58" t="s">
        <v>29</v>
      </c>
    </row>
    <row r="114" spans="2:4" x14ac:dyDescent="0.3">
      <c r="B114" s="57" t="s">
        <v>103</v>
      </c>
      <c r="C114" s="57" t="s">
        <v>104</v>
      </c>
      <c r="D114" s="58" t="s">
        <v>51</v>
      </c>
    </row>
    <row r="115" spans="2:4" x14ac:dyDescent="0.3">
      <c r="B115" s="57" t="s">
        <v>4208</v>
      </c>
      <c r="C115" s="57" t="s">
        <v>4209</v>
      </c>
      <c r="D115" s="58" t="s">
        <v>55</v>
      </c>
    </row>
    <row r="116" spans="2:4" x14ac:dyDescent="0.3">
      <c r="B116" s="57" t="s">
        <v>1586</v>
      </c>
      <c r="C116" s="57" t="s">
        <v>5379</v>
      </c>
      <c r="D116" s="58" t="s">
        <v>19</v>
      </c>
    </row>
    <row r="117" spans="2:4" x14ac:dyDescent="0.3">
      <c r="B117" s="57" t="s">
        <v>105</v>
      </c>
      <c r="C117" s="57" t="s">
        <v>5380</v>
      </c>
      <c r="D117" s="58" t="s">
        <v>51</v>
      </c>
    </row>
    <row r="118" spans="2:4" x14ac:dyDescent="0.3">
      <c r="B118" s="57" t="s">
        <v>2733</v>
      </c>
      <c r="C118" s="57" t="s">
        <v>5381</v>
      </c>
      <c r="D118" s="58" t="s">
        <v>5174</v>
      </c>
    </row>
    <row r="119" spans="2:4" x14ac:dyDescent="0.3">
      <c r="B119" s="57" t="s">
        <v>106</v>
      </c>
      <c r="C119" s="57" t="s">
        <v>107</v>
      </c>
      <c r="D119" s="58" t="s">
        <v>29</v>
      </c>
    </row>
    <row r="120" spans="2:4" x14ac:dyDescent="0.3">
      <c r="B120" s="57" t="s">
        <v>1587</v>
      </c>
      <c r="C120" s="57" t="s">
        <v>1588</v>
      </c>
      <c r="D120" s="58" t="s">
        <v>29</v>
      </c>
    </row>
    <row r="121" spans="2:4" x14ac:dyDescent="0.3">
      <c r="B121" s="57" t="s">
        <v>1589</v>
      </c>
      <c r="C121" s="57" t="s">
        <v>1590</v>
      </c>
      <c r="D121" s="58" t="s">
        <v>35</v>
      </c>
    </row>
    <row r="122" spans="2:4" x14ac:dyDescent="0.3">
      <c r="B122" s="57" t="s">
        <v>108</v>
      </c>
      <c r="C122" s="57" t="s">
        <v>5184</v>
      </c>
      <c r="D122" s="58" t="s">
        <v>35</v>
      </c>
    </row>
    <row r="123" spans="2:4" x14ac:dyDescent="0.3">
      <c r="B123" s="57" t="s">
        <v>3320</v>
      </c>
      <c r="C123" s="57" t="s">
        <v>3321</v>
      </c>
      <c r="D123" s="58" t="s">
        <v>5188</v>
      </c>
    </row>
    <row r="124" spans="2:4" x14ac:dyDescent="0.3">
      <c r="B124" s="57" t="s">
        <v>1591</v>
      </c>
      <c r="C124" s="57" t="s">
        <v>1592</v>
      </c>
      <c r="D124" s="58" t="s">
        <v>19</v>
      </c>
    </row>
    <row r="125" spans="2:4" x14ac:dyDescent="0.3">
      <c r="B125" s="57" t="s">
        <v>1593</v>
      </c>
      <c r="C125" s="57" t="s">
        <v>5185</v>
      </c>
      <c r="D125" s="58" t="s">
        <v>35</v>
      </c>
    </row>
    <row r="126" spans="2:4" x14ac:dyDescent="0.3">
      <c r="B126" s="57" t="s">
        <v>1594</v>
      </c>
      <c r="C126" s="57" t="s">
        <v>1595</v>
      </c>
      <c r="D126" s="58" t="s">
        <v>51</v>
      </c>
    </row>
    <row r="127" spans="2:4" x14ac:dyDescent="0.3">
      <c r="B127" s="57" t="s">
        <v>109</v>
      </c>
      <c r="C127" s="57" t="s">
        <v>110</v>
      </c>
      <c r="D127" s="58" t="s">
        <v>29</v>
      </c>
    </row>
    <row r="128" spans="2:4" x14ac:dyDescent="0.3">
      <c r="B128" s="57" t="s">
        <v>111</v>
      </c>
      <c r="C128" s="57" t="s">
        <v>5382</v>
      </c>
      <c r="D128" s="58" t="s">
        <v>5174</v>
      </c>
    </row>
    <row r="129" spans="2:4" x14ac:dyDescent="0.3">
      <c r="B129" s="57" t="s">
        <v>112</v>
      </c>
      <c r="C129" s="57" t="s">
        <v>113</v>
      </c>
      <c r="D129" s="58" t="s">
        <v>5174</v>
      </c>
    </row>
    <row r="130" spans="2:4" x14ac:dyDescent="0.3">
      <c r="B130" s="57" t="s">
        <v>1596</v>
      </c>
      <c r="C130" s="57" t="s">
        <v>1597</v>
      </c>
      <c r="D130" s="58" t="s">
        <v>5174</v>
      </c>
    </row>
    <row r="131" spans="2:4" x14ac:dyDescent="0.3">
      <c r="B131" s="57" t="s">
        <v>114</v>
      </c>
      <c r="C131" s="57" t="s">
        <v>5186</v>
      </c>
      <c r="D131" s="58" t="s">
        <v>5181</v>
      </c>
    </row>
    <row r="132" spans="2:4" x14ac:dyDescent="0.3">
      <c r="B132" s="57" t="s">
        <v>115</v>
      </c>
      <c r="C132" s="57" t="s">
        <v>116</v>
      </c>
      <c r="D132" s="58" t="s">
        <v>5179</v>
      </c>
    </row>
    <row r="133" spans="2:4" x14ac:dyDescent="0.3">
      <c r="B133" s="57" t="s">
        <v>1598</v>
      </c>
      <c r="C133" s="57" t="s">
        <v>1598</v>
      </c>
      <c r="D133" s="58" t="s">
        <v>5188</v>
      </c>
    </row>
    <row r="134" spans="2:4" x14ac:dyDescent="0.3">
      <c r="B134" s="57" t="s">
        <v>2841</v>
      </c>
      <c r="C134" s="57" t="s">
        <v>6284</v>
      </c>
      <c r="D134" s="58" t="s">
        <v>35</v>
      </c>
    </row>
    <row r="135" spans="2:4" x14ac:dyDescent="0.3">
      <c r="B135" s="57" t="s">
        <v>117</v>
      </c>
      <c r="C135" s="57" t="s">
        <v>1599</v>
      </c>
      <c r="D135" s="58" t="s">
        <v>5174</v>
      </c>
    </row>
    <row r="136" spans="2:4" x14ac:dyDescent="0.3">
      <c r="B136" s="57" t="s">
        <v>5383</v>
      </c>
      <c r="C136" s="57" t="s">
        <v>5384</v>
      </c>
      <c r="D136" s="58" t="s">
        <v>35</v>
      </c>
    </row>
    <row r="137" spans="2:4" x14ac:dyDescent="0.3">
      <c r="B137" s="57" t="s">
        <v>1600</v>
      </c>
      <c r="C137" s="57" t="s">
        <v>5385</v>
      </c>
      <c r="D137" s="58" t="s">
        <v>5174</v>
      </c>
    </row>
    <row r="138" spans="2:4" x14ac:dyDescent="0.3">
      <c r="B138" s="57" t="s">
        <v>4210</v>
      </c>
      <c r="C138" s="57" t="s">
        <v>4211</v>
      </c>
      <c r="D138" s="58" t="s">
        <v>29</v>
      </c>
    </row>
    <row r="139" spans="2:4" x14ac:dyDescent="0.3">
      <c r="B139" s="57" t="s">
        <v>118</v>
      </c>
      <c r="C139" s="57" t="s">
        <v>119</v>
      </c>
      <c r="D139" s="58" t="s">
        <v>5174</v>
      </c>
    </row>
    <row r="140" spans="2:4" x14ac:dyDescent="0.3">
      <c r="B140" s="57" t="s">
        <v>4212</v>
      </c>
      <c r="C140" s="57" t="s">
        <v>4213</v>
      </c>
      <c r="D140" s="58" t="s">
        <v>5181</v>
      </c>
    </row>
    <row r="141" spans="2:4" x14ac:dyDescent="0.3">
      <c r="B141" s="57" t="s">
        <v>1601</v>
      </c>
      <c r="C141" s="57" t="s">
        <v>5386</v>
      </c>
      <c r="D141" s="58" t="s">
        <v>29</v>
      </c>
    </row>
    <row r="142" spans="2:4" x14ac:dyDescent="0.3">
      <c r="B142" s="57" t="s">
        <v>2842</v>
      </c>
      <c r="C142" s="57" t="s">
        <v>2843</v>
      </c>
      <c r="D142" s="58" t="s">
        <v>35</v>
      </c>
    </row>
    <row r="143" spans="2:4" x14ac:dyDescent="0.3">
      <c r="B143" s="57" t="s">
        <v>3304</v>
      </c>
      <c r="C143" s="57" t="s">
        <v>3305</v>
      </c>
      <c r="D143" s="58" t="s">
        <v>35</v>
      </c>
    </row>
    <row r="144" spans="2:4" x14ac:dyDescent="0.3">
      <c r="B144" s="57" t="s">
        <v>1602</v>
      </c>
      <c r="C144" s="57" t="s">
        <v>1602</v>
      </c>
      <c r="D144" s="58" t="s">
        <v>29</v>
      </c>
    </row>
    <row r="145" spans="2:4" x14ac:dyDescent="0.3">
      <c r="B145" s="57" t="s">
        <v>4214</v>
      </c>
      <c r="C145" s="57" t="s">
        <v>4215</v>
      </c>
      <c r="D145" s="58" t="s">
        <v>5179</v>
      </c>
    </row>
    <row r="146" spans="2:4" x14ac:dyDescent="0.3">
      <c r="B146" s="57" t="s">
        <v>4216</v>
      </c>
      <c r="C146" s="57" t="s">
        <v>4217</v>
      </c>
      <c r="D146" s="58" t="s">
        <v>48</v>
      </c>
    </row>
    <row r="147" spans="2:4" x14ac:dyDescent="0.3">
      <c r="B147" s="57" t="s">
        <v>120</v>
      </c>
      <c r="C147" s="57" t="s">
        <v>121</v>
      </c>
      <c r="D147" s="58" t="s">
        <v>35</v>
      </c>
    </row>
    <row r="148" spans="2:4" x14ac:dyDescent="0.3">
      <c r="B148" s="57" t="s">
        <v>1603</v>
      </c>
      <c r="C148" s="57" t="s">
        <v>5387</v>
      </c>
      <c r="D148" s="58" t="s">
        <v>29</v>
      </c>
    </row>
    <row r="149" spans="2:4" x14ac:dyDescent="0.3">
      <c r="B149" s="57" t="s">
        <v>2844</v>
      </c>
      <c r="C149" s="57" t="s">
        <v>2844</v>
      </c>
      <c r="D149" s="58" t="s">
        <v>29</v>
      </c>
    </row>
    <row r="150" spans="2:4" x14ac:dyDescent="0.3">
      <c r="B150" s="57" t="s">
        <v>1604</v>
      </c>
      <c r="C150" s="57" t="s">
        <v>5388</v>
      </c>
      <c r="D150" s="58" t="s">
        <v>55</v>
      </c>
    </row>
    <row r="151" spans="2:4" x14ac:dyDescent="0.3">
      <c r="B151" s="57" t="s">
        <v>5389</v>
      </c>
      <c r="C151" s="57" t="s">
        <v>5389</v>
      </c>
      <c r="D151" s="58" t="s">
        <v>19</v>
      </c>
    </row>
    <row r="152" spans="2:4" x14ac:dyDescent="0.3">
      <c r="B152" s="57" t="s">
        <v>5390</v>
      </c>
      <c r="C152" s="57" t="s">
        <v>5391</v>
      </c>
      <c r="D152" s="58" t="s">
        <v>29</v>
      </c>
    </row>
    <row r="153" spans="2:4" x14ac:dyDescent="0.3">
      <c r="B153" s="57" t="s">
        <v>3054</v>
      </c>
      <c r="C153" s="57" t="s">
        <v>3055</v>
      </c>
      <c r="D153" s="58" t="s">
        <v>29</v>
      </c>
    </row>
    <row r="154" spans="2:4" x14ac:dyDescent="0.3">
      <c r="B154" s="57" t="s">
        <v>1605</v>
      </c>
      <c r="C154" s="57" t="s">
        <v>1606</v>
      </c>
      <c r="D154" s="58" t="s">
        <v>29</v>
      </c>
    </row>
    <row r="155" spans="2:4" x14ac:dyDescent="0.3">
      <c r="B155" s="57" t="s">
        <v>122</v>
      </c>
      <c r="C155" s="57" t="s">
        <v>123</v>
      </c>
      <c r="D155" s="58" t="s">
        <v>19</v>
      </c>
    </row>
    <row r="156" spans="2:4" x14ac:dyDescent="0.3">
      <c r="B156" s="57" t="s">
        <v>1607</v>
      </c>
      <c r="C156" s="57" t="s">
        <v>1608</v>
      </c>
      <c r="D156" s="58" t="s">
        <v>55</v>
      </c>
    </row>
    <row r="157" spans="2:4" x14ac:dyDescent="0.3">
      <c r="B157" s="57" t="s">
        <v>124</v>
      </c>
      <c r="C157" s="57" t="s">
        <v>5392</v>
      </c>
      <c r="D157" s="58" t="s">
        <v>5174</v>
      </c>
    </row>
    <row r="158" spans="2:4" x14ac:dyDescent="0.3">
      <c r="B158" s="57" t="s">
        <v>1609</v>
      </c>
      <c r="C158" s="57" t="s">
        <v>1610</v>
      </c>
      <c r="D158" s="58" t="s">
        <v>5174</v>
      </c>
    </row>
    <row r="159" spans="2:4" x14ac:dyDescent="0.3">
      <c r="B159" s="57" t="s">
        <v>1611</v>
      </c>
      <c r="C159" s="57" t="s">
        <v>5393</v>
      </c>
      <c r="D159" s="58" t="s">
        <v>1067</v>
      </c>
    </row>
    <row r="160" spans="2:4" x14ac:dyDescent="0.3">
      <c r="B160" s="57" t="s">
        <v>125</v>
      </c>
      <c r="C160" s="57" t="s">
        <v>126</v>
      </c>
      <c r="D160" s="58" t="s">
        <v>5181</v>
      </c>
    </row>
    <row r="161" spans="2:4" x14ac:dyDescent="0.3">
      <c r="B161" s="57" t="s">
        <v>1612</v>
      </c>
      <c r="C161" s="57" t="s">
        <v>5394</v>
      </c>
      <c r="D161" s="58" t="s">
        <v>5181</v>
      </c>
    </row>
    <row r="162" spans="2:4" x14ac:dyDescent="0.3">
      <c r="B162" s="57" t="s">
        <v>1613</v>
      </c>
      <c r="C162" s="57" t="s">
        <v>1614</v>
      </c>
      <c r="D162" s="58" t="s">
        <v>19</v>
      </c>
    </row>
    <row r="163" spans="2:4" x14ac:dyDescent="0.3">
      <c r="B163" s="57" t="s">
        <v>4218</v>
      </c>
      <c r="C163" s="57" t="s">
        <v>4219</v>
      </c>
      <c r="D163" s="58" t="s">
        <v>35</v>
      </c>
    </row>
    <row r="164" spans="2:4" x14ac:dyDescent="0.3">
      <c r="B164" s="57" t="s">
        <v>4220</v>
      </c>
      <c r="C164" s="57" t="s">
        <v>4221</v>
      </c>
      <c r="D164" s="58" t="s">
        <v>29</v>
      </c>
    </row>
    <row r="165" spans="2:4" x14ac:dyDescent="0.3">
      <c r="B165" s="57" t="s">
        <v>1615</v>
      </c>
      <c r="C165" s="57" t="s">
        <v>1616</v>
      </c>
      <c r="D165" s="58" t="s">
        <v>19</v>
      </c>
    </row>
    <row r="166" spans="2:4" x14ac:dyDescent="0.3">
      <c r="B166" s="57" t="s">
        <v>127</v>
      </c>
      <c r="C166" s="57" t="s">
        <v>128</v>
      </c>
      <c r="D166" s="58" t="s">
        <v>29</v>
      </c>
    </row>
    <row r="167" spans="2:4" x14ac:dyDescent="0.3">
      <c r="B167" s="57" t="s">
        <v>3225</v>
      </c>
      <c r="C167" s="57" t="s">
        <v>3226</v>
      </c>
      <c r="D167" s="58" t="s">
        <v>5174</v>
      </c>
    </row>
    <row r="168" spans="2:4" x14ac:dyDescent="0.3">
      <c r="B168" s="57" t="s">
        <v>129</v>
      </c>
      <c r="C168" s="57" t="s">
        <v>130</v>
      </c>
      <c r="D168" s="58" t="s">
        <v>29</v>
      </c>
    </row>
    <row r="169" spans="2:4" x14ac:dyDescent="0.3">
      <c r="B169" s="57" t="s">
        <v>4222</v>
      </c>
      <c r="C169" s="57" t="s">
        <v>4223</v>
      </c>
      <c r="D169" s="58" t="s">
        <v>19</v>
      </c>
    </row>
    <row r="170" spans="2:4" x14ac:dyDescent="0.3">
      <c r="B170" s="57" t="s">
        <v>131</v>
      </c>
      <c r="C170" s="57" t="s">
        <v>132</v>
      </c>
      <c r="D170" s="58" t="s">
        <v>51</v>
      </c>
    </row>
    <row r="171" spans="2:4" x14ac:dyDescent="0.3">
      <c r="B171" s="57" t="s">
        <v>133</v>
      </c>
      <c r="C171" s="57" t="s">
        <v>5395</v>
      </c>
      <c r="D171" s="58" t="s">
        <v>51</v>
      </c>
    </row>
    <row r="172" spans="2:4" x14ac:dyDescent="0.3">
      <c r="B172" s="57" t="s">
        <v>134</v>
      </c>
      <c r="C172" s="57" t="s">
        <v>135</v>
      </c>
      <c r="D172" s="58" t="s">
        <v>51</v>
      </c>
    </row>
    <row r="173" spans="2:4" x14ac:dyDescent="0.3">
      <c r="B173" s="57" t="s">
        <v>3251</v>
      </c>
      <c r="C173" s="57" t="s">
        <v>3252</v>
      </c>
      <c r="D173" s="58" t="s">
        <v>19</v>
      </c>
    </row>
    <row r="174" spans="2:4" x14ac:dyDescent="0.3">
      <c r="B174" s="57" t="s">
        <v>5396</v>
      </c>
      <c r="C174" s="57" t="s">
        <v>5397</v>
      </c>
      <c r="D174" s="58" t="s">
        <v>29</v>
      </c>
    </row>
    <row r="175" spans="2:4" x14ac:dyDescent="0.3">
      <c r="B175" s="57" t="s">
        <v>136</v>
      </c>
      <c r="C175" s="57" t="s">
        <v>5187</v>
      </c>
      <c r="D175" s="58" t="s">
        <v>51</v>
      </c>
    </row>
    <row r="176" spans="2:4" x14ac:dyDescent="0.3">
      <c r="B176" s="57" t="s">
        <v>1617</v>
      </c>
      <c r="C176" s="57" t="s">
        <v>1618</v>
      </c>
      <c r="D176" s="58" t="s">
        <v>35</v>
      </c>
    </row>
    <row r="177" spans="2:4" x14ac:dyDescent="0.3">
      <c r="B177" s="57" t="s">
        <v>137</v>
      </c>
      <c r="C177" s="57" t="s">
        <v>138</v>
      </c>
      <c r="D177" s="58" t="s">
        <v>29</v>
      </c>
    </row>
    <row r="178" spans="2:4" x14ac:dyDescent="0.3">
      <c r="B178" s="57" t="s">
        <v>1619</v>
      </c>
      <c r="C178" s="57" t="s">
        <v>1620</v>
      </c>
      <c r="D178" s="58" t="s">
        <v>19</v>
      </c>
    </row>
    <row r="179" spans="2:4" x14ac:dyDescent="0.3">
      <c r="B179" s="57" t="s">
        <v>2845</v>
      </c>
      <c r="C179" s="57" t="s">
        <v>2846</v>
      </c>
      <c r="D179" s="58" t="s">
        <v>29</v>
      </c>
    </row>
    <row r="180" spans="2:4" x14ac:dyDescent="0.3">
      <c r="B180" s="57" t="s">
        <v>4224</v>
      </c>
      <c r="C180" s="57" t="s">
        <v>4225</v>
      </c>
      <c r="D180" s="58" t="s">
        <v>29</v>
      </c>
    </row>
    <row r="181" spans="2:4" x14ac:dyDescent="0.3">
      <c r="B181" s="57" t="s">
        <v>139</v>
      </c>
      <c r="C181" s="57" t="s">
        <v>140</v>
      </c>
      <c r="D181" s="58" t="s">
        <v>29</v>
      </c>
    </row>
    <row r="182" spans="2:4" x14ac:dyDescent="0.3">
      <c r="B182" s="57" t="s">
        <v>1621</v>
      </c>
      <c r="C182" s="57" t="s">
        <v>1622</v>
      </c>
      <c r="D182" s="58" t="s">
        <v>19</v>
      </c>
    </row>
    <row r="183" spans="2:4" x14ac:dyDescent="0.3">
      <c r="B183" s="57" t="s">
        <v>4226</v>
      </c>
      <c r="C183" s="57" t="s">
        <v>4227</v>
      </c>
      <c r="D183" s="58" t="s">
        <v>19</v>
      </c>
    </row>
    <row r="184" spans="2:4" x14ac:dyDescent="0.3">
      <c r="B184" s="57" t="s">
        <v>1623</v>
      </c>
      <c r="C184" s="57" t="s">
        <v>5398</v>
      </c>
      <c r="D184" s="58" t="s">
        <v>19</v>
      </c>
    </row>
    <row r="185" spans="2:4" x14ac:dyDescent="0.3">
      <c r="B185" s="57" t="s">
        <v>1624</v>
      </c>
      <c r="C185" s="57" t="s">
        <v>1625</v>
      </c>
      <c r="D185" s="58" t="s">
        <v>19</v>
      </c>
    </row>
    <row r="186" spans="2:4" x14ac:dyDescent="0.3">
      <c r="B186" s="57" t="s">
        <v>141</v>
      </c>
      <c r="C186" s="57" t="s">
        <v>142</v>
      </c>
      <c r="D186" s="58" t="s">
        <v>19</v>
      </c>
    </row>
    <row r="187" spans="2:4" x14ac:dyDescent="0.3">
      <c r="B187" s="57" t="s">
        <v>4228</v>
      </c>
      <c r="C187" s="57" t="s">
        <v>4229</v>
      </c>
      <c r="D187" s="58" t="s">
        <v>5174</v>
      </c>
    </row>
    <row r="188" spans="2:4" x14ac:dyDescent="0.3">
      <c r="B188" s="57" t="s">
        <v>3322</v>
      </c>
      <c r="C188" s="57" t="s">
        <v>3323</v>
      </c>
      <c r="D188" s="58" t="s">
        <v>29</v>
      </c>
    </row>
    <row r="189" spans="2:4" x14ac:dyDescent="0.3">
      <c r="B189" s="57" t="s">
        <v>1626</v>
      </c>
      <c r="C189" s="57" t="s">
        <v>1626</v>
      </c>
      <c r="D189" s="58" t="s">
        <v>51</v>
      </c>
    </row>
    <row r="190" spans="2:4" x14ac:dyDescent="0.3">
      <c r="B190" s="57" t="s">
        <v>5399</v>
      </c>
      <c r="C190" s="57" t="s">
        <v>5400</v>
      </c>
      <c r="D190" s="58" t="s">
        <v>29</v>
      </c>
    </row>
    <row r="191" spans="2:4" x14ac:dyDescent="0.3">
      <c r="B191" s="57" t="s">
        <v>2734</v>
      </c>
      <c r="C191" s="57" t="s">
        <v>5401</v>
      </c>
      <c r="D191" s="58" t="s">
        <v>29</v>
      </c>
    </row>
    <row r="192" spans="2:4" x14ac:dyDescent="0.3">
      <c r="B192" s="57" t="s">
        <v>4230</v>
      </c>
      <c r="C192" s="57" t="s">
        <v>4231</v>
      </c>
      <c r="D192" s="58" t="s">
        <v>35</v>
      </c>
    </row>
    <row r="193" spans="2:4" x14ac:dyDescent="0.3">
      <c r="B193" s="57" t="s">
        <v>4232</v>
      </c>
      <c r="C193" s="57" t="s">
        <v>4233</v>
      </c>
      <c r="D193" s="58" t="s">
        <v>5188</v>
      </c>
    </row>
    <row r="194" spans="2:4" x14ac:dyDescent="0.3">
      <c r="B194" s="57" t="s">
        <v>2847</v>
      </c>
      <c r="C194" s="57" t="s">
        <v>2848</v>
      </c>
      <c r="D194" s="58" t="s">
        <v>19</v>
      </c>
    </row>
    <row r="195" spans="2:4" x14ac:dyDescent="0.3">
      <c r="B195" s="57" t="s">
        <v>143</v>
      </c>
      <c r="C195" s="57" t="s">
        <v>3090</v>
      </c>
      <c r="D195" s="58" t="s">
        <v>35</v>
      </c>
    </row>
    <row r="196" spans="2:4" x14ac:dyDescent="0.3">
      <c r="B196" s="57" t="s">
        <v>1627</v>
      </c>
      <c r="C196" s="57" t="s">
        <v>5402</v>
      </c>
      <c r="D196" s="58" t="s">
        <v>35</v>
      </c>
    </row>
    <row r="197" spans="2:4" x14ac:dyDescent="0.3">
      <c r="B197" s="57" t="s">
        <v>144</v>
      </c>
      <c r="C197" s="57" t="s">
        <v>145</v>
      </c>
      <c r="D197" s="58" t="s">
        <v>35</v>
      </c>
    </row>
    <row r="198" spans="2:4" x14ac:dyDescent="0.3">
      <c r="B198" s="57" t="s">
        <v>3056</v>
      </c>
      <c r="C198" s="57" t="s">
        <v>3057</v>
      </c>
      <c r="D198" s="58" t="s">
        <v>29</v>
      </c>
    </row>
    <row r="199" spans="2:4" x14ac:dyDescent="0.3">
      <c r="B199" s="57" t="s">
        <v>146</v>
      </c>
      <c r="C199" s="57" t="s">
        <v>5403</v>
      </c>
      <c r="D199" s="58" t="s">
        <v>5188</v>
      </c>
    </row>
    <row r="200" spans="2:4" x14ac:dyDescent="0.3">
      <c r="B200" s="57" t="s">
        <v>147</v>
      </c>
      <c r="C200" s="57" t="s">
        <v>148</v>
      </c>
      <c r="D200" s="58" t="s">
        <v>19</v>
      </c>
    </row>
    <row r="201" spans="2:4" x14ac:dyDescent="0.3">
      <c r="B201" s="57" t="s">
        <v>5404</v>
      </c>
      <c r="C201" s="57" t="s">
        <v>5405</v>
      </c>
      <c r="D201" s="58" t="s">
        <v>5174</v>
      </c>
    </row>
    <row r="202" spans="2:4" x14ac:dyDescent="0.3">
      <c r="B202" s="57" t="s">
        <v>149</v>
      </c>
      <c r="C202" s="57" t="s">
        <v>150</v>
      </c>
      <c r="D202" s="58" t="s">
        <v>35</v>
      </c>
    </row>
    <row r="203" spans="2:4" x14ac:dyDescent="0.3">
      <c r="B203" s="57" t="s">
        <v>3116</v>
      </c>
      <c r="C203" s="57" t="s">
        <v>5406</v>
      </c>
      <c r="D203" s="58" t="s">
        <v>51</v>
      </c>
    </row>
    <row r="204" spans="2:4" x14ac:dyDescent="0.3">
      <c r="B204" s="57" t="s">
        <v>2735</v>
      </c>
      <c r="C204" s="57" t="s">
        <v>2736</v>
      </c>
      <c r="D204" s="58" t="s">
        <v>51</v>
      </c>
    </row>
    <row r="205" spans="2:4" x14ac:dyDescent="0.3">
      <c r="B205" s="57" t="s">
        <v>1628</v>
      </c>
      <c r="C205" s="57" t="s">
        <v>1629</v>
      </c>
      <c r="D205" s="58" t="s">
        <v>48</v>
      </c>
    </row>
    <row r="206" spans="2:4" x14ac:dyDescent="0.3">
      <c r="B206" s="57" t="s">
        <v>4234</v>
      </c>
      <c r="C206" s="57" t="s">
        <v>4235</v>
      </c>
      <c r="D206" s="58" t="s">
        <v>19</v>
      </c>
    </row>
    <row r="207" spans="2:4" x14ac:dyDescent="0.3">
      <c r="B207" s="57" t="s">
        <v>1630</v>
      </c>
      <c r="C207" s="57" t="s">
        <v>5407</v>
      </c>
      <c r="D207" s="58" t="s">
        <v>5188</v>
      </c>
    </row>
    <row r="208" spans="2:4" x14ac:dyDescent="0.3">
      <c r="B208" s="57" t="s">
        <v>4236</v>
      </c>
      <c r="C208" s="57" t="s">
        <v>4237</v>
      </c>
      <c r="D208" s="58" t="s">
        <v>5179</v>
      </c>
    </row>
    <row r="209" spans="2:4" x14ac:dyDescent="0.3">
      <c r="B209" s="57" t="s">
        <v>5408</v>
      </c>
      <c r="C209" s="57" t="s">
        <v>5409</v>
      </c>
      <c r="D209" s="58" t="s">
        <v>29</v>
      </c>
    </row>
    <row r="210" spans="2:4" x14ac:dyDescent="0.3">
      <c r="B210" s="57" t="s">
        <v>1631</v>
      </c>
      <c r="C210" s="57" t="s">
        <v>5410</v>
      </c>
      <c r="D210" s="58" t="s">
        <v>5181</v>
      </c>
    </row>
    <row r="211" spans="2:4" x14ac:dyDescent="0.3">
      <c r="B211" s="57" t="s">
        <v>1632</v>
      </c>
      <c r="C211" s="57" t="s">
        <v>1633</v>
      </c>
      <c r="D211" s="58" t="s">
        <v>19</v>
      </c>
    </row>
    <row r="212" spans="2:4" x14ac:dyDescent="0.3">
      <c r="B212" s="57" t="s">
        <v>4238</v>
      </c>
      <c r="C212" s="57" t="s">
        <v>4239</v>
      </c>
      <c r="D212" s="58" t="s">
        <v>29</v>
      </c>
    </row>
    <row r="213" spans="2:4" x14ac:dyDescent="0.3">
      <c r="B213" s="57" t="s">
        <v>1634</v>
      </c>
      <c r="C213" s="57" t="s">
        <v>1635</v>
      </c>
      <c r="D213" s="58" t="s">
        <v>5181</v>
      </c>
    </row>
    <row r="214" spans="2:4" x14ac:dyDescent="0.3">
      <c r="B214" s="57" t="s">
        <v>151</v>
      </c>
      <c r="C214" s="57" t="s">
        <v>152</v>
      </c>
      <c r="D214" s="58" t="s">
        <v>153</v>
      </c>
    </row>
    <row r="215" spans="2:4" x14ac:dyDescent="0.3">
      <c r="B215" s="57" t="s">
        <v>154</v>
      </c>
      <c r="C215" s="57" t="s">
        <v>155</v>
      </c>
      <c r="D215" s="58" t="s">
        <v>5188</v>
      </c>
    </row>
    <row r="216" spans="2:4" x14ac:dyDescent="0.3">
      <c r="B216" s="57" t="s">
        <v>156</v>
      </c>
      <c r="C216" s="57" t="s">
        <v>157</v>
      </c>
      <c r="D216" s="58" t="s">
        <v>5179</v>
      </c>
    </row>
    <row r="217" spans="2:4" x14ac:dyDescent="0.3">
      <c r="B217" s="57" t="s">
        <v>1636</v>
      </c>
      <c r="C217" s="57" t="s">
        <v>1637</v>
      </c>
      <c r="D217" s="58" t="s">
        <v>29</v>
      </c>
    </row>
    <row r="218" spans="2:4" x14ac:dyDescent="0.3">
      <c r="B218" s="57" t="s">
        <v>3324</v>
      </c>
      <c r="C218" s="57" t="s">
        <v>3325</v>
      </c>
      <c r="D218" s="58" t="s">
        <v>29</v>
      </c>
    </row>
    <row r="219" spans="2:4" x14ac:dyDescent="0.3">
      <c r="B219" s="57" t="s">
        <v>1638</v>
      </c>
      <c r="C219" s="57" t="s">
        <v>1639</v>
      </c>
      <c r="D219" s="58" t="s">
        <v>29</v>
      </c>
    </row>
    <row r="220" spans="2:4" x14ac:dyDescent="0.3">
      <c r="B220" s="57" t="s">
        <v>158</v>
      </c>
      <c r="C220" s="57" t="s">
        <v>159</v>
      </c>
      <c r="D220" s="58" t="s">
        <v>5181</v>
      </c>
    </row>
    <row r="221" spans="2:4" x14ac:dyDescent="0.3">
      <c r="B221" s="57" t="s">
        <v>5411</v>
      </c>
      <c r="C221" s="57" t="s">
        <v>3080</v>
      </c>
      <c r="D221" s="58" t="s">
        <v>29</v>
      </c>
    </row>
    <row r="222" spans="2:4" x14ac:dyDescent="0.3">
      <c r="B222" s="57" t="s">
        <v>1640</v>
      </c>
      <c r="C222" s="57" t="s">
        <v>1641</v>
      </c>
      <c r="D222" s="58" t="s">
        <v>35</v>
      </c>
    </row>
    <row r="223" spans="2:4" x14ac:dyDescent="0.3">
      <c r="B223" s="57" t="s">
        <v>160</v>
      </c>
      <c r="C223" s="57" t="s">
        <v>161</v>
      </c>
      <c r="D223" s="58" t="s">
        <v>35</v>
      </c>
    </row>
    <row r="224" spans="2:4" x14ac:dyDescent="0.3">
      <c r="B224" s="57" t="s">
        <v>5412</v>
      </c>
      <c r="C224" s="57" t="s">
        <v>5413</v>
      </c>
      <c r="D224" s="58" t="s">
        <v>35</v>
      </c>
    </row>
    <row r="225" spans="2:4" x14ac:dyDescent="0.3">
      <c r="B225" s="57" t="s">
        <v>1642</v>
      </c>
      <c r="C225" s="57" t="s">
        <v>5414</v>
      </c>
      <c r="D225" s="58" t="s">
        <v>5174</v>
      </c>
    </row>
    <row r="226" spans="2:4" x14ac:dyDescent="0.3">
      <c r="B226" s="57" t="s">
        <v>162</v>
      </c>
      <c r="C226" s="57" t="s">
        <v>5415</v>
      </c>
      <c r="D226" s="58" t="s">
        <v>35</v>
      </c>
    </row>
    <row r="227" spans="2:4" x14ac:dyDescent="0.3">
      <c r="B227" s="57" t="s">
        <v>163</v>
      </c>
      <c r="C227" s="57" t="s">
        <v>5416</v>
      </c>
      <c r="D227" s="58" t="s">
        <v>51</v>
      </c>
    </row>
    <row r="228" spans="2:4" x14ac:dyDescent="0.3">
      <c r="B228" s="57" t="s">
        <v>1643</v>
      </c>
      <c r="C228" s="57" t="s">
        <v>5417</v>
      </c>
      <c r="D228" s="58" t="s">
        <v>5174</v>
      </c>
    </row>
    <row r="229" spans="2:4" x14ac:dyDescent="0.3">
      <c r="B229" s="57" t="s">
        <v>164</v>
      </c>
      <c r="C229" s="57" t="s">
        <v>165</v>
      </c>
      <c r="D229" s="58" t="s">
        <v>35</v>
      </c>
    </row>
    <row r="230" spans="2:4" x14ac:dyDescent="0.3">
      <c r="B230" s="57" t="s">
        <v>1644</v>
      </c>
      <c r="C230" s="57"/>
      <c r="D230" s="58" t="s">
        <v>5174</v>
      </c>
    </row>
    <row r="231" spans="2:4" x14ac:dyDescent="0.3">
      <c r="B231" s="57" t="s">
        <v>166</v>
      </c>
      <c r="C231" s="57" t="s">
        <v>167</v>
      </c>
      <c r="D231" s="58" t="s">
        <v>5174</v>
      </c>
    </row>
    <row r="232" spans="2:4" x14ac:dyDescent="0.3">
      <c r="B232" s="57" t="s">
        <v>5157</v>
      </c>
      <c r="C232" s="57" t="s">
        <v>5418</v>
      </c>
      <c r="D232" s="58" t="s">
        <v>35</v>
      </c>
    </row>
    <row r="233" spans="2:4" x14ac:dyDescent="0.3">
      <c r="B233" s="57" t="s">
        <v>4240</v>
      </c>
      <c r="C233" s="57" t="s">
        <v>4241</v>
      </c>
      <c r="D233" s="58" t="s">
        <v>5181</v>
      </c>
    </row>
    <row r="234" spans="2:4" x14ac:dyDescent="0.3">
      <c r="B234" s="57" t="s">
        <v>1645</v>
      </c>
      <c r="C234" s="57" t="s">
        <v>1646</v>
      </c>
      <c r="D234" s="58" t="s">
        <v>35</v>
      </c>
    </row>
    <row r="235" spans="2:4" x14ac:dyDescent="0.3">
      <c r="B235" s="57" t="s">
        <v>1647</v>
      </c>
      <c r="C235" s="57" t="s">
        <v>1648</v>
      </c>
      <c r="D235" s="58" t="s">
        <v>5174</v>
      </c>
    </row>
    <row r="236" spans="2:4" x14ac:dyDescent="0.3">
      <c r="B236" s="57" t="s">
        <v>168</v>
      </c>
      <c r="C236" s="57" t="s">
        <v>169</v>
      </c>
      <c r="D236" s="58" t="s">
        <v>5174</v>
      </c>
    </row>
    <row r="237" spans="2:4" x14ac:dyDescent="0.3">
      <c r="B237" s="57" t="s">
        <v>1649</v>
      </c>
      <c r="C237" s="57" t="s">
        <v>1650</v>
      </c>
      <c r="D237" s="58" t="s">
        <v>5174</v>
      </c>
    </row>
    <row r="238" spans="2:4" x14ac:dyDescent="0.3">
      <c r="B238" s="57" t="s">
        <v>1651</v>
      </c>
      <c r="C238" s="57" t="s">
        <v>5419</v>
      </c>
      <c r="D238" s="58" t="s">
        <v>5174</v>
      </c>
    </row>
    <row r="239" spans="2:4" x14ac:dyDescent="0.3">
      <c r="B239" s="57" t="s">
        <v>170</v>
      </c>
      <c r="C239" s="57" t="s">
        <v>171</v>
      </c>
      <c r="D239" s="58" t="s">
        <v>5174</v>
      </c>
    </row>
    <row r="240" spans="2:4" x14ac:dyDescent="0.3">
      <c r="B240" s="57" t="s">
        <v>1652</v>
      </c>
      <c r="C240" s="57" t="s">
        <v>173</v>
      </c>
      <c r="D240" s="58" t="s">
        <v>35</v>
      </c>
    </row>
    <row r="241" spans="2:4" x14ac:dyDescent="0.3">
      <c r="B241" s="57" t="s">
        <v>172</v>
      </c>
      <c r="C241" s="57" t="s">
        <v>173</v>
      </c>
      <c r="D241" s="58" t="s">
        <v>35</v>
      </c>
    </row>
    <row r="242" spans="2:4" x14ac:dyDescent="0.3">
      <c r="B242" s="57" t="s">
        <v>174</v>
      </c>
      <c r="C242" s="57" t="s">
        <v>5420</v>
      </c>
      <c r="D242" s="58" t="s">
        <v>5174</v>
      </c>
    </row>
    <row r="243" spans="2:4" x14ac:dyDescent="0.3">
      <c r="B243" s="57" t="s">
        <v>1653</v>
      </c>
      <c r="C243" s="57" t="s">
        <v>1654</v>
      </c>
      <c r="D243" s="58" t="s">
        <v>35</v>
      </c>
    </row>
    <row r="244" spans="2:4" x14ac:dyDescent="0.3">
      <c r="B244" s="57" t="s">
        <v>1655</v>
      </c>
      <c r="C244" s="57" t="s">
        <v>1656</v>
      </c>
      <c r="D244" s="58" t="s">
        <v>35</v>
      </c>
    </row>
    <row r="245" spans="2:4" x14ac:dyDescent="0.3">
      <c r="B245" s="57" t="s">
        <v>1657</v>
      </c>
      <c r="C245" s="57" t="s">
        <v>1658</v>
      </c>
      <c r="D245" s="58" t="s">
        <v>51</v>
      </c>
    </row>
    <row r="246" spans="2:4" x14ac:dyDescent="0.3">
      <c r="B246" s="57" t="s">
        <v>175</v>
      </c>
      <c r="C246" s="57" t="s">
        <v>176</v>
      </c>
      <c r="D246" s="58" t="s">
        <v>29</v>
      </c>
    </row>
    <row r="247" spans="2:4" x14ac:dyDescent="0.3">
      <c r="B247" s="57" t="s">
        <v>177</v>
      </c>
      <c r="C247" s="57" t="s">
        <v>178</v>
      </c>
      <c r="D247" s="58" t="s">
        <v>51</v>
      </c>
    </row>
    <row r="248" spans="2:4" x14ac:dyDescent="0.3">
      <c r="B248" s="57" t="s">
        <v>4242</v>
      </c>
      <c r="C248" s="57" t="s">
        <v>4243</v>
      </c>
      <c r="D248" s="58" t="s">
        <v>19</v>
      </c>
    </row>
    <row r="249" spans="2:4" x14ac:dyDescent="0.3">
      <c r="B249" s="57" t="s">
        <v>179</v>
      </c>
      <c r="C249" s="57" t="s">
        <v>180</v>
      </c>
      <c r="D249" s="58" t="s">
        <v>51</v>
      </c>
    </row>
    <row r="250" spans="2:4" x14ac:dyDescent="0.3">
      <c r="B250" s="57" t="s">
        <v>1659</v>
      </c>
      <c r="C250" s="57" t="s">
        <v>1660</v>
      </c>
      <c r="D250" s="58" t="s">
        <v>35</v>
      </c>
    </row>
    <row r="251" spans="2:4" x14ac:dyDescent="0.3">
      <c r="B251" s="57" t="s">
        <v>181</v>
      </c>
      <c r="C251" s="57" t="s">
        <v>182</v>
      </c>
      <c r="D251" s="58" t="s">
        <v>35</v>
      </c>
    </row>
    <row r="252" spans="2:4" x14ac:dyDescent="0.3">
      <c r="B252" s="57" t="s">
        <v>1661</v>
      </c>
      <c r="C252" s="57" t="s">
        <v>3327</v>
      </c>
      <c r="D252" s="58" t="s">
        <v>5174</v>
      </c>
    </row>
    <row r="253" spans="2:4" x14ac:dyDescent="0.3">
      <c r="B253" s="57" t="s">
        <v>183</v>
      </c>
      <c r="C253" s="57" t="s">
        <v>184</v>
      </c>
      <c r="D253" s="58" t="s">
        <v>35</v>
      </c>
    </row>
    <row r="254" spans="2:4" x14ac:dyDescent="0.3">
      <c r="B254" s="57" t="s">
        <v>4244</v>
      </c>
      <c r="C254" s="57" t="s">
        <v>4245</v>
      </c>
      <c r="D254" s="58" t="s">
        <v>29</v>
      </c>
    </row>
    <row r="255" spans="2:4" x14ac:dyDescent="0.3">
      <c r="B255" s="57" t="s">
        <v>1662</v>
      </c>
      <c r="C255" s="57" t="s">
        <v>1663</v>
      </c>
      <c r="D255" s="58" t="s">
        <v>48</v>
      </c>
    </row>
    <row r="256" spans="2:4" x14ac:dyDescent="0.3">
      <c r="B256" s="57" t="s">
        <v>185</v>
      </c>
      <c r="C256" s="57" t="s">
        <v>186</v>
      </c>
      <c r="D256" s="58" t="s">
        <v>29</v>
      </c>
    </row>
    <row r="257" spans="2:4" x14ac:dyDescent="0.3">
      <c r="B257" s="57" t="s">
        <v>1664</v>
      </c>
      <c r="C257" s="57" t="s">
        <v>1665</v>
      </c>
      <c r="D257" s="58" t="s">
        <v>346</v>
      </c>
    </row>
    <row r="258" spans="2:4" x14ac:dyDescent="0.3">
      <c r="B258" s="57" t="s">
        <v>3328</v>
      </c>
      <c r="C258" s="57" t="s">
        <v>3329</v>
      </c>
      <c r="D258" s="58" t="s">
        <v>29</v>
      </c>
    </row>
    <row r="259" spans="2:4" x14ac:dyDescent="0.3">
      <c r="B259" s="57" t="s">
        <v>1666</v>
      </c>
      <c r="C259" s="57" t="s">
        <v>1667</v>
      </c>
      <c r="D259" s="58" t="s">
        <v>35</v>
      </c>
    </row>
    <row r="260" spans="2:4" x14ac:dyDescent="0.3">
      <c r="B260" s="57" t="s">
        <v>189</v>
      </c>
      <c r="C260" s="57" t="s">
        <v>190</v>
      </c>
      <c r="D260" s="58" t="s">
        <v>51</v>
      </c>
    </row>
    <row r="261" spans="2:4" x14ac:dyDescent="0.3">
      <c r="B261" s="57" t="s">
        <v>1668</v>
      </c>
      <c r="C261" s="57" t="s">
        <v>1669</v>
      </c>
      <c r="D261" s="58" t="s">
        <v>51</v>
      </c>
    </row>
    <row r="262" spans="2:4" x14ac:dyDescent="0.3">
      <c r="B262" s="57" t="s">
        <v>1670</v>
      </c>
      <c r="C262" s="57" t="s">
        <v>1671</v>
      </c>
      <c r="D262" s="58" t="s">
        <v>51</v>
      </c>
    </row>
    <row r="263" spans="2:4" x14ac:dyDescent="0.3">
      <c r="B263" s="57" t="s">
        <v>1672</v>
      </c>
      <c r="C263" s="57" t="s">
        <v>1673</v>
      </c>
      <c r="D263" s="58" t="s">
        <v>346</v>
      </c>
    </row>
    <row r="264" spans="2:4" x14ac:dyDescent="0.3">
      <c r="B264" s="57" t="s">
        <v>1674</v>
      </c>
      <c r="C264" s="57" t="s">
        <v>1675</v>
      </c>
      <c r="D264" s="58" t="s">
        <v>5181</v>
      </c>
    </row>
    <row r="265" spans="2:4" x14ac:dyDescent="0.3">
      <c r="B265" s="57" t="s">
        <v>192</v>
      </c>
      <c r="C265" s="57" t="s">
        <v>193</v>
      </c>
      <c r="D265" s="58" t="s">
        <v>5181</v>
      </c>
    </row>
    <row r="266" spans="2:4" x14ac:dyDescent="0.3">
      <c r="B266" s="57" t="s">
        <v>1676</v>
      </c>
      <c r="C266" s="57" t="s">
        <v>1677</v>
      </c>
      <c r="D266" s="58" t="s">
        <v>29</v>
      </c>
    </row>
    <row r="267" spans="2:4" x14ac:dyDescent="0.3">
      <c r="B267" s="57" t="s">
        <v>4246</v>
      </c>
      <c r="C267" s="57" t="s">
        <v>4247</v>
      </c>
      <c r="D267" s="58" t="s">
        <v>29</v>
      </c>
    </row>
    <row r="268" spans="2:4" x14ac:dyDescent="0.3">
      <c r="B268" s="57" t="s">
        <v>1678</v>
      </c>
      <c r="C268" s="57" t="s">
        <v>5421</v>
      </c>
      <c r="D268" s="58" t="s">
        <v>5181</v>
      </c>
    </row>
    <row r="269" spans="2:4" x14ac:dyDescent="0.3">
      <c r="B269" s="57" t="s">
        <v>4248</v>
      </c>
      <c r="C269" s="57" t="s">
        <v>4249</v>
      </c>
      <c r="D269" s="58" t="s">
        <v>35</v>
      </c>
    </row>
    <row r="270" spans="2:4" x14ac:dyDescent="0.3">
      <c r="B270" s="57" t="s">
        <v>2849</v>
      </c>
      <c r="C270" s="57" t="s">
        <v>2850</v>
      </c>
      <c r="D270" s="58" t="s">
        <v>29</v>
      </c>
    </row>
    <row r="271" spans="2:4" x14ac:dyDescent="0.3">
      <c r="B271" s="57" t="s">
        <v>1679</v>
      </c>
      <c r="C271" s="57" t="s">
        <v>5422</v>
      </c>
      <c r="D271" s="58" t="s">
        <v>51</v>
      </c>
    </row>
    <row r="272" spans="2:4" x14ac:dyDescent="0.3">
      <c r="B272" s="57" t="s">
        <v>4250</v>
      </c>
      <c r="C272" s="57" t="s">
        <v>4251</v>
      </c>
      <c r="D272" s="58" t="s">
        <v>35</v>
      </c>
    </row>
    <row r="273" spans="2:4" x14ac:dyDescent="0.3">
      <c r="B273" s="57" t="s">
        <v>2851</v>
      </c>
      <c r="C273" s="57" t="s">
        <v>2852</v>
      </c>
      <c r="D273" s="58" t="s">
        <v>29</v>
      </c>
    </row>
    <row r="274" spans="2:4" x14ac:dyDescent="0.3">
      <c r="B274" s="57" t="s">
        <v>3330</v>
      </c>
      <c r="C274" s="57" t="s">
        <v>3331</v>
      </c>
      <c r="D274" s="58" t="s">
        <v>29</v>
      </c>
    </row>
    <row r="275" spans="2:4" x14ac:dyDescent="0.3">
      <c r="B275" s="57" t="s">
        <v>194</v>
      </c>
      <c r="C275" s="57" t="s">
        <v>5423</v>
      </c>
      <c r="D275" s="58" t="s">
        <v>48</v>
      </c>
    </row>
    <row r="276" spans="2:4" x14ac:dyDescent="0.3">
      <c r="B276" s="57" t="s">
        <v>4252</v>
      </c>
      <c r="C276" s="57" t="s">
        <v>4253</v>
      </c>
      <c r="D276" s="58" t="s">
        <v>5188</v>
      </c>
    </row>
    <row r="277" spans="2:4" x14ac:dyDescent="0.3">
      <c r="B277" s="57" t="s">
        <v>1680</v>
      </c>
      <c r="C277" s="57" t="s">
        <v>1681</v>
      </c>
      <c r="D277" s="58" t="s">
        <v>19</v>
      </c>
    </row>
    <row r="278" spans="2:4" x14ac:dyDescent="0.3">
      <c r="B278" s="57" t="s">
        <v>1682</v>
      </c>
      <c r="C278" s="57" t="s">
        <v>255</v>
      </c>
      <c r="D278" s="58" t="s">
        <v>51</v>
      </c>
    </row>
    <row r="279" spans="2:4" x14ac:dyDescent="0.3">
      <c r="B279" s="57" t="s">
        <v>1683</v>
      </c>
      <c r="C279" s="57" t="s">
        <v>1684</v>
      </c>
      <c r="D279" s="58" t="s">
        <v>1067</v>
      </c>
    </row>
    <row r="280" spans="2:4" x14ac:dyDescent="0.3">
      <c r="B280" s="57" t="s">
        <v>5424</v>
      </c>
      <c r="C280" s="57" t="s">
        <v>5425</v>
      </c>
      <c r="D280" s="58" t="s">
        <v>5174</v>
      </c>
    </row>
    <row r="281" spans="2:4" x14ac:dyDescent="0.3">
      <c r="B281" s="57" t="s">
        <v>4254</v>
      </c>
      <c r="C281" s="57" t="s">
        <v>4255</v>
      </c>
      <c r="D281" s="58" t="s">
        <v>35</v>
      </c>
    </row>
    <row r="282" spans="2:4" x14ac:dyDescent="0.3">
      <c r="B282" s="57" t="s">
        <v>195</v>
      </c>
      <c r="C282" s="57" t="s">
        <v>196</v>
      </c>
      <c r="D282" s="58" t="s">
        <v>5174</v>
      </c>
    </row>
    <row r="283" spans="2:4" x14ac:dyDescent="0.3">
      <c r="B283" s="57" t="s">
        <v>1685</v>
      </c>
      <c r="C283" s="57" t="s">
        <v>1686</v>
      </c>
      <c r="D283" s="58" t="s">
        <v>5174</v>
      </c>
    </row>
    <row r="284" spans="2:4" x14ac:dyDescent="0.3">
      <c r="B284" s="57" t="s">
        <v>3332</v>
      </c>
      <c r="C284" s="57" t="s">
        <v>3333</v>
      </c>
      <c r="D284" s="58" t="s">
        <v>29</v>
      </c>
    </row>
    <row r="285" spans="2:4" x14ac:dyDescent="0.3">
      <c r="B285" s="57" t="s">
        <v>3334</v>
      </c>
      <c r="C285" s="57" t="s">
        <v>3335</v>
      </c>
      <c r="D285" s="58" t="s">
        <v>29</v>
      </c>
    </row>
    <row r="286" spans="2:4" x14ac:dyDescent="0.3">
      <c r="B286" s="57" t="s">
        <v>198</v>
      </c>
      <c r="C286" s="57" t="s">
        <v>199</v>
      </c>
      <c r="D286" s="58" t="s">
        <v>29</v>
      </c>
    </row>
    <row r="287" spans="2:4" x14ac:dyDescent="0.3">
      <c r="B287" s="57" t="s">
        <v>1687</v>
      </c>
      <c r="C287" s="57" t="s">
        <v>1687</v>
      </c>
      <c r="D287" s="58" t="s">
        <v>19</v>
      </c>
    </row>
    <row r="288" spans="2:4" x14ac:dyDescent="0.3">
      <c r="B288" s="57" t="s">
        <v>1688</v>
      </c>
      <c r="C288" s="57" t="s">
        <v>1689</v>
      </c>
      <c r="D288" s="58" t="s">
        <v>29</v>
      </c>
    </row>
    <row r="289" spans="2:4" x14ac:dyDescent="0.3">
      <c r="B289" s="57" t="s">
        <v>5426</v>
      </c>
      <c r="C289" s="57" t="s">
        <v>5426</v>
      </c>
      <c r="D289" s="58" t="s">
        <v>19</v>
      </c>
    </row>
    <row r="290" spans="2:4" x14ac:dyDescent="0.3">
      <c r="B290" s="57" t="s">
        <v>4256</v>
      </c>
      <c r="C290" s="57" t="s">
        <v>4257</v>
      </c>
      <c r="D290" s="58" t="s">
        <v>51</v>
      </c>
    </row>
    <row r="291" spans="2:4" x14ac:dyDescent="0.3">
      <c r="B291" s="57" t="s">
        <v>200</v>
      </c>
      <c r="C291" s="57" t="s">
        <v>201</v>
      </c>
      <c r="D291" s="58" t="s">
        <v>51</v>
      </c>
    </row>
    <row r="292" spans="2:4" x14ac:dyDescent="0.3">
      <c r="B292" s="57" t="s">
        <v>1690</v>
      </c>
      <c r="C292" s="57" t="s">
        <v>1691</v>
      </c>
      <c r="D292" s="58" t="s">
        <v>5174</v>
      </c>
    </row>
    <row r="293" spans="2:4" x14ac:dyDescent="0.3">
      <c r="B293" s="57" t="s">
        <v>1692</v>
      </c>
      <c r="C293" s="57" t="s">
        <v>5427</v>
      </c>
      <c r="D293" s="58" t="s">
        <v>5174</v>
      </c>
    </row>
    <row r="294" spans="2:4" x14ac:dyDescent="0.3">
      <c r="B294" s="57" t="s">
        <v>1693</v>
      </c>
      <c r="C294" s="57" t="s">
        <v>1694</v>
      </c>
      <c r="D294" s="58" t="s">
        <v>5174</v>
      </c>
    </row>
    <row r="295" spans="2:4" x14ac:dyDescent="0.3">
      <c r="B295" s="57" t="s">
        <v>1695</v>
      </c>
      <c r="C295" s="57" t="s">
        <v>1696</v>
      </c>
      <c r="D295" s="58" t="s">
        <v>51</v>
      </c>
    </row>
    <row r="296" spans="2:4" x14ac:dyDescent="0.3">
      <c r="B296" s="57" t="s">
        <v>1698</v>
      </c>
      <c r="C296" s="57" t="s">
        <v>5189</v>
      </c>
      <c r="D296" s="58" t="s">
        <v>5179</v>
      </c>
    </row>
    <row r="297" spans="2:4" x14ac:dyDescent="0.3">
      <c r="B297" s="57" t="s">
        <v>202</v>
      </c>
      <c r="C297" s="57" t="s">
        <v>203</v>
      </c>
      <c r="D297" s="58" t="s">
        <v>5179</v>
      </c>
    </row>
    <row r="298" spans="2:4" x14ac:dyDescent="0.3">
      <c r="B298" s="57" t="s">
        <v>5428</v>
      </c>
      <c r="C298" s="57" t="s">
        <v>3080</v>
      </c>
      <c r="D298" s="58" t="s">
        <v>5174</v>
      </c>
    </row>
    <row r="299" spans="2:4" x14ac:dyDescent="0.3">
      <c r="B299" s="57" t="s">
        <v>4258</v>
      </c>
      <c r="C299" s="57" t="s">
        <v>4259</v>
      </c>
      <c r="D299" s="58" t="s">
        <v>29</v>
      </c>
    </row>
    <row r="300" spans="2:4" x14ac:dyDescent="0.3">
      <c r="B300" s="57" t="s">
        <v>4260</v>
      </c>
      <c r="C300" s="57" t="s">
        <v>4261</v>
      </c>
      <c r="D300" s="58" t="s">
        <v>29</v>
      </c>
    </row>
    <row r="301" spans="2:4" x14ac:dyDescent="0.3">
      <c r="B301" s="57" t="s">
        <v>204</v>
      </c>
      <c r="C301" s="57" t="s">
        <v>205</v>
      </c>
      <c r="D301" s="58" t="s">
        <v>35</v>
      </c>
    </row>
    <row r="302" spans="2:4" x14ac:dyDescent="0.3">
      <c r="B302" s="57" t="s">
        <v>206</v>
      </c>
      <c r="C302" s="57" t="s">
        <v>5190</v>
      </c>
      <c r="D302" s="58" t="s">
        <v>35</v>
      </c>
    </row>
    <row r="303" spans="2:4" x14ac:dyDescent="0.3">
      <c r="B303" s="57" t="s">
        <v>1699</v>
      </c>
      <c r="C303" s="57" t="s">
        <v>1700</v>
      </c>
      <c r="D303" s="58" t="s">
        <v>19</v>
      </c>
    </row>
    <row r="304" spans="2:4" x14ac:dyDescent="0.3">
      <c r="B304" s="57" t="s">
        <v>4262</v>
      </c>
      <c r="C304" s="57" t="s">
        <v>4263</v>
      </c>
      <c r="D304" s="58" t="s">
        <v>35</v>
      </c>
    </row>
    <row r="305" spans="2:4" x14ac:dyDescent="0.3">
      <c r="B305" s="57" t="s">
        <v>1701</v>
      </c>
      <c r="C305" s="57" t="s">
        <v>1702</v>
      </c>
      <c r="D305" s="58" t="s">
        <v>5188</v>
      </c>
    </row>
    <row r="306" spans="2:4" x14ac:dyDescent="0.3">
      <c r="B306" s="57" t="s">
        <v>4264</v>
      </c>
      <c r="C306" s="57" t="s">
        <v>4265</v>
      </c>
      <c r="D306" s="58" t="s">
        <v>5188</v>
      </c>
    </row>
    <row r="307" spans="2:4" x14ac:dyDescent="0.3">
      <c r="B307" s="57" t="s">
        <v>3336</v>
      </c>
      <c r="C307" s="57" t="s">
        <v>3337</v>
      </c>
      <c r="D307" s="58" t="s">
        <v>29</v>
      </c>
    </row>
    <row r="308" spans="2:4" x14ac:dyDescent="0.3">
      <c r="B308" s="57" t="s">
        <v>2853</v>
      </c>
      <c r="C308" s="57" t="s">
        <v>2854</v>
      </c>
      <c r="D308" s="58" t="s">
        <v>5174</v>
      </c>
    </row>
    <row r="309" spans="2:4" x14ac:dyDescent="0.3">
      <c r="B309" s="57" t="s">
        <v>207</v>
      </c>
      <c r="C309" s="57" t="s">
        <v>208</v>
      </c>
      <c r="D309" s="58" t="s">
        <v>19</v>
      </c>
    </row>
    <row r="310" spans="2:4" x14ac:dyDescent="0.3">
      <c r="B310" s="57" t="s">
        <v>4266</v>
      </c>
      <c r="C310" s="57" t="s">
        <v>4267</v>
      </c>
      <c r="D310" s="58" t="s">
        <v>19</v>
      </c>
    </row>
    <row r="311" spans="2:4" x14ac:dyDescent="0.3">
      <c r="B311" s="57" t="s">
        <v>4268</v>
      </c>
      <c r="C311" s="57" t="s">
        <v>4269</v>
      </c>
      <c r="D311" s="58" t="s">
        <v>5188</v>
      </c>
    </row>
    <row r="312" spans="2:4" x14ac:dyDescent="0.3">
      <c r="B312" s="57" t="s">
        <v>1703</v>
      </c>
      <c r="C312" s="57" t="s">
        <v>1704</v>
      </c>
      <c r="D312" s="58" t="s">
        <v>51</v>
      </c>
    </row>
    <row r="313" spans="2:4" x14ac:dyDescent="0.3">
      <c r="B313" s="57" t="s">
        <v>209</v>
      </c>
      <c r="C313" s="57" t="s">
        <v>5191</v>
      </c>
      <c r="D313" s="58" t="s">
        <v>35</v>
      </c>
    </row>
    <row r="314" spans="2:4" x14ac:dyDescent="0.3">
      <c r="B314" s="57" t="s">
        <v>4270</v>
      </c>
      <c r="C314" s="57" t="s">
        <v>4271</v>
      </c>
      <c r="D314" s="58" t="s">
        <v>19</v>
      </c>
    </row>
    <row r="315" spans="2:4" x14ac:dyDescent="0.3">
      <c r="B315" s="57" t="s">
        <v>1705</v>
      </c>
      <c r="C315" s="57" t="s">
        <v>1697</v>
      </c>
      <c r="D315" s="58" t="s">
        <v>35</v>
      </c>
    </row>
    <row r="316" spans="2:4" x14ac:dyDescent="0.3">
      <c r="B316" s="57" t="s">
        <v>3279</v>
      </c>
      <c r="C316" s="57" t="s">
        <v>3280</v>
      </c>
      <c r="D316" s="58" t="s">
        <v>51</v>
      </c>
    </row>
    <row r="317" spans="2:4" x14ac:dyDescent="0.3">
      <c r="B317" s="57" t="s">
        <v>4272</v>
      </c>
      <c r="C317" s="57" t="s">
        <v>4273</v>
      </c>
      <c r="D317" s="58" t="s">
        <v>5188</v>
      </c>
    </row>
    <row r="318" spans="2:4" x14ac:dyDescent="0.3">
      <c r="B318" s="57" t="s">
        <v>4274</v>
      </c>
      <c r="C318" s="57" t="s">
        <v>4275</v>
      </c>
      <c r="D318" s="58" t="s">
        <v>29</v>
      </c>
    </row>
    <row r="319" spans="2:4" x14ac:dyDescent="0.3">
      <c r="B319" s="57" t="s">
        <v>1706</v>
      </c>
      <c r="C319" s="57" t="s">
        <v>1707</v>
      </c>
      <c r="D319" s="58" t="s">
        <v>19</v>
      </c>
    </row>
    <row r="320" spans="2:4" x14ac:dyDescent="0.3">
      <c r="B320" s="57" t="s">
        <v>210</v>
      </c>
      <c r="C320" s="57" t="s">
        <v>211</v>
      </c>
      <c r="D320" s="58" t="s">
        <v>48</v>
      </c>
    </row>
    <row r="321" spans="2:4" x14ac:dyDescent="0.3">
      <c r="B321" s="57" t="s">
        <v>5429</v>
      </c>
      <c r="C321" s="57" t="s">
        <v>5430</v>
      </c>
      <c r="D321" s="58" t="s">
        <v>51</v>
      </c>
    </row>
    <row r="322" spans="2:4" x14ac:dyDescent="0.3">
      <c r="B322" s="57" t="s">
        <v>212</v>
      </c>
      <c r="C322" s="57" t="s">
        <v>213</v>
      </c>
      <c r="D322" s="58" t="s">
        <v>5174</v>
      </c>
    </row>
    <row r="323" spans="2:4" x14ac:dyDescent="0.3">
      <c r="B323" s="57" t="s">
        <v>1708</v>
      </c>
      <c r="C323" s="57" t="s">
        <v>1709</v>
      </c>
      <c r="D323" s="58" t="s">
        <v>29</v>
      </c>
    </row>
    <row r="324" spans="2:4" x14ac:dyDescent="0.3">
      <c r="B324" s="57" t="s">
        <v>214</v>
      </c>
      <c r="C324" s="57" t="s">
        <v>215</v>
      </c>
      <c r="D324" s="58" t="s">
        <v>29</v>
      </c>
    </row>
    <row r="325" spans="2:4" x14ac:dyDescent="0.3">
      <c r="B325" s="57" t="s">
        <v>1710</v>
      </c>
      <c r="C325" s="57" t="s">
        <v>1710</v>
      </c>
      <c r="D325" s="58" t="s">
        <v>29</v>
      </c>
    </row>
    <row r="326" spans="2:4" x14ac:dyDescent="0.3">
      <c r="B326" s="57" t="s">
        <v>1711</v>
      </c>
      <c r="C326" s="57" t="s">
        <v>1712</v>
      </c>
      <c r="D326" s="58" t="s">
        <v>29</v>
      </c>
    </row>
    <row r="327" spans="2:4" x14ac:dyDescent="0.3">
      <c r="B327" s="57" t="s">
        <v>1713</v>
      </c>
      <c r="C327" s="57" t="s">
        <v>1714</v>
      </c>
      <c r="D327" s="58" t="s">
        <v>29</v>
      </c>
    </row>
    <row r="328" spans="2:4" x14ac:dyDescent="0.3">
      <c r="B328" s="57" t="s">
        <v>216</v>
      </c>
      <c r="C328" s="57" t="s">
        <v>5431</v>
      </c>
      <c r="D328" s="58" t="s">
        <v>29</v>
      </c>
    </row>
    <row r="329" spans="2:4" x14ac:dyDescent="0.3">
      <c r="B329" s="57" t="s">
        <v>3338</v>
      </c>
      <c r="C329" s="57" t="s">
        <v>3339</v>
      </c>
      <c r="D329" s="58" t="s">
        <v>29</v>
      </c>
    </row>
    <row r="330" spans="2:4" x14ac:dyDescent="0.3">
      <c r="B330" s="57" t="s">
        <v>5432</v>
      </c>
      <c r="C330" s="57" t="s">
        <v>3080</v>
      </c>
      <c r="D330" s="58" t="s">
        <v>5188</v>
      </c>
    </row>
    <row r="331" spans="2:4" x14ac:dyDescent="0.3">
      <c r="B331" s="57" t="s">
        <v>1715</v>
      </c>
      <c r="C331" s="57" t="s">
        <v>1716</v>
      </c>
      <c r="D331" s="58" t="s">
        <v>51</v>
      </c>
    </row>
    <row r="332" spans="2:4" x14ac:dyDescent="0.3">
      <c r="B332" s="57" t="s">
        <v>4276</v>
      </c>
      <c r="C332" s="57" t="s">
        <v>4277</v>
      </c>
      <c r="D332" s="58" t="s">
        <v>29</v>
      </c>
    </row>
    <row r="333" spans="2:4" x14ac:dyDescent="0.3">
      <c r="B333" s="57" t="s">
        <v>217</v>
      </c>
      <c r="C333" s="57" t="s">
        <v>218</v>
      </c>
      <c r="D333" s="58" t="s">
        <v>51</v>
      </c>
    </row>
    <row r="334" spans="2:4" x14ac:dyDescent="0.3">
      <c r="B334" s="57" t="s">
        <v>1717</v>
      </c>
      <c r="C334" s="57" t="s">
        <v>5433</v>
      </c>
      <c r="D334" s="58" t="s">
        <v>5188</v>
      </c>
    </row>
    <row r="335" spans="2:4" x14ac:dyDescent="0.3">
      <c r="B335" s="57" t="s">
        <v>1718</v>
      </c>
      <c r="C335" s="57" t="s">
        <v>1719</v>
      </c>
      <c r="D335" s="58" t="s">
        <v>5188</v>
      </c>
    </row>
    <row r="336" spans="2:4" x14ac:dyDescent="0.3">
      <c r="B336" s="57" t="s">
        <v>3340</v>
      </c>
      <c r="C336" s="57" t="s">
        <v>3341</v>
      </c>
      <c r="D336" s="58" t="s">
        <v>29</v>
      </c>
    </row>
    <row r="337" spans="2:4" x14ac:dyDescent="0.3">
      <c r="B337" s="57" t="s">
        <v>4278</v>
      </c>
      <c r="C337" s="57" t="s">
        <v>4279</v>
      </c>
      <c r="D337" s="58" t="s">
        <v>5188</v>
      </c>
    </row>
    <row r="338" spans="2:4" x14ac:dyDescent="0.3">
      <c r="B338" s="57" t="s">
        <v>5434</v>
      </c>
      <c r="C338" s="57" t="s">
        <v>5435</v>
      </c>
      <c r="D338" s="58" t="s">
        <v>48</v>
      </c>
    </row>
    <row r="339" spans="2:4" x14ac:dyDescent="0.3">
      <c r="B339" s="57" t="s">
        <v>3342</v>
      </c>
      <c r="C339" s="57" t="s">
        <v>3343</v>
      </c>
      <c r="D339" s="58" t="s">
        <v>29</v>
      </c>
    </row>
    <row r="340" spans="2:4" x14ac:dyDescent="0.3">
      <c r="B340" s="57" t="s">
        <v>219</v>
      </c>
      <c r="C340" s="57" t="s">
        <v>220</v>
      </c>
      <c r="D340" s="58" t="s">
        <v>5188</v>
      </c>
    </row>
    <row r="341" spans="2:4" x14ac:dyDescent="0.3">
      <c r="B341" s="57" t="s">
        <v>5436</v>
      </c>
      <c r="C341" s="57" t="s">
        <v>5437</v>
      </c>
      <c r="D341" s="58" t="s">
        <v>5188</v>
      </c>
    </row>
    <row r="342" spans="2:4" x14ac:dyDescent="0.3">
      <c r="B342" s="57" t="s">
        <v>4280</v>
      </c>
      <c r="C342" s="57" t="s">
        <v>4281</v>
      </c>
      <c r="D342" s="58" t="s">
        <v>51</v>
      </c>
    </row>
    <row r="343" spans="2:4" x14ac:dyDescent="0.3">
      <c r="B343" s="57" t="s">
        <v>3117</v>
      </c>
      <c r="C343" s="57" t="s">
        <v>3118</v>
      </c>
      <c r="D343" s="58" t="s">
        <v>5188</v>
      </c>
    </row>
    <row r="344" spans="2:4" x14ac:dyDescent="0.3">
      <c r="B344" s="57" t="s">
        <v>4282</v>
      </c>
      <c r="C344" s="57" t="s">
        <v>4283</v>
      </c>
      <c r="D344" s="58" t="s">
        <v>5188</v>
      </c>
    </row>
    <row r="345" spans="2:4" x14ac:dyDescent="0.3">
      <c r="B345" s="57" t="s">
        <v>1720</v>
      </c>
      <c r="C345" s="57" t="s">
        <v>1721</v>
      </c>
      <c r="D345" s="58" t="s">
        <v>5174</v>
      </c>
    </row>
    <row r="346" spans="2:4" x14ac:dyDescent="0.3">
      <c r="B346" s="57" t="s">
        <v>1722</v>
      </c>
      <c r="C346" s="57" t="s">
        <v>1723</v>
      </c>
      <c r="D346" s="58" t="s">
        <v>29</v>
      </c>
    </row>
    <row r="347" spans="2:4" x14ac:dyDescent="0.3">
      <c r="B347" s="57" t="s">
        <v>1724</v>
      </c>
      <c r="C347" s="57" t="s">
        <v>1725</v>
      </c>
      <c r="D347" s="58" t="s">
        <v>29</v>
      </c>
    </row>
    <row r="348" spans="2:4" x14ac:dyDescent="0.3">
      <c r="B348" s="57" t="s">
        <v>3290</v>
      </c>
      <c r="C348" s="57" t="s">
        <v>3291</v>
      </c>
      <c r="D348" s="58" t="s">
        <v>35</v>
      </c>
    </row>
    <row r="349" spans="2:4" x14ac:dyDescent="0.3">
      <c r="B349" s="57" t="s">
        <v>221</v>
      </c>
      <c r="C349" s="57" t="s">
        <v>222</v>
      </c>
      <c r="D349" s="58" t="s">
        <v>5174</v>
      </c>
    </row>
    <row r="350" spans="2:4" x14ac:dyDescent="0.3">
      <c r="B350" s="57" t="s">
        <v>1726</v>
      </c>
      <c r="C350" s="57" t="s">
        <v>5438</v>
      </c>
      <c r="D350" s="58" t="s">
        <v>35</v>
      </c>
    </row>
    <row r="351" spans="2:4" x14ac:dyDescent="0.3">
      <c r="B351" s="57" t="s">
        <v>1727</v>
      </c>
      <c r="C351" s="57" t="s">
        <v>1728</v>
      </c>
      <c r="D351" s="58" t="s">
        <v>29</v>
      </c>
    </row>
    <row r="352" spans="2:4" x14ac:dyDescent="0.3">
      <c r="B352" s="57" t="s">
        <v>4284</v>
      </c>
      <c r="C352" s="57" t="s">
        <v>4285</v>
      </c>
      <c r="D352" s="58" t="s">
        <v>35</v>
      </c>
    </row>
    <row r="353" spans="2:4" x14ac:dyDescent="0.3">
      <c r="B353" s="57" t="s">
        <v>223</v>
      </c>
      <c r="C353" s="57" t="s">
        <v>224</v>
      </c>
      <c r="D353" s="58" t="s">
        <v>5174</v>
      </c>
    </row>
    <row r="354" spans="2:4" x14ac:dyDescent="0.3">
      <c r="B354" s="57" t="s">
        <v>5439</v>
      </c>
      <c r="C354" s="57" t="s">
        <v>5440</v>
      </c>
      <c r="D354" s="58" t="s">
        <v>19</v>
      </c>
    </row>
    <row r="355" spans="2:4" x14ac:dyDescent="0.3">
      <c r="B355" s="57" t="s">
        <v>4286</v>
      </c>
      <c r="C355" s="57" t="s">
        <v>4287</v>
      </c>
      <c r="D355" s="58" t="s">
        <v>29</v>
      </c>
    </row>
    <row r="356" spans="2:4" x14ac:dyDescent="0.3">
      <c r="B356" s="57" t="s">
        <v>1729</v>
      </c>
      <c r="C356" s="57" t="s">
        <v>1730</v>
      </c>
      <c r="D356" s="58" t="s">
        <v>35</v>
      </c>
    </row>
    <row r="357" spans="2:4" x14ac:dyDescent="0.3">
      <c r="B357" s="57" t="s">
        <v>1731</v>
      </c>
      <c r="C357" s="57" t="s">
        <v>5441</v>
      </c>
      <c r="D357" s="58" t="s">
        <v>35</v>
      </c>
    </row>
    <row r="358" spans="2:4" x14ac:dyDescent="0.3">
      <c r="B358" s="57" t="s">
        <v>225</v>
      </c>
      <c r="C358" s="57" t="s">
        <v>3211</v>
      </c>
      <c r="D358" s="58" t="s">
        <v>51</v>
      </c>
    </row>
    <row r="359" spans="2:4" x14ac:dyDescent="0.3">
      <c r="B359" s="57" t="s">
        <v>1732</v>
      </c>
      <c r="C359" s="57" t="s">
        <v>1733</v>
      </c>
      <c r="D359" s="58" t="s">
        <v>19</v>
      </c>
    </row>
    <row r="360" spans="2:4" x14ac:dyDescent="0.3">
      <c r="B360" s="57" t="s">
        <v>1734</v>
      </c>
      <c r="C360" s="57" t="s">
        <v>1735</v>
      </c>
      <c r="D360" s="58" t="s">
        <v>19</v>
      </c>
    </row>
    <row r="361" spans="2:4" x14ac:dyDescent="0.3">
      <c r="B361" s="57" t="s">
        <v>1736</v>
      </c>
      <c r="C361" s="57" t="s">
        <v>1737</v>
      </c>
      <c r="D361" s="58" t="s">
        <v>19</v>
      </c>
    </row>
    <row r="362" spans="2:4" x14ac:dyDescent="0.3">
      <c r="B362" s="57" t="s">
        <v>1738</v>
      </c>
      <c r="C362" s="57" t="s">
        <v>5442</v>
      </c>
      <c r="D362" s="58" t="s">
        <v>19</v>
      </c>
    </row>
    <row r="363" spans="2:4" x14ac:dyDescent="0.3">
      <c r="B363" s="57" t="s">
        <v>1739</v>
      </c>
      <c r="C363" s="57" t="s">
        <v>1740</v>
      </c>
      <c r="D363" s="58" t="s">
        <v>5174</v>
      </c>
    </row>
    <row r="364" spans="2:4" x14ac:dyDescent="0.3">
      <c r="B364" s="57" t="s">
        <v>226</v>
      </c>
      <c r="C364" s="57" t="s">
        <v>227</v>
      </c>
      <c r="D364" s="58" t="s">
        <v>51</v>
      </c>
    </row>
    <row r="365" spans="2:4" x14ac:dyDescent="0.3">
      <c r="B365" s="57" t="s">
        <v>228</v>
      </c>
      <c r="C365" s="57" t="s">
        <v>229</v>
      </c>
      <c r="D365" s="58" t="s">
        <v>5174</v>
      </c>
    </row>
    <row r="366" spans="2:4" x14ac:dyDescent="0.3">
      <c r="B366" s="57" t="s">
        <v>3119</v>
      </c>
      <c r="C366" s="57" t="s">
        <v>3120</v>
      </c>
      <c r="D366" s="58" t="s">
        <v>51</v>
      </c>
    </row>
    <row r="367" spans="2:4" x14ac:dyDescent="0.3">
      <c r="B367" s="57" t="s">
        <v>3125</v>
      </c>
      <c r="C367" s="57" t="s">
        <v>3126</v>
      </c>
      <c r="D367" s="58" t="s">
        <v>29</v>
      </c>
    </row>
    <row r="368" spans="2:4" x14ac:dyDescent="0.3">
      <c r="B368" s="57" t="s">
        <v>230</v>
      </c>
      <c r="C368" s="57" t="s">
        <v>5443</v>
      </c>
      <c r="D368" s="58" t="s">
        <v>29</v>
      </c>
    </row>
    <row r="369" spans="2:4" x14ac:dyDescent="0.3">
      <c r="B369" s="57" t="s">
        <v>231</v>
      </c>
      <c r="C369" s="57" t="s">
        <v>232</v>
      </c>
      <c r="D369" s="58" t="s">
        <v>51</v>
      </c>
    </row>
    <row r="370" spans="2:4" x14ac:dyDescent="0.3">
      <c r="B370" s="57" t="s">
        <v>233</v>
      </c>
      <c r="C370" s="57" t="s">
        <v>5192</v>
      </c>
      <c r="D370" s="58" t="s">
        <v>19</v>
      </c>
    </row>
    <row r="371" spans="2:4" x14ac:dyDescent="0.3">
      <c r="B371" s="57" t="s">
        <v>234</v>
      </c>
      <c r="C371" s="57" t="s">
        <v>5193</v>
      </c>
      <c r="D371" s="58" t="s">
        <v>5174</v>
      </c>
    </row>
    <row r="372" spans="2:4" x14ac:dyDescent="0.3">
      <c r="B372" s="57" t="s">
        <v>2855</v>
      </c>
      <c r="C372" s="57" t="s">
        <v>2856</v>
      </c>
      <c r="D372" s="58" t="s">
        <v>29</v>
      </c>
    </row>
    <row r="373" spans="2:4" x14ac:dyDescent="0.3">
      <c r="B373" s="57" t="s">
        <v>1741</v>
      </c>
      <c r="C373" s="57"/>
      <c r="D373" s="58" t="s">
        <v>19</v>
      </c>
    </row>
    <row r="374" spans="2:4" x14ac:dyDescent="0.3">
      <c r="B374" s="57" t="s">
        <v>235</v>
      </c>
      <c r="C374" s="57" t="s">
        <v>5444</v>
      </c>
      <c r="D374" s="58" t="s">
        <v>19</v>
      </c>
    </row>
    <row r="375" spans="2:4" x14ac:dyDescent="0.3">
      <c r="B375" s="57" t="s">
        <v>236</v>
      </c>
      <c r="C375" s="57" t="s">
        <v>237</v>
      </c>
      <c r="D375" s="58" t="s">
        <v>19</v>
      </c>
    </row>
    <row r="376" spans="2:4" x14ac:dyDescent="0.3">
      <c r="B376" s="57" t="s">
        <v>3344</v>
      </c>
      <c r="C376" s="57" t="s">
        <v>5445</v>
      </c>
      <c r="D376" s="58" t="s">
        <v>29</v>
      </c>
    </row>
    <row r="377" spans="2:4" x14ac:dyDescent="0.3">
      <c r="B377" s="57" t="s">
        <v>5446</v>
      </c>
      <c r="C377" s="57" t="s">
        <v>3080</v>
      </c>
      <c r="D377" s="58" t="s">
        <v>5174</v>
      </c>
    </row>
    <row r="378" spans="2:4" x14ac:dyDescent="0.3">
      <c r="B378" s="57" t="s">
        <v>238</v>
      </c>
      <c r="C378" s="57" t="s">
        <v>239</v>
      </c>
      <c r="D378" s="58" t="s">
        <v>19</v>
      </c>
    </row>
    <row r="379" spans="2:4" x14ac:dyDescent="0.3">
      <c r="B379" s="57" t="s">
        <v>1742</v>
      </c>
      <c r="C379" s="57" t="s">
        <v>1743</v>
      </c>
      <c r="D379" s="58" t="s">
        <v>55</v>
      </c>
    </row>
    <row r="380" spans="2:4" x14ac:dyDescent="0.3">
      <c r="B380" s="57" t="s">
        <v>1744</v>
      </c>
      <c r="C380" s="57" t="s">
        <v>5447</v>
      </c>
      <c r="D380" s="58" t="s">
        <v>5188</v>
      </c>
    </row>
    <row r="381" spans="2:4" x14ac:dyDescent="0.3">
      <c r="B381" s="57" t="s">
        <v>240</v>
      </c>
      <c r="C381" s="57" t="s">
        <v>5194</v>
      </c>
      <c r="D381" s="58" t="s">
        <v>29</v>
      </c>
    </row>
    <row r="382" spans="2:4" x14ac:dyDescent="0.3">
      <c r="B382" s="57" t="s">
        <v>1745</v>
      </c>
      <c r="C382" s="57" t="s">
        <v>1746</v>
      </c>
      <c r="D382" s="58" t="s">
        <v>29</v>
      </c>
    </row>
    <row r="383" spans="2:4" x14ac:dyDescent="0.3">
      <c r="B383" s="57" t="s">
        <v>241</v>
      </c>
      <c r="C383" s="57" t="s">
        <v>242</v>
      </c>
      <c r="D383" s="58" t="s">
        <v>51</v>
      </c>
    </row>
    <row r="384" spans="2:4" x14ac:dyDescent="0.3">
      <c r="B384" s="57" t="s">
        <v>243</v>
      </c>
      <c r="C384" s="57" t="s">
        <v>244</v>
      </c>
      <c r="D384" s="58" t="s">
        <v>35</v>
      </c>
    </row>
    <row r="385" spans="2:4" x14ac:dyDescent="0.3">
      <c r="B385" s="57" t="s">
        <v>2857</v>
      </c>
      <c r="C385" s="57" t="s">
        <v>2858</v>
      </c>
      <c r="D385" s="58" t="s">
        <v>5174</v>
      </c>
    </row>
    <row r="386" spans="2:4" x14ac:dyDescent="0.3">
      <c r="B386" s="57" t="s">
        <v>1747</v>
      </c>
      <c r="C386" s="57" t="s">
        <v>1748</v>
      </c>
      <c r="D386" s="58" t="s">
        <v>51</v>
      </c>
    </row>
    <row r="387" spans="2:4" x14ac:dyDescent="0.3">
      <c r="B387" s="57" t="s">
        <v>2859</v>
      </c>
      <c r="C387" s="57" t="s">
        <v>3263</v>
      </c>
      <c r="D387" s="58" t="s">
        <v>51</v>
      </c>
    </row>
    <row r="388" spans="2:4" x14ac:dyDescent="0.3">
      <c r="B388" s="57" t="s">
        <v>4288</v>
      </c>
      <c r="C388" s="57" t="s">
        <v>4289</v>
      </c>
      <c r="D388" s="58" t="s">
        <v>19</v>
      </c>
    </row>
    <row r="389" spans="2:4" x14ac:dyDescent="0.3">
      <c r="B389" s="57" t="s">
        <v>5195</v>
      </c>
      <c r="C389" s="57" t="s">
        <v>5196</v>
      </c>
      <c r="D389" s="58" t="s">
        <v>19</v>
      </c>
    </row>
    <row r="390" spans="2:4" x14ac:dyDescent="0.3">
      <c r="B390" s="57" t="s">
        <v>1749</v>
      </c>
      <c r="C390" s="57" t="s">
        <v>1750</v>
      </c>
      <c r="D390" s="58" t="s">
        <v>51</v>
      </c>
    </row>
    <row r="391" spans="2:4" x14ac:dyDescent="0.3">
      <c r="B391" s="57" t="s">
        <v>4290</v>
      </c>
      <c r="C391" s="57" t="s">
        <v>4291</v>
      </c>
      <c r="D391" s="58" t="s">
        <v>19</v>
      </c>
    </row>
    <row r="392" spans="2:4" x14ac:dyDescent="0.3">
      <c r="B392" s="57" t="s">
        <v>5197</v>
      </c>
      <c r="C392" s="57" t="s">
        <v>3080</v>
      </c>
      <c r="D392" s="58" t="s">
        <v>35</v>
      </c>
    </row>
    <row r="393" spans="2:4" x14ac:dyDescent="0.3">
      <c r="B393" s="57" t="s">
        <v>1751</v>
      </c>
      <c r="C393" s="57" t="s">
        <v>1752</v>
      </c>
      <c r="D393" s="58" t="s">
        <v>5181</v>
      </c>
    </row>
    <row r="394" spans="2:4" x14ac:dyDescent="0.3">
      <c r="B394" s="57" t="s">
        <v>3121</v>
      </c>
      <c r="C394" s="57" t="s">
        <v>3122</v>
      </c>
      <c r="D394" s="58" t="s">
        <v>29</v>
      </c>
    </row>
    <row r="395" spans="2:4" x14ac:dyDescent="0.3">
      <c r="B395" s="57" t="s">
        <v>2860</v>
      </c>
      <c r="C395" s="57" t="s">
        <v>2861</v>
      </c>
      <c r="D395" s="58" t="s">
        <v>51</v>
      </c>
    </row>
    <row r="396" spans="2:4" x14ac:dyDescent="0.3">
      <c r="B396" s="57" t="s">
        <v>245</v>
      </c>
      <c r="C396" s="57" t="s">
        <v>5198</v>
      </c>
      <c r="D396" s="58" t="s">
        <v>29</v>
      </c>
    </row>
    <row r="397" spans="2:4" x14ac:dyDescent="0.3">
      <c r="B397" s="57" t="s">
        <v>5448</v>
      </c>
      <c r="C397" s="57" t="s">
        <v>3080</v>
      </c>
      <c r="D397" s="58" t="s">
        <v>51</v>
      </c>
    </row>
    <row r="398" spans="2:4" x14ac:dyDescent="0.3">
      <c r="B398" s="57" t="s">
        <v>2862</v>
      </c>
      <c r="C398" s="57" t="s">
        <v>2863</v>
      </c>
      <c r="D398" s="58" t="s">
        <v>51</v>
      </c>
    </row>
    <row r="399" spans="2:4" x14ac:dyDescent="0.3">
      <c r="B399" s="57" t="s">
        <v>246</v>
      </c>
      <c r="C399" s="57" t="s">
        <v>247</v>
      </c>
      <c r="D399" s="58" t="s">
        <v>19</v>
      </c>
    </row>
    <row r="400" spans="2:4" x14ac:dyDescent="0.3">
      <c r="B400" s="57" t="s">
        <v>248</v>
      </c>
      <c r="C400" s="57" t="s">
        <v>249</v>
      </c>
      <c r="D400" s="58" t="s">
        <v>29</v>
      </c>
    </row>
    <row r="401" spans="2:4" x14ac:dyDescent="0.3">
      <c r="B401" s="57" t="s">
        <v>250</v>
      </c>
      <c r="C401" s="57" t="s">
        <v>5199</v>
      </c>
      <c r="D401" s="58" t="s">
        <v>5179</v>
      </c>
    </row>
    <row r="402" spans="2:4" x14ac:dyDescent="0.3">
      <c r="B402" s="57" t="s">
        <v>251</v>
      </c>
      <c r="C402" s="57" t="s">
        <v>252</v>
      </c>
      <c r="D402" s="58" t="s">
        <v>5188</v>
      </c>
    </row>
    <row r="403" spans="2:4" x14ac:dyDescent="0.3">
      <c r="B403" s="57" t="s">
        <v>2737</v>
      </c>
      <c r="C403" s="57" t="s">
        <v>2738</v>
      </c>
      <c r="D403" s="58" t="s">
        <v>19</v>
      </c>
    </row>
    <row r="404" spans="2:4" x14ac:dyDescent="0.3">
      <c r="B404" s="57" t="s">
        <v>1753</v>
      </c>
      <c r="C404" s="57" t="s">
        <v>5449</v>
      </c>
      <c r="D404" s="58" t="s">
        <v>19</v>
      </c>
    </row>
    <row r="405" spans="2:4" x14ac:dyDescent="0.3">
      <c r="B405" s="57" t="s">
        <v>1754</v>
      </c>
      <c r="C405" s="57" t="s">
        <v>1755</v>
      </c>
      <c r="D405" s="58" t="s">
        <v>19</v>
      </c>
    </row>
    <row r="406" spans="2:4" x14ac:dyDescent="0.3">
      <c r="B406" s="57" t="s">
        <v>1756</v>
      </c>
      <c r="C406" s="57" t="s">
        <v>3213</v>
      </c>
      <c r="D406" s="58" t="s">
        <v>5174</v>
      </c>
    </row>
    <row r="407" spans="2:4" x14ac:dyDescent="0.3">
      <c r="B407" s="57" t="s">
        <v>1757</v>
      </c>
      <c r="C407" s="57" t="s">
        <v>1758</v>
      </c>
      <c r="D407" s="58" t="s">
        <v>29</v>
      </c>
    </row>
    <row r="408" spans="2:4" x14ac:dyDescent="0.3">
      <c r="B408" s="57" t="s">
        <v>253</v>
      </c>
      <c r="C408" s="57" t="s">
        <v>5200</v>
      </c>
      <c r="D408" s="58" t="s">
        <v>35</v>
      </c>
    </row>
    <row r="409" spans="2:4" x14ac:dyDescent="0.3">
      <c r="B409" s="57" t="s">
        <v>254</v>
      </c>
      <c r="C409" s="57" t="s">
        <v>255</v>
      </c>
      <c r="D409" s="58" t="s">
        <v>29</v>
      </c>
    </row>
    <row r="410" spans="2:4" x14ac:dyDescent="0.3">
      <c r="B410" s="57" t="s">
        <v>4292</v>
      </c>
      <c r="C410" s="57" t="s">
        <v>4293</v>
      </c>
      <c r="D410" s="58" t="s">
        <v>51</v>
      </c>
    </row>
    <row r="411" spans="2:4" x14ac:dyDescent="0.3">
      <c r="B411" s="57" t="s">
        <v>1759</v>
      </c>
      <c r="C411" s="57" t="s">
        <v>5201</v>
      </c>
      <c r="D411" s="58" t="s">
        <v>5181</v>
      </c>
    </row>
    <row r="412" spans="2:4" x14ac:dyDescent="0.3">
      <c r="B412" s="57" t="s">
        <v>1760</v>
      </c>
      <c r="C412" s="57" t="s">
        <v>1761</v>
      </c>
      <c r="D412" s="58" t="s">
        <v>5174</v>
      </c>
    </row>
    <row r="413" spans="2:4" x14ac:dyDescent="0.3">
      <c r="B413" s="57" t="s">
        <v>256</v>
      </c>
      <c r="C413" s="57" t="s">
        <v>257</v>
      </c>
      <c r="D413" s="58" t="s">
        <v>29</v>
      </c>
    </row>
    <row r="414" spans="2:4" x14ac:dyDescent="0.3">
      <c r="B414" s="57" t="s">
        <v>4294</v>
      </c>
      <c r="C414" s="57" t="s">
        <v>4295</v>
      </c>
      <c r="D414" s="58" t="s">
        <v>5179</v>
      </c>
    </row>
    <row r="415" spans="2:4" x14ac:dyDescent="0.3">
      <c r="B415" s="57" t="s">
        <v>1762</v>
      </c>
      <c r="C415" s="57" t="s">
        <v>1763</v>
      </c>
      <c r="D415" s="58" t="s">
        <v>29</v>
      </c>
    </row>
    <row r="416" spans="2:4" x14ac:dyDescent="0.3">
      <c r="B416" s="57" t="s">
        <v>1764</v>
      </c>
      <c r="C416" s="57" t="s">
        <v>5450</v>
      </c>
      <c r="D416" s="58" t="s">
        <v>48</v>
      </c>
    </row>
    <row r="417" spans="2:4" x14ac:dyDescent="0.3">
      <c r="B417" s="57" t="s">
        <v>1765</v>
      </c>
      <c r="C417" s="57" t="s">
        <v>1766</v>
      </c>
      <c r="D417" s="58" t="s">
        <v>5174</v>
      </c>
    </row>
    <row r="418" spans="2:4" x14ac:dyDescent="0.3">
      <c r="B418" s="57" t="s">
        <v>3127</v>
      </c>
      <c r="C418" s="57" t="s">
        <v>3128</v>
      </c>
      <c r="D418" s="58" t="s">
        <v>51</v>
      </c>
    </row>
    <row r="419" spans="2:4" x14ac:dyDescent="0.3">
      <c r="B419" s="57" t="s">
        <v>1768</v>
      </c>
      <c r="C419" s="57" t="s">
        <v>1769</v>
      </c>
      <c r="D419" s="58" t="s">
        <v>35</v>
      </c>
    </row>
    <row r="420" spans="2:4" x14ac:dyDescent="0.3">
      <c r="B420" s="57" t="s">
        <v>1770</v>
      </c>
      <c r="C420" s="57" t="s">
        <v>1771</v>
      </c>
      <c r="D420" s="58" t="s">
        <v>51</v>
      </c>
    </row>
    <row r="421" spans="2:4" x14ac:dyDescent="0.3">
      <c r="B421" s="57" t="s">
        <v>4296</v>
      </c>
      <c r="C421" s="57" t="s">
        <v>1767</v>
      </c>
      <c r="D421" s="58" t="s">
        <v>35</v>
      </c>
    </row>
    <row r="422" spans="2:4" x14ac:dyDescent="0.3">
      <c r="B422" s="57" t="s">
        <v>1772</v>
      </c>
      <c r="C422" s="57" t="s">
        <v>1773</v>
      </c>
      <c r="D422" s="58" t="s">
        <v>35</v>
      </c>
    </row>
    <row r="423" spans="2:4" x14ac:dyDescent="0.3">
      <c r="B423" s="57" t="s">
        <v>1774</v>
      </c>
      <c r="C423" s="57" t="s">
        <v>5451</v>
      </c>
      <c r="D423" s="58" t="s">
        <v>29</v>
      </c>
    </row>
    <row r="424" spans="2:4" x14ac:dyDescent="0.3">
      <c r="B424" s="57" t="s">
        <v>4297</v>
      </c>
      <c r="C424" s="57" t="s">
        <v>4298</v>
      </c>
      <c r="D424" s="58" t="s">
        <v>29</v>
      </c>
    </row>
    <row r="425" spans="2:4" x14ac:dyDescent="0.3">
      <c r="B425" s="57" t="s">
        <v>258</v>
      </c>
      <c r="C425" s="57" t="s">
        <v>5452</v>
      </c>
      <c r="D425" s="58" t="s">
        <v>51</v>
      </c>
    </row>
    <row r="426" spans="2:4" x14ac:dyDescent="0.3">
      <c r="B426" s="57" t="s">
        <v>3129</v>
      </c>
      <c r="C426" s="57" t="s">
        <v>3130</v>
      </c>
      <c r="D426" s="58" t="s">
        <v>19</v>
      </c>
    </row>
    <row r="427" spans="2:4" x14ac:dyDescent="0.3">
      <c r="B427" s="57" t="s">
        <v>1775</v>
      </c>
      <c r="C427" s="57" t="s">
        <v>1776</v>
      </c>
      <c r="D427" s="58" t="s">
        <v>51</v>
      </c>
    </row>
    <row r="428" spans="2:4" x14ac:dyDescent="0.3">
      <c r="B428" s="57" t="s">
        <v>1777</v>
      </c>
      <c r="C428" s="57" t="s">
        <v>1778</v>
      </c>
      <c r="D428" s="58" t="s">
        <v>5179</v>
      </c>
    </row>
    <row r="429" spans="2:4" x14ac:dyDescent="0.3">
      <c r="B429" s="57" t="s">
        <v>259</v>
      </c>
      <c r="C429" s="57" t="s">
        <v>260</v>
      </c>
      <c r="D429" s="58" t="s">
        <v>5179</v>
      </c>
    </row>
    <row r="430" spans="2:4" x14ac:dyDescent="0.3">
      <c r="B430" s="57" t="s">
        <v>1779</v>
      </c>
      <c r="C430" s="57" t="s">
        <v>5453</v>
      </c>
      <c r="D430" s="58" t="s">
        <v>5174</v>
      </c>
    </row>
    <row r="431" spans="2:4" x14ac:dyDescent="0.3">
      <c r="B431" s="57" t="s">
        <v>1780</v>
      </c>
      <c r="C431" s="57" t="s">
        <v>5454</v>
      </c>
      <c r="D431" s="58" t="s">
        <v>5174</v>
      </c>
    </row>
    <row r="432" spans="2:4" x14ac:dyDescent="0.3">
      <c r="B432" s="57" t="s">
        <v>1781</v>
      </c>
      <c r="C432" s="57" t="s">
        <v>1782</v>
      </c>
      <c r="D432" s="58" t="s">
        <v>51</v>
      </c>
    </row>
    <row r="433" spans="2:4" x14ac:dyDescent="0.3">
      <c r="B433" s="57" t="s">
        <v>261</v>
      </c>
      <c r="C433" s="57" t="s">
        <v>262</v>
      </c>
      <c r="D433" s="58" t="s">
        <v>5188</v>
      </c>
    </row>
    <row r="434" spans="2:4" x14ac:dyDescent="0.3">
      <c r="B434" s="57" t="s">
        <v>263</v>
      </c>
      <c r="C434" s="57" t="s">
        <v>5202</v>
      </c>
      <c r="D434" s="58" t="s">
        <v>5179</v>
      </c>
    </row>
    <row r="435" spans="2:4" x14ac:dyDescent="0.3">
      <c r="B435" s="57" t="s">
        <v>264</v>
      </c>
      <c r="C435" s="57" t="s">
        <v>5203</v>
      </c>
      <c r="D435" s="58" t="s">
        <v>5179</v>
      </c>
    </row>
    <row r="436" spans="2:4" x14ac:dyDescent="0.3">
      <c r="B436" s="57" t="s">
        <v>4299</v>
      </c>
      <c r="C436" s="57" t="s">
        <v>4300</v>
      </c>
      <c r="D436" s="58" t="s">
        <v>29</v>
      </c>
    </row>
    <row r="437" spans="2:4" x14ac:dyDescent="0.3">
      <c r="B437" s="57" t="s">
        <v>1783</v>
      </c>
      <c r="C437" s="57" t="s">
        <v>1784</v>
      </c>
      <c r="D437" s="58" t="s">
        <v>19</v>
      </c>
    </row>
    <row r="438" spans="2:4" x14ac:dyDescent="0.3">
      <c r="B438" s="57" t="s">
        <v>5455</v>
      </c>
      <c r="C438" s="57" t="s">
        <v>3080</v>
      </c>
      <c r="D438" s="58" t="s">
        <v>19</v>
      </c>
    </row>
    <row r="439" spans="2:4" x14ac:dyDescent="0.3">
      <c r="B439" s="57" t="s">
        <v>3239</v>
      </c>
      <c r="C439" s="57" t="s">
        <v>3240</v>
      </c>
      <c r="D439" s="58" t="s">
        <v>51</v>
      </c>
    </row>
    <row r="440" spans="2:4" x14ac:dyDescent="0.3">
      <c r="B440" s="57" t="s">
        <v>265</v>
      </c>
      <c r="C440" s="57" t="s">
        <v>265</v>
      </c>
      <c r="D440" s="58" t="s">
        <v>35</v>
      </c>
    </row>
    <row r="441" spans="2:4" x14ac:dyDescent="0.3">
      <c r="B441" s="57" t="s">
        <v>1785</v>
      </c>
      <c r="C441" s="57" t="s">
        <v>1786</v>
      </c>
      <c r="D441" s="58" t="s">
        <v>19</v>
      </c>
    </row>
    <row r="442" spans="2:4" x14ac:dyDescent="0.3">
      <c r="B442" s="57" t="s">
        <v>4301</v>
      </c>
      <c r="C442" s="57" t="s">
        <v>4302</v>
      </c>
      <c r="D442" s="58" t="s">
        <v>29</v>
      </c>
    </row>
    <row r="443" spans="2:4" x14ac:dyDescent="0.3">
      <c r="B443" s="57" t="s">
        <v>4303</v>
      </c>
      <c r="C443" s="57" t="s">
        <v>4304</v>
      </c>
      <c r="D443" s="58" t="s">
        <v>51</v>
      </c>
    </row>
    <row r="444" spans="2:4" x14ac:dyDescent="0.3">
      <c r="B444" s="57" t="s">
        <v>4305</v>
      </c>
      <c r="C444" s="57" t="s">
        <v>4306</v>
      </c>
      <c r="D444" s="58" t="s">
        <v>29</v>
      </c>
    </row>
    <row r="445" spans="2:4" x14ac:dyDescent="0.3">
      <c r="B445" s="57" t="s">
        <v>4307</v>
      </c>
      <c r="C445" s="57" t="s">
        <v>4308</v>
      </c>
      <c r="D445" s="58" t="s">
        <v>51</v>
      </c>
    </row>
    <row r="446" spans="2:4" x14ac:dyDescent="0.3">
      <c r="B446" s="57" t="s">
        <v>266</v>
      </c>
      <c r="C446" s="57" t="s">
        <v>267</v>
      </c>
      <c r="D446" s="58" t="s">
        <v>19</v>
      </c>
    </row>
    <row r="447" spans="2:4" x14ac:dyDescent="0.3">
      <c r="B447" s="57" t="s">
        <v>1787</v>
      </c>
      <c r="C447" s="57" t="s">
        <v>5456</v>
      </c>
      <c r="D447" s="58" t="s">
        <v>29</v>
      </c>
    </row>
    <row r="448" spans="2:4" x14ac:dyDescent="0.3">
      <c r="B448" s="57" t="s">
        <v>4309</v>
      </c>
      <c r="C448" s="57" t="s">
        <v>4310</v>
      </c>
      <c r="D448" s="58" t="s">
        <v>5174</v>
      </c>
    </row>
    <row r="449" spans="2:4" x14ac:dyDescent="0.3">
      <c r="B449" s="57" t="s">
        <v>268</v>
      </c>
      <c r="C449" s="57" t="s">
        <v>269</v>
      </c>
      <c r="D449" s="58" t="s">
        <v>35</v>
      </c>
    </row>
    <row r="450" spans="2:4" x14ac:dyDescent="0.3">
      <c r="B450" s="57" t="s">
        <v>3346</v>
      </c>
      <c r="C450" s="57" t="s">
        <v>3347</v>
      </c>
      <c r="D450" s="58" t="s">
        <v>35</v>
      </c>
    </row>
    <row r="451" spans="2:4" x14ac:dyDescent="0.3">
      <c r="B451" s="57" t="s">
        <v>1788</v>
      </c>
      <c r="C451" s="57" t="s">
        <v>1789</v>
      </c>
      <c r="D451" s="58" t="s">
        <v>5174</v>
      </c>
    </row>
    <row r="452" spans="2:4" x14ac:dyDescent="0.3">
      <c r="B452" s="57" t="s">
        <v>1790</v>
      </c>
      <c r="C452" s="57" t="s">
        <v>1791</v>
      </c>
      <c r="D452" s="58" t="s">
        <v>5174</v>
      </c>
    </row>
    <row r="453" spans="2:4" x14ac:dyDescent="0.3">
      <c r="B453" s="57" t="s">
        <v>270</v>
      </c>
      <c r="C453" s="57" t="s">
        <v>271</v>
      </c>
      <c r="D453" s="58" t="s">
        <v>29</v>
      </c>
    </row>
    <row r="454" spans="2:4" x14ac:dyDescent="0.3">
      <c r="B454" s="57" t="s">
        <v>272</v>
      </c>
      <c r="C454" s="57" t="s">
        <v>5457</v>
      </c>
      <c r="D454" s="58" t="s">
        <v>48</v>
      </c>
    </row>
    <row r="455" spans="2:4" x14ac:dyDescent="0.3">
      <c r="B455" s="57" t="s">
        <v>273</v>
      </c>
      <c r="C455" s="57" t="s">
        <v>5204</v>
      </c>
      <c r="D455" s="58" t="s">
        <v>51</v>
      </c>
    </row>
    <row r="456" spans="2:4" x14ac:dyDescent="0.3">
      <c r="B456" s="57" t="s">
        <v>1792</v>
      </c>
      <c r="C456" s="57" t="s">
        <v>1793</v>
      </c>
      <c r="D456" s="58" t="s">
        <v>55</v>
      </c>
    </row>
    <row r="457" spans="2:4" x14ac:dyDescent="0.3">
      <c r="B457" s="57" t="s">
        <v>5458</v>
      </c>
      <c r="C457" s="57" t="s">
        <v>5459</v>
      </c>
      <c r="D457" s="58" t="s">
        <v>35</v>
      </c>
    </row>
    <row r="458" spans="2:4" x14ac:dyDescent="0.3">
      <c r="B458" s="57" t="s">
        <v>274</v>
      </c>
      <c r="C458" s="57" t="s">
        <v>5460</v>
      </c>
      <c r="D458" s="58" t="s">
        <v>35</v>
      </c>
    </row>
    <row r="459" spans="2:4" x14ac:dyDescent="0.3">
      <c r="B459" s="57" t="s">
        <v>3131</v>
      </c>
      <c r="C459" s="57" t="s">
        <v>3131</v>
      </c>
      <c r="D459" s="58" t="s">
        <v>29</v>
      </c>
    </row>
    <row r="460" spans="2:4" x14ac:dyDescent="0.3">
      <c r="B460" s="57" t="s">
        <v>1794</v>
      </c>
      <c r="C460" s="57" t="s">
        <v>1795</v>
      </c>
      <c r="D460" s="58" t="s">
        <v>29</v>
      </c>
    </row>
    <row r="461" spans="2:4" x14ac:dyDescent="0.3">
      <c r="B461" s="57" t="s">
        <v>1796</v>
      </c>
      <c r="C461" s="57" t="s">
        <v>1797</v>
      </c>
      <c r="D461" s="58" t="s">
        <v>29</v>
      </c>
    </row>
    <row r="462" spans="2:4" x14ac:dyDescent="0.3">
      <c r="B462" s="57" t="s">
        <v>1798</v>
      </c>
      <c r="C462" s="57" t="s">
        <v>1799</v>
      </c>
      <c r="D462" s="58" t="s">
        <v>29</v>
      </c>
    </row>
    <row r="463" spans="2:4" x14ac:dyDescent="0.3">
      <c r="B463" s="57" t="s">
        <v>1800</v>
      </c>
      <c r="C463" s="57" t="s">
        <v>5461</v>
      </c>
      <c r="D463" s="58" t="s">
        <v>5188</v>
      </c>
    </row>
    <row r="464" spans="2:4" x14ac:dyDescent="0.3">
      <c r="B464" s="57" t="s">
        <v>5462</v>
      </c>
      <c r="C464" s="57" t="s">
        <v>5463</v>
      </c>
      <c r="D464" s="58" t="s">
        <v>51</v>
      </c>
    </row>
    <row r="465" spans="2:4" x14ac:dyDescent="0.3">
      <c r="B465" s="57" t="s">
        <v>275</v>
      </c>
      <c r="C465" s="57" t="s">
        <v>276</v>
      </c>
      <c r="D465" s="58" t="s">
        <v>29</v>
      </c>
    </row>
    <row r="466" spans="2:4" x14ac:dyDescent="0.3">
      <c r="B466" s="57" t="s">
        <v>4311</v>
      </c>
      <c r="C466" s="57" t="s">
        <v>4312</v>
      </c>
      <c r="D466" s="58" t="s">
        <v>35</v>
      </c>
    </row>
    <row r="467" spans="2:4" x14ac:dyDescent="0.3">
      <c r="B467" s="57" t="s">
        <v>1801</v>
      </c>
      <c r="C467" s="57" t="s">
        <v>5464</v>
      </c>
      <c r="D467" s="58" t="s">
        <v>19</v>
      </c>
    </row>
    <row r="468" spans="2:4" x14ac:dyDescent="0.3">
      <c r="B468" s="57" t="s">
        <v>2864</v>
      </c>
      <c r="C468" s="57" t="s">
        <v>2865</v>
      </c>
      <c r="D468" s="58" t="s">
        <v>51</v>
      </c>
    </row>
    <row r="469" spans="2:4" x14ac:dyDescent="0.3">
      <c r="B469" s="57" t="s">
        <v>4313</v>
      </c>
      <c r="C469" s="57" t="s">
        <v>4314</v>
      </c>
      <c r="D469" s="58" t="s">
        <v>29</v>
      </c>
    </row>
    <row r="470" spans="2:4" x14ac:dyDescent="0.3">
      <c r="B470" s="57" t="s">
        <v>1802</v>
      </c>
      <c r="C470" s="57" t="s">
        <v>1803</v>
      </c>
      <c r="D470" s="58" t="s">
        <v>5174</v>
      </c>
    </row>
    <row r="471" spans="2:4" x14ac:dyDescent="0.3">
      <c r="B471" s="57" t="s">
        <v>277</v>
      </c>
      <c r="C471" s="57" t="s">
        <v>278</v>
      </c>
      <c r="D471" s="58" t="s">
        <v>51</v>
      </c>
    </row>
    <row r="472" spans="2:4" x14ac:dyDescent="0.3">
      <c r="B472" s="57" t="s">
        <v>1804</v>
      </c>
      <c r="C472" s="57" t="s">
        <v>5465</v>
      </c>
      <c r="D472" s="58" t="s">
        <v>55</v>
      </c>
    </row>
    <row r="473" spans="2:4" x14ac:dyDescent="0.3">
      <c r="B473" s="57" t="s">
        <v>279</v>
      </c>
      <c r="C473" s="57" t="s">
        <v>5466</v>
      </c>
      <c r="D473" s="58" t="s">
        <v>35</v>
      </c>
    </row>
    <row r="474" spans="2:4" x14ac:dyDescent="0.3">
      <c r="B474" s="57" t="s">
        <v>1805</v>
      </c>
      <c r="C474" s="57" t="s">
        <v>5467</v>
      </c>
      <c r="D474" s="58" t="s">
        <v>5174</v>
      </c>
    </row>
    <row r="475" spans="2:4" x14ac:dyDescent="0.3">
      <c r="B475" s="57" t="s">
        <v>1806</v>
      </c>
      <c r="C475" s="57" t="s">
        <v>1807</v>
      </c>
      <c r="D475" s="58" t="s">
        <v>29</v>
      </c>
    </row>
    <row r="476" spans="2:4" x14ac:dyDescent="0.3">
      <c r="B476" s="57" t="s">
        <v>2866</v>
      </c>
      <c r="C476" s="57" t="s">
        <v>2866</v>
      </c>
      <c r="D476" s="58" t="s">
        <v>51</v>
      </c>
    </row>
    <row r="477" spans="2:4" x14ac:dyDescent="0.3">
      <c r="B477" s="57" t="s">
        <v>280</v>
      </c>
      <c r="C477" s="57" t="s">
        <v>281</v>
      </c>
      <c r="D477" s="58" t="s">
        <v>51</v>
      </c>
    </row>
    <row r="478" spans="2:4" x14ac:dyDescent="0.3">
      <c r="B478" s="57" t="s">
        <v>1808</v>
      </c>
      <c r="C478" s="57" t="s">
        <v>1809</v>
      </c>
      <c r="D478" s="58" t="s">
        <v>29</v>
      </c>
    </row>
    <row r="479" spans="2:4" x14ac:dyDescent="0.3">
      <c r="B479" s="57" t="s">
        <v>4315</v>
      </c>
      <c r="C479" s="57" t="s">
        <v>4316</v>
      </c>
      <c r="D479" s="58" t="s">
        <v>35</v>
      </c>
    </row>
    <row r="480" spans="2:4" x14ac:dyDescent="0.3">
      <c r="B480" s="57" t="s">
        <v>282</v>
      </c>
      <c r="C480" s="57" t="s">
        <v>283</v>
      </c>
      <c r="D480" s="58" t="s">
        <v>51</v>
      </c>
    </row>
    <row r="481" spans="2:4" x14ac:dyDescent="0.3">
      <c r="B481" s="57" t="s">
        <v>3132</v>
      </c>
      <c r="C481" s="57" t="s">
        <v>3132</v>
      </c>
      <c r="D481" s="58" t="s">
        <v>19</v>
      </c>
    </row>
    <row r="482" spans="2:4" x14ac:dyDescent="0.3">
      <c r="B482" s="57" t="s">
        <v>1810</v>
      </c>
      <c r="C482" s="57" t="s">
        <v>1810</v>
      </c>
      <c r="D482" s="58" t="s">
        <v>5174</v>
      </c>
    </row>
    <row r="483" spans="2:4" x14ac:dyDescent="0.3">
      <c r="B483" s="57" t="s">
        <v>1811</v>
      </c>
      <c r="C483" s="57" t="s">
        <v>1812</v>
      </c>
      <c r="D483" s="58" t="s">
        <v>35</v>
      </c>
    </row>
    <row r="484" spans="2:4" x14ac:dyDescent="0.3">
      <c r="B484" s="57" t="s">
        <v>2739</v>
      </c>
      <c r="C484" s="57" t="s">
        <v>2740</v>
      </c>
      <c r="D484" s="58" t="s">
        <v>5179</v>
      </c>
    </row>
    <row r="485" spans="2:4" x14ac:dyDescent="0.3">
      <c r="B485" s="57" t="s">
        <v>5468</v>
      </c>
      <c r="C485" s="57" t="s">
        <v>5468</v>
      </c>
      <c r="D485" s="58" t="s">
        <v>35</v>
      </c>
    </row>
    <row r="486" spans="2:4" x14ac:dyDescent="0.3">
      <c r="B486" s="57" t="s">
        <v>284</v>
      </c>
      <c r="C486" s="57" t="s">
        <v>284</v>
      </c>
      <c r="D486" s="58" t="s">
        <v>35</v>
      </c>
    </row>
    <row r="487" spans="2:4" x14ac:dyDescent="0.3">
      <c r="B487" s="57" t="s">
        <v>1813</v>
      </c>
      <c r="C487" s="57" t="s">
        <v>1814</v>
      </c>
      <c r="D487" s="58" t="s">
        <v>29</v>
      </c>
    </row>
    <row r="488" spans="2:4" x14ac:dyDescent="0.3">
      <c r="B488" s="57" t="s">
        <v>4317</v>
      </c>
      <c r="C488" s="57" t="s">
        <v>4318</v>
      </c>
      <c r="D488" s="58" t="s">
        <v>29</v>
      </c>
    </row>
    <row r="489" spans="2:4" x14ac:dyDescent="0.3">
      <c r="B489" s="57" t="s">
        <v>286</v>
      </c>
      <c r="C489" s="57" t="s">
        <v>287</v>
      </c>
      <c r="D489" s="58" t="s">
        <v>5174</v>
      </c>
    </row>
    <row r="490" spans="2:4" x14ac:dyDescent="0.3">
      <c r="B490" s="57" t="s">
        <v>288</v>
      </c>
      <c r="C490" s="57" t="s">
        <v>289</v>
      </c>
      <c r="D490" s="58" t="s">
        <v>5174</v>
      </c>
    </row>
    <row r="491" spans="2:4" x14ac:dyDescent="0.3">
      <c r="B491" s="57" t="s">
        <v>290</v>
      </c>
      <c r="C491" s="57" t="s">
        <v>5469</v>
      </c>
      <c r="D491" s="58" t="s">
        <v>29</v>
      </c>
    </row>
    <row r="492" spans="2:4" x14ac:dyDescent="0.3">
      <c r="B492" s="57" t="s">
        <v>3058</v>
      </c>
      <c r="C492" s="57" t="s">
        <v>3059</v>
      </c>
      <c r="D492" s="58" t="s">
        <v>35</v>
      </c>
    </row>
    <row r="493" spans="2:4" x14ac:dyDescent="0.3">
      <c r="B493" s="57" t="s">
        <v>291</v>
      </c>
      <c r="C493" s="57" t="s">
        <v>292</v>
      </c>
      <c r="D493" s="58" t="s">
        <v>19</v>
      </c>
    </row>
    <row r="494" spans="2:4" x14ac:dyDescent="0.3">
      <c r="B494" s="57" t="s">
        <v>1815</v>
      </c>
      <c r="C494" s="57" t="s">
        <v>1816</v>
      </c>
      <c r="D494" s="58" t="s">
        <v>19</v>
      </c>
    </row>
    <row r="495" spans="2:4" x14ac:dyDescent="0.3">
      <c r="B495" s="57" t="s">
        <v>4319</v>
      </c>
      <c r="C495" s="57" t="s">
        <v>4320</v>
      </c>
      <c r="D495" s="58" t="s">
        <v>35</v>
      </c>
    </row>
    <row r="496" spans="2:4" x14ac:dyDescent="0.3">
      <c r="B496" s="57" t="s">
        <v>4321</v>
      </c>
      <c r="C496" s="57" t="s">
        <v>4322</v>
      </c>
      <c r="D496" s="58" t="s">
        <v>35</v>
      </c>
    </row>
    <row r="497" spans="2:4" x14ac:dyDescent="0.3">
      <c r="B497" s="57" t="s">
        <v>4323</v>
      </c>
      <c r="C497" s="57" t="s">
        <v>4324</v>
      </c>
      <c r="D497" s="58" t="s">
        <v>29</v>
      </c>
    </row>
    <row r="498" spans="2:4" x14ac:dyDescent="0.3">
      <c r="B498" s="57" t="s">
        <v>2867</v>
      </c>
      <c r="C498" s="57" t="s">
        <v>2868</v>
      </c>
      <c r="D498" s="58" t="s">
        <v>35</v>
      </c>
    </row>
    <row r="499" spans="2:4" x14ac:dyDescent="0.3">
      <c r="B499" s="57" t="s">
        <v>293</v>
      </c>
      <c r="C499" s="57" t="s">
        <v>5470</v>
      </c>
      <c r="D499" s="58" t="s">
        <v>48</v>
      </c>
    </row>
    <row r="500" spans="2:4" x14ac:dyDescent="0.3">
      <c r="B500" s="57" t="s">
        <v>1817</v>
      </c>
      <c r="C500" s="57" t="s">
        <v>1818</v>
      </c>
      <c r="D500" s="58" t="s">
        <v>153</v>
      </c>
    </row>
    <row r="501" spans="2:4" x14ac:dyDescent="0.3">
      <c r="B501" s="57" t="s">
        <v>4325</v>
      </c>
      <c r="C501" s="57" t="s">
        <v>4326</v>
      </c>
      <c r="D501" s="58" t="s">
        <v>51</v>
      </c>
    </row>
    <row r="502" spans="2:4" x14ac:dyDescent="0.3">
      <c r="B502" s="57" t="s">
        <v>294</v>
      </c>
      <c r="C502" s="57" t="s">
        <v>5205</v>
      </c>
      <c r="D502" s="58" t="s">
        <v>51</v>
      </c>
    </row>
    <row r="503" spans="2:4" x14ac:dyDescent="0.3">
      <c r="B503" s="57" t="s">
        <v>1819</v>
      </c>
      <c r="C503" s="57" t="s">
        <v>1820</v>
      </c>
      <c r="D503" s="58" t="s">
        <v>5174</v>
      </c>
    </row>
    <row r="504" spans="2:4" x14ac:dyDescent="0.3">
      <c r="B504" s="57" t="s">
        <v>4327</v>
      </c>
      <c r="C504" s="57" t="s">
        <v>4328</v>
      </c>
      <c r="D504" s="58" t="s">
        <v>29</v>
      </c>
    </row>
    <row r="505" spans="2:4" x14ac:dyDescent="0.3">
      <c r="B505" s="57" t="s">
        <v>4329</v>
      </c>
      <c r="C505" s="57" t="s">
        <v>4330</v>
      </c>
      <c r="D505" s="58" t="s">
        <v>48</v>
      </c>
    </row>
    <row r="506" spans="2:4" x14ac:dyDescent="0.3">
      <c r="B506" s="57" t="s">
        <v>295</v>
      </c>
      <c r="C506" s="57" t="s">
        <v>296</v>
      </c>
      <c r="D506" s="58" t="s">
        <v>35</v>
      </c>
    </row>
    <row r="507" spans="2:4" x14ac:dyDescent="0.3">
      <c r="B507" s="57" t="s">
        <v>1821</v>
      </c>
      <c r="C507" s="57" t="s">
        <v>1822</v>
      </c>
      <c r="D507" s="58" t="s">
        <v>29</v>
      </c>
    </row>
    <row r="508" spans="2:4" x14ac:dyDescent="0.3">
      <c r="B508" s="57" t="s">
        <v>1823</v>
      </c>
      <c r="C508" s="57" t="s">
        <v>1824</v>
      </c>
      <c r="D508" s="58" t="s">
        <v>51</v>
      </c>
    </row>
    <row r="509" spans="2:4" x14ac:dyDescent="0.3">
      <c r="B509" s="57" t="s">
        <v>1825</v>
      </c>
      <c r="C509" s="57" t="s">
        <v>1826</v>
      </c>
      <c r="D509" s="58" t="s">
        <v>153</v>
      </c>
    </row>
    <row r="510" spans="2:4" x14ac:dyDescent="0.3">
      <c r="B510" s="57" t="s">
        <v>4331</v>
      </c>
      <c r="C510" s="57" t="s">
        <v>4332</v>
      </c>
      <c r="D510" s="58" t="s">
        <v>29</v>
      </c>
    </row>
    <row r="511" spans="2:4" x14ac:dyDescent="0.3">
      <c r="B511" s="57" t="s">
        <v>1827</v>
      </c>
      <c r="C511" s="57" t="s">
        <v>1828</v>
      </c>
      <c r="D511" s="58" t="s">
        <v>51</v>
      </c>
    </row>
    <row r="512" spans="2:4" x14ac:dyDescent="0.3">
      <c r="B512" s="57" t="s">
        <v>5471</v>
      </c>
      <c r="C512" s="57" t="s">
        <v>5472</v>
      </c>
      <c r="D512" s="58" t="s">
        <v>51</v>
      </c>
    </row>
    <row r="513" spans="2:4" x14ac:dyDescent="0.3">
      <c r="B513" s="57" t="s">
        <v>297</v>
      </c>
      <c r="C513" s="57" t="s">
        <v>298</v>
      </c>
      <c r="D513" s="58" t="s">
        <v>5174</v>
      </c>
    </row>
    <row r="514" spans="2:4" x14ac:dyDescent="0.3">
      <c r="B514" s="57" t="s">
        <v>4333</v>
      </c>
      <c r="C514" s="57" t="s">
        <v>4334</v>
      </c>
      <c r="D514" s="58" t="s">
        <v>51</v>
      </c>
    </row>
    <row r="515" spans="2:4" x14ac:dyDescent="0.3">
      <c r="B515" s="57" t="s">
        <v>5473</v>
      </c>
      <c r="C515" s="57" t="s">
        <v>5474</v>
      </c>
      <c r="D515" s="58" t="s">
        <v>35</v>
      </c>
    </row>
    <row r="516" spans="2:4" x14ac:dyDescent="0.3">
      <c r="B516" s="57" t="s">
        <v>4335</v>
      </c>
      <c r="C516" s="57" t="s">
        <v>4336</v>
      </c>
      <c r="D516" s="58" t="s">
        <v>35</v>
      </c>
    </row>
    <row r="517" spans="2:4" x14ac:dyDescent="0.3">
      <c r="B517" s="57" t="s">
        <v>4337</v>
      </c>
      <c r="C517" s="57" t="s">
        <v>4338</v>
      </c>
      <c r="D517" s="58" t="s">
        <v>29</v>
      </c>
    </row>
    <row r="518" spans="2:4" x14ac:dyDescent="0.3">
      <c r="B518" s="57" t="s">
        <v>4339</v>
      </c>
      <c r="C518" s="57" t="s">
        <v>4340</v>
      </c>
      <c r="D518" s="58" t="s">
        <v>5174</v>
      </c>
    </row>
    <row r="519" spans="2:4" x14ac:dyDescent="0.3">
      <c r="B519" s="57" t="s">
        <v>299</v>
      </c>
      <c r="C519" s="57" t="s">
        <v>299</v>
      </c>
      <c r="D519" s="58" t="s">
        <v>51</v>
      </c>
    </row>
    <row r="520" spans="2:4" x14ac:dyDescent="0.3">
      <c r="B520" s="57" t="s">
        <v>1829</v>
      </c>
      <c r="C520" s="57" t="s">
        <v>1830</v>
      </c>
      <c r="D520" s="58" t="s">
        <v>51</v>
      </c>
    </row>
    <row r="521" spans="2:4" x14ac:dyDescent="0.3">
      <c r="B521" s="57" t="s">
        <v>4341</v>
      </c>
      <c r="C521" s="57" t="s">
        <v>4342</v>
      </c>
      <c r="D521" s="58" t="s">
        <v>51</v>
      </c>
    </row>
    <row r="522" spans="2:4" x14ac:dyDescent="0.3">
      <c r="B522" s="57" t="s">
        <v>3350</v>
      </c>
      <c r="C522" s="57" t="s">
        <v>3351</v>
      </c>
      <c r="D522" s="58" t="s">
        <v>29</v>
      </c>
    </row>
    <row r="523" spans="2:4" x14ac:dyDescent="0.3">
      <c r="B523" s="57" t="s">
        <v>4343</v>
      </c>
      <c r="C523" s="57" t="s">
        <v>4344</v>
      </c>
      <c r="D523" s="58" t="s">
        <v>51</v>
      </c>
    </row>
    <row r="524" spans="2:4" x14ac:dyDescent="0.3">
      <c r="B524" s="57" t="s">
        <v>300</v>
      </c>
      <c r="C524" s="57" t="s">
        <v>301</v>
      </c>
      <c r="D524" s="58" t="s">
        <v>35</v>
      </c>
    </row>
    <row r="525" spans="2:4" x14ac:dyDescent="0.3">
      <c r="B525" s="57" t="s">
        <v>5206</v>
      </c>
      <c r="C525" s="57" t="s">
        <v>5207</v>
      </c>
      <c r="D525" s="58" t="s">
        <v>5174</v>
      </c>
    </row>
    <row r="526" spans="2:4" x14ac:dyDescent="0.3">
      <c r="B526" s="57" t="s">
        <v>302</v>
      </c>
      <c r="C526" s="57" t="s">
        <v>303</v>
      </c>
      <c r="D526" s="58" t="s">
        <v>51</v>
      </c>
    </row>
    <row r="527" spans="2:4" x14ac:dyDescent="0.3">
      <c r="B527" s="57" t="s">
        <v>4345</v>
      </c>
      <c r="C527" s="57" t="s">
        <v>4346</v>
      </c>
      <c r="D527" s="58" t="s">
        <v>5174</v>
      </c>
    </row>
    <row r="528" spans="2:4" x14ac:dyDescent="0.3">
      <c r="B528" s="57" t="s">
        <v>1832</v>
      </c>
      <c r="C528" s="57" t="s">
        <v>1831</v>
      </c>
      <c r="D528" s="58" t="s">
        <v>5174</v>
      </c>
    </row>
    <row r="529" spans="2:4" x14ac:dyDescent="0.3">
      <c r="B529" s="57" t="s">
        <v>4347</v>
      </c>
      <c r="C529" s="57" t="s">
        <v>4347</v>
      </c>
      <c r="D529" s="58" t="s">
        <v>29</v>
      </c>
    </row>
    <row r="530" spans="2:4" x14ac:dyDescent="0.3">
      <c r="B530" s="57" t="s">
        <v>304</v>
      </c>
      <c r="C530" s="57" t="s">
        <v>5208</v>
      </c>
      <c r="D530" s="58" t="s">
        <v>51</v>
      </c>
    </row>
    <row r="531" spans="2:4" x14ac:dyDescent="0.3">
      <c r="B531" s="57" t="s">
        <v>4348</v>
      </c>
      <c r="C531" s="57" t="s">
        <v>4349</v>
      </c>
      <c r="D531" s="58" t="s">
        <v>29</v>
      </c>
    </row>
    <row r="532" spans="2:4" x14ac:dyDescent="0.3">
      <c r="B532" s="57" t="s">
        <v>305</v>
      </c>
      <c r="C532" s="57" t="s">
        <v>306</v>
      </c>
      <c r="D532" s="58" t="s">
        <v>29</v>
      </c>
    </row>
    <row r="533" spans="2:4" x14ac:dyDescent="0.3">
      <c r="B533" s="57" t="s">
        <v>307</v>
      </c>
      <c r="C533" s="57" t="s">
        <v>308</v>
      </c>
      <c r="D533" s="58" t="s">
        <v>29</v>
      </c>
    </row>
    <row r="534" spans="2:4" x14ac:dyDescent="0.3">
      <c r="B534" s="57" t="s">
        <v>5475</v>
      </c>
      <c r="C534" s="57" t="s">
        <v>5476</v>
      </c>
      <c r="D534" s="58" t="s">
        <v>29</v>
      </c>
    </row>
    <row r="535" spans="2:4" x14ac:dyDescent="0.3">
      <c r="B535" s="57" t="s">
        <v>4350</v>
      </c>
      <c r="C535" s="57" t="s">
        <v>4351</v>
      </c>
      <c r="D535" s="58" t="s">
        <v>29</v>
      </c>
    </row>
    <row r="536" spans="2:4" x14ac:dyDescent="0.3">
      <c r="B536" s="57" t="s">
        <v>309</v>
      </c>
      <c r="C536" s="57" t="s">
        <v>5477</v>
      </c>
      <c r="D536" s="58" t="s">
        <v>5179</v>
      </c>
    </row>
    <row r="537" spans="2:4" x14ac:dyDescent="0.3">
      <c r="B537" s="57" t="s">
        <v>3060</v>
      </c>
      <c r="C537" s="57" t="s">
        <v>3061</v>
      </c>
      <c r="D537" s="58" t="s">
        <v>51</v>
      </c>
    </row>
    <row r="538" spans="2:4" x14ac:dyDescent="0.3">
      <c r="B538" s="57" t="s">
        <v>310</v>
      </c>
      <c r="C538" s="57" t="s">
        <v>311</v>
      </c>
      <c r="D538" s="58" t="s">
        <v>29</v>
      </c>
    </row>
    <row r="539" spans="2:4" x14ac:dyDescent="0.3">
      <c r="B539" s="57" t="s">
        <v>5478</v>
      </c>
      <c r="C539" s="57" t="s">
        <v>5479</v>
      </c>
      <c r="D539" s="58" t="s">
        <v>29</v>
      </c>
    </row>
    <row r="540" spans="2:4" x14ac:dyDescent="0.3">
      <c r="B540" s="57" t="s">
        <v>1833</v>
      </c>
      <c r="C540" s="57" t="s">
        <v>5480</v>
      </c>
      <c r="D540" s="58" t="s">
        <v>29</v>
      </c>
    </row>
    <row r="541" spans="2:4" x14ac:dyDescent="0.3">
      <c r="B541" s="57" t="s">
        <v>4352</v>
      </c>
      <c r="C541" s="57" t="s">
        <v>4353</v>
      </c>
      <c r="D541" s="58" t="s">
        <v>29</v>
      </c>
    </row>
    <row r="542" spans="2:4" x14ac:dyDescent="0.3">
      <c r="B542" s="57" t="s">
        <v>4354</v>
      </c>
      <c r="C542" s="57" t="s">
        <v>4355</v>
      </c>
      <c r="D542" s="58" t="s">
        <v>35</v>
      </c>
    </row>
    <row r="543" spans="2:4" x14ac:dyDescent="0.3">
      <c r="B543" s="57" t="s">
        <v>312</v>
      </c>
      <c r="C543" s="57" t="s">
        <v>313</v>
      </c>
      <c r="D543" s="58" t="s">
        <v>51</v>
      </c>
    </row>
    <row r="544" spans="2:4" x14ac:dyDescent="0.3">
      <c r="B544" s="57" t="s">
        <v>1834</v>
      </c>
      <c r="C544" s="57" t="s">
        <v>5481</v>
      </c>
      <c r="D544" s="58" t="s">
        <v>51</v>
      </c>
    </row>
    <row r="545" spans="2:4" x14ac:dyDescent="0.3">
      <c r="B545" s="57" t="s">
        <v>3241</v>
      </c>
      <c r="C545" s="57" t="s">
        <v>3242</v>
      </c>
      <c r="D545" s="58" t="s">
        <v>35</v>
      </c>
    </row>
    <row r="546" spans="2:4" x14ac:dyDescent="0.3">
      <c r="B546" s="57" t="s">
        <v>314</v>
      </c>
      <c r="C546" s="57" t="s">
        <v>315</v>
      </c>
      <c r="D546" s="58" t="s">
        <v>29</v>
      </c>
    </row>
    <row r="547" spans="2:4" x14ac:dyDescent="0.3">
      <c r="B547" s="57" t="s">
        <v>4356</v>
      </c>
      <c r="C547" s="57" t="s">
        <v>4357</v>
      </c>
      <c r="D547" s="58" t="s">
        <v>5188</v>
      </c>
    </row>
    <row r="548" spans="2:4" x14ac:dyDescent="0.3">
      <c r="B548" s="57" t="s">
        <v>316</v>
      </c>
      <c r="C548" s="57" t="s">
        <v>317</v>
      </c>
      <c r="D548" s="58" t="s">
        <v>35</v>
      </c>
    </row>
    <row r="549" spans="2:4" x14ac:dyDescent="0.3">
      <c r="B549" s="57" t="s">
        <v>1835</v>
      </c>
      <c r="C549" s="57" t="s">
        <v>1835</v>
      </c>
      <c r="D549" s="58" t="s">
        <v>29</v>
      </c>
    </row>
    <row r="550" spans="2:4" x14ac:dyDescent="0.3">
      <c r="B550" s="57" t="s">
        <v>1836</v>
      </c>
      <c r="C550" s="57" t="s">
        <v>1837</v>
      </c>
      <c r="D550" s="58" t="s">
        <v>51</v>
      </c>
    </row>
    <row r="551" spans="2:4" x14ac:dyDescent="0.3">
      <c r="B551" s="57" t="s">
        <v>318</v>
      </c>
      <c r="C551" s="57" t="s">
        <v>319</v>
      </c>
      <c r="D551" s="58" t="s">
        <v>51</v>
      </c>
    </row>
    <row r="552" spans="2:4" x14ac:dyDescent="0.3">
      <c r="B552" s="57" t="s">
        <v>5482</v>
      </c>
      <c r="C552" s="57" t="s">
        <v>5483</v>
      </c>
      <c r="D552" s="58" t="s">
        <v>29</v>
      </c>
    </row>
    <row r="553" spans="2:4" x14ac:dyDescent="0.3">
      <c r="B553" s="57" t="s">
        <v>320</v>
      </c>
      <c r="C553" s="57" t="s">
        <v>321</v>
      </c>
      <c r="D553" s="58" t="s">
        <v>51</v>
      </c>
    </row>
    <row r="554" spans="2:4" x14ac:dyDescent="0.3">
      <c r="B554" s="57" t="s">
        <v>322</v>
      </c>
      <c r="C554" s="57" t="s">
        <v>323</v>
      </c>
      <c r="D554" s="58" t="s">
        <v>5174</v>
      </c>
    </row>
    <row r="555" spans="2:4" x14ac:dyDescent="0.3">
      <c r="B555" s="57" t="s">
        <v>3352</v>
      </c>
      <c r="C555" s="57" t="s">
        <v>3353</v>
      </c>
      <c r="D555" s="58" t="s">
        <v>29</v>
      </c>
    </row>
    <row r="556" spans="2:4" x14ac:dyDescent="0.3">
      <c r="B556" s="57" t="s">
        <v>4358</v>
      </c>
      <c r="C556" s="57" t="s">
        <v>4359</v>
      </c>
      <c r="D556" s="58" t="s">
        <v>51</v>
      </c>
    </row>
    <row r="557" spans="2:4" x14ac:dyDescent="0.3">
      <c r="B557" s="57" t="s">
        <v>3348</v>
      </c>
      <c r="C557" s="57" t="s">
        <v>5484</v>
      </c>
      <c r="D557" s="58" t="s">
        <v>51</v>
      </c>
    </row>
    <row r="558" spans="2:4" x14ac:dyDescent="0.3">
      <c r="B558" s="57" t="s">
        <v>4360</v>
      </c>
      <c r="C558" s="57" t="s">
        <v>4361</v>
      </c>
      <c r="D558" s="58" t="s">
        <v>35</v>
      </c>
    </row>
    <row r="559" spans="2:4" x14ac:dyDescent="0.3">
      <c r="B559" s="57" t="s">
        <v>324</v>
      </c>
      <c r="C559" s="57" t="s">
        <v>325</v>
      </c>
      <c r="D559" s="58" t="s">
        <v>29</v>
      </c>
    </row>
    <row r="560" spans="2:4" x14ac:dyDescent="0.3">
      <c r="B560" s="57" t="s">
        <v>2869</v>
      </c>
      <c r="C560" s="57" t="s">
        <v>2870</v>
      </c>
      <c r="D560" s="58" t="s">
        <v>5181</v>
      </c>
    </row>
    <row r="561" spans="2:4" x14ac:dyDescent="0.3">
      <c r="B561" s="57" t="s">
        <v>1838</v>
      </c>
      <c r="C561" s="57" t="s">
        <v>1839</v>
      </c>
      <c r="D561" s="58" t="s">
        <v>5174</v>
      </c>
    </row>
    <row r="562" spans="2:4" x14ac:dyDescent="0.3">
      <c r="B562" s="57" t="s">
        <v>3345</v>
      </c>
      <c r="C562" s="57" t="s">
        <v>5485</v>
      </c>
      <c r="D562" s="58" t="s">
        <v>19</v>
      </c>
    </row>
    <row r="563" spans="2:4" x14ac:dyDescent="0.3">
      <c r="B563" s="57" t="s">
        <v>326</v>
      </c>
      <c r="C563" s="57" t="s">
        <v>327</v>
      </c>
      <c r="D563" s="58" t="s">
        <v>5188</v>
      </c>
    </row>
    <row r="564" spans="2:4" x14ac:dyDescent="0.3">
      <c r="B564" s="57" t="s">
        <v>3062</v>
      </c>
      <c r="C564" s="57" t="s">
        <v>3063</v>
      </c>
      <c r="D564" s="58" t="s">
        <v>5174</v>
      </c>
    </row>
    <row r="565" spans="2:4" x14ac:dyDescent="0.3">
      <c r="B565" s="57" t="s">
        <v>1840</v>
      </c>
      <c r="C565" s="57" t="s">
        <v>5486</v>
      </c>
      <c r="D565" s="58" t="s">
        <v>29</v>
      </c>
    </row>
    <row r="566" spans="2:4" x14ac:dyDescent="0.3">
      <c r="B566" s="57" t="s">
        <v>4362</v>
      </c>
      <c r="C566" s="57" t="s">
        <v>4363</v>
      </c>
      <c r="D566" s="58" t="s">
        <v>5174</v>
      </c>
    </row>
    <row r="567" spans="2:4" x14ac:dyDescent="0.3">
      <c r="B567" s="57" t="s">
        <v>1841</v>
      </c>
      <c r="C567" s="57" t="s">
        <v>1842</v>
      </c>
      <c r="D567" s="58" t="s">
        <v>29</v>
      </c>
    </row>
    <row r="568" spans="2:4" x14ac:dyDescent="0.3">
      <c r="B568" s="57" t="s">
        <v>328</v>
      </c>
      <c r="C568" s="57" t="s">
        <v>5487</v>
      </c>
      <c r="D568" s="58" t="s">
        <v>35</v>
      </c>
    </row>
    <row r="569" spans="2:4" x14ac:dyDescent="0.3">
      <c r="B569" s="57" t="s">
        <v>1843</v>
      </c>
      <c r="C569" s="57" t="s">
        <v>1844</v>
      </c>
      <c r="D569" s="58" t="s">
        <v>5188</v>
      </c>
    </row>
    <row r="570" spans="2:4" x14ac:dyDescent="0.3">
      <c r="B570" s="57" t="s">
        <v>4364</v>
      </c>
      <c r="C570" s="57" t="s">
        <v>4365</v>
      </c>
      <c r="D570" s="58" t="s">
        <v>29</v>
      </c>
    </row>
    <row r="571" spans="2:4" x14ac:dyDescent="0.3">
      <c r="B571" s="57" t="s">
        <v>1845</v>
      </c>
      <c r="C571" s="57" t="s">
        <v>1846</v>
      </c>
      <c r="D571" s="58" t="s">
        <v>5174</v>
      </c>
    </row>
    <row r="572" spans="2:4" x14ac:dyDescent="0.3">
      <c r="B572" s="57" t="s">
        <v>2871</v>
      </c>
      <c r="C572" s="57" t="s">
        <v>2872</v>
      </c>
      <c r="D572" s="58" t="s">
        <v>5179</v>
      </c>
    </row>
    <row r="573" spans="2:4" x14ac:dyDescent="0.3">
      <c r="B573" s="57" t="s">
        <v>329</v>
      </c>
      <c r="C573" s="57" t="s">
        <v>330</v>
      </c>
      <c r="D573" s="58" t="s">
        <v>51</v>
      </c>
    </row>
    <row r="574" spans="2:4" x14ac:dyDescent="0.3">
      <c r="B574" s="57" t="s">
        <v>331</v>
      </c>
      <c r="C574" s="57" t="s">
        <v>5209</v>
      </c>
      <c r="D574" s="58" t="s">
        <v>51</v>
      </c>
    </row>
    <row r="575" spans="2:4" x14ac:dyDescent="0.3">
      <c r="B575" s="57" t="s">
        <v>1847</v>
      </c>
      <c r="C575" s="57" t="s">
        <v>5488</v>
      </c>
      <c r="D575" s="58" t="s">
        <v>29</v>
      </c>
    </row>
    <row r="576" spans="2:4" x14ac:dyDescent="0.3">
      <c r="B576" s="57" t="s">
        <v>1848</v>
      </c>
      <c r="C576" s="57" t="s">
        <v>1849</v>
      </c>
      <c r="D576" s="58" t="s">
        <v>29</v>
      </c>
    </row>
    <row r="577" spans="2:4" x14ac:dyDescent="0.3">
      <c r="B577" s="57" t="s">
        <v>1850</v>
      </c>
      <c r="C577" s="57" t="s">
        <v>1851</v>
      </c>
      <c r="D577" s="58" t="s">
        <v>19</v>
      </c>
    </row>
    <row r="578" spans="2:4" x14ac:dyDescent="0.3">
      <c r="B578" s="57" t="s">
        <v>5489</v>
      </c>
      <c r="C578" s="57" t="s">
        <v>5490</v>
      </c>
      <c r="D578" s="58" t="s">
        <v>51</v>
      </c>
    </row>
    <row r="579" spans="2:4" x14ac:dyDescent="0.3">
      <c r="B579" s="57" t="s">
        <v>4366</v>
      </c>
      <c r="C579" s="57" t="s">
        <v>4367</v>
      </c>
      <c r="D579" s="58" t="s">
        <v>19</v>
      </c>
    </row>
    <row r="580" spans="2:4" x14ac:dyDescent="0.3">
      <c r="B580" s="57" t="s">
        <v>332</v>
      </c>
      <c r="C580" s="57" t="s">
        <v>5491</v>
      </c>
      <c r="D580" s="58" t="s">
        <v>5181</v>
      </c>
    </row>
    <row r="581" spans="2:4" x14ac:dyDescent="0.3">
      <c r="B581" s="57" t="s">
        <v>1852</v>
      </c>
      <c r="C581" s="57" t="s">
        <v>1853</v>
      </c>
      <c r="D581" s="58" t="s">
        <v>35</v>
      </c>
    </row>
    <row r="582" spans="2:4" x14ac:dyDescent="0.3">
      <c r="B582" s="57" t="s">
        <v>1854</v>
      </c>
      <c r="C582" s="57" t="s">
        <v>1855</v>
      </c>
      <c r="D582" s="58" t="s">
        <v>29</v>
      </c>
    </row>
    <row r="583" spans="2:4" x14ac:dyDescent="0.3">
      <c r="B583" s="57" t="s">
        <v>3349</v>
      </c>
      <c r="C583" s="57" t="s">
        <v>5492</v>
      </c>
      <c r="D583" s="58" t="s">
        <v>29</v>
      </c>
    </row>
    <row r="584" spans="2:4" x14ac:dyDescent="0.3">
      <c r="B584" s="57" t="s">
        <v>333</v>
      </c>
      <c r="C584" s="57" t="s">
        <v>334</v>
      </c>
      <c r="D584" s="58" t="s">
        <v>5174</v>
      </c>
    </row>
    <row r="585" spans="2:4" x14ac:dyDescent="0.3">
      <c r="B585" s="57" t="s">
        <v>335</v>
      </c>
      <c r="C585" s="57" t="s">
        <v>5210</v>
      </c>
      <c r="D585" s="58" t="s">
        <v>5174</v>
      </c>
    </row>
    <row r="586" spans="2:4" x14ac:dyDescent="0.3">
      <c r="B586" s="57" t="s">
        <v>336</v>
      </c>
      <c r="C586" s="57" t="s">
        <v>5211</v>
      </c>
      <c r="D586" s="58" t="s">
        <v>19</v>
      </c>
    </row>
    <row r="587" spans="2:4" x14ac:dyDescent="0.3">
      <c r="B587" s="57" t="s">
        <v>4368</v>
      </c>
      <c r="C587" s="57" t="s">
        <v>4369</v>
      </c>
      <c r="D587" s="58" t="s">
        <v>29</v>
      </c>
    </row>
    <row r="588" spans="2:4" x14ac:dyDescent="0.3">
      <c r="B588" s="57" t="s">
        <v>5493</v>
      </c>
      <c r="C588" s="57" t="s">
        <v>5494</v>
      </c>
      <c r="D588" s="58" t="s">
        <v>5174</v>
      </c>
    </row>
    <row r="589" spans="2:4" x14ac:dyDescent="0.3">
      <c r="B589" s="57" t="s">
        <v>4370</v>
      </c>
      <c r="C589" s="57" t="s">
        <v>4371</v>
      </c>
      <c r="D589" s="58" t="s">
        <v>29</v>
      </c>
    </row>
    <row r="590" spans="2:4" x14ac:dyDescent="0.3">
      <c r="B590" s="57" t="s">
        <v>3100</v>
      </c>
      <c r="C590" s="57" t="s">
        <v>3101</v>
      </c>
      <c r="D590" s="58" t="s">
        <v>29</v>
      </c>
    </row>
    <row r="591" spans="2:4" x14ac:dyDescent="0.3">
      <c r="B591" s="57" t="s">
        <v>4372</v>
      </c>
      <c r="C591" s="57" t="s">
        <v>4373</v>
      </c>
      <c r="D591" s="58" t="s">
        <v>29</v>
      </c>
    </row>
    <row r="592" spans="2:4" x14ac:dyDescent="0.3">
      <c r="B592" s="57" t="s">
        <v>337</v>
      </c>
      <c r="C592" s="57" t="s">
        <v>338</v>
      </c>
      <c r="D592" s="58" t="s">
        <v>51</v>
      </c>
    </row>
    <row r="593" spans="2:4" x14ac:dyDescent="0.3">
      <c r="B593" s="57" t="s">
        <v>3102</v>
      </c>
      <c r="C593" s="57" t="s">
        <v>5212</v>
      </c>
      <c r="D593" s="58" t="s">
        <v>5179</v>
      </c>
    </row>
    <row r="594" spans="2:4" x14ac:dyDescent="0.3">
      <c r="B594" s="57" t="s">
        <v>339</v>
      </c>
      <c r="C594" s="57" t="s">
        <v>5495</v>
      </c>
      <c r="D594" s="58" t="s">
        <v>153</v>
      </c>
    </row>
    <row r="595" spans="2:4" x14ac:dyDescent="0.3">
      <c r="B595" s="57" t="s">
        <v>4374</v>
      </c>
      <c r="C595" s="57" t="s">
        <v>4375</v>
      </c>
      <c r="D595" s="58" t="s">
        <v>35</v>
      </c>
    </row>
    <row r="596" spans="2:4" x14ac:dyDescent="0.3">
      <c r="B596" s="57" t="s">
        <v>4376</v>
      </c>
      <c r="C596" s="57" t="s">
        <v>4377</v>
      </c>
      <c r="D596" s="58" t="s">
        <v>35</v>
      </c>
    </row>
    <row r="597" spans="2:4" x14ac:dyDescent="0.3">
      <c r="B597" s="57" t="s">
        <v>341</v>
      </c>
      <c r="C597" s="57" t="s">
        <v>342</v>
      </c>
      <c r="D597" s="58" t="s">
        <v>35</v>
      </c>
    </row>
    <row r="598" spans="2:4" x14ac:dyDescent="0.3">
      <c r="B598" s="57" t="s">
        <v>343</v>
      </c>
      <c r="C598" s="57" t="s">
        <v>344</v>
      </c>
      <c r="D598" s="58" t="s">
        <v>35</v>
      </c>
    </row>
    <row r="599" spans="2:4" x14ac:dyDescent="0.3">
      <c r="B599" s="57" t="s">
        <v>345</v>
      </c>
      <c r="C599" s="57" t="s">
        <v>5496</v>
      </c>
      <c r="D599" s="58" t="s">
        <v>346</v>
      </c>
    </row>
    <row r="600" spans="2:4" x14ac:dyDescent="0.3">
      <c r="B600" s="57" t="s">
        <v>1856</v>
      </c>
      <c r="C600" s="57" t="s">
        <v>1857</v>
      </c>
      <c r="D600" s="58" t="s">
        <v>29</v>
      </c>
    </row>
    <row r="601" spans="2:4" x14ac:dyDescent="0.3">
      <c r="B601" s="57" t="s">
        <v>1858</v>
      </c>
      <c r="C601" s="57" t="s">
        <v>1859</v>
      </c>
      <c r="D601" s="58" t="s">
        <v>19</v>
      </c>
    </row>
    <row r="602" spans="2:4" x14ac:dyDescent="0.3">
      <c r="B602" s="57" t="s">
        <v>1860</v>
      </c>
      <c r="C602" s="57" t="s">
        <v>5497</v>
      </c>
      <c r="D602" s="58" t="s">
        <v>19</v>
      </c>
    </row>
    <row r="603" spans="2:4" x14ac:dyDescent="0.3">
      <c r="B603" s="57" t="s">
        <v>4378</v>
      </c>
      <c r="C603" s="57" t="s">
        <v>4379</v>
      </c>
      <c r="D603" s="58" t="s">
        <v>35</v>
      </c>
    </row>
    <row r="604" spans="2:4" x14ac:dyDescent="0.3">
      <c r="B604" s="57" t="s">
        <v>347</v>
      </c>
      <c r="C604" s="57" t="s">
        <v>348</v>
      </c>
      <c r="D604" s="58" t="s">
        <v>19</v>
      </c>
    </row>
    <row r="605" spans="2:4" x14ac:dyDescent="0.3">
      <c r="B605" s="57" t="s">
        <v>4380</v>
      </c>
      <c r="C605" s="57" t="s">
        <v>4381</v>
      </c>
      <c r="D605" s="58" t="s">
        <v>51</v>
      </c>
    </row>
    <row r="606" spans="2:4" x14ac:dyDescent="0.3">
      <c r="B606" s="57" t="s">
        <v>1861</v>
      </c>
      <c r="C606" s="57" t="s">
        <v>5498</v>
      </c>
      <c r="D606" s="58" t="s">
        <v>5188</v>
      </c>
    </row>
    <row r="607" spans="2:4" x14ac:dyDescent="0.3">
      <c r="B607" s="57" t="s">
        <v>349</v>
      </c>
      <c r="C607" s="57" t="s">
        <v>350</v>
      </c>
      <c r="D607" s="58" t="s">
        <v>19</v>
      </c>
    </row>
    <row r="608" spans="2:4" x14ac:dyDescent="0.3">
      <c r="B608" s="57" t="s">
        <v>1862</v>
      </c>
      <c r="C608" s="57" t="s">
        <v>1863</v>
      </c>
      <c r="D608" s="58" t="s">
        <v>153</v>
      </c>
    </row>
    <row r="609" spans="2:4" x14ac:dyDescent="0.3">
      <c r="B609" s="57" t="s">
        <v>1864</v>
      </c>
      <c r="C609" s="57" t="s">
        <v>1865</v>
      </c>
      <c r="D609" s="58" t="s">
        <v>51</v>
      </c>
    </row>
    <row r="610" spans="2:4" x14ac:dyDescent="0.3">
      <c r="B610" s="57" t="s">
        <v>4382</v>
      </c>
      <c r="C610" s="57" t="s">
        <v>4383</v>
      </c>
      <c r="D610" s="58" t="s">
        <v>51</v>
      </c>
    </row>
    <row r="611" spans="2:4" x14ac:dyDescent="0.3">
      <c r="B611" s="57" t="s">
        <v>4384</v>
      </c>
      <c r="C611" s="57" t="s">
        <v>4385</v>
      </c>
      <c r="D611" s="58" t="s">
        <v>19</v>
      </c>
    </row>
    <row r="612" spans="2:4" x14ac:dyDescent="0.3">
      <c r="B612" s="57" t="s">
        <v>351</v>
      </c>
      <c r="C612" s="57" t="s">
        <v>352</v>
      </c>
      <c r="D612" s="58" t="s">
        <v>55</v>
      </c>
    </row>
    <row r="613" spans="2:4" x14ac:dyDescent="0.3">
      <c r="B613" s="57" t="s">
        <v>3103</v>
      </c>
      <c r="C613" s="57" t="s">
        <v>5213</v>
      </c>
      <c r="D613" s="58" t="s">
        <v>19</v>
      </c>
    </row>
    <row r="614" spans="2:4" x14ac:dyDescent="0.3">
      <c r="B614" s="57" t="s">
        <v>1866</v>
      </c>
      <c r="C614" s="57" t="s">
        <v>1867</v>
      </c>
      <c r="D614" s="58" t="s">
        <v>5174</v>
      </c>
    </row>
    <row r="615" spans="2:4" x14ac:dyDescent="0.3">
      <c r="B615" s="57" t="s">
        <v>1868</v>
      </c>
      <c r="C615" s="57" t="s">
        <v>1869</v>
      </c>
      <c r="D615" s="58" t="s">
        <v>51</v>
      </c>
    </row>
    <row r="616" spans="2:4" x14ac:dyDescent="0.3">
      <c r="B616" s="57" t="s">
        <v>353</v>
      </c>
      <c r="C616" s="57" t="s">
        <v>354</v>
      </c>
      <c r="D616" s="58" t="s">
        <v>51</v>
      </c>
    </row>
    <row r="617" spans="2:4" x14ac:dyDescent="0.3">
      <c r="B617" s="57" t="s">
        <v>355</v>
      </c>
      <c r="C617" s="57" t="s">
        <v>356</v>
      </c>
      <c r="D617" s="58" t="s">
        <v>51</v>
      </c>
    </row>
    <row r="618" spans="2:4" x14ac:dyDescent="0.3">
      <c r="B618" s="57" t="s">
        <v>357</v>
      </c>
      <c r="C618" s="57" t="s">
        <v>358</v>
      </c>
      <c r="D618" s="58" t="s">
        <v>35</v>
      </c>
    </row>
    <row r="619" spans="2:4" x14ac:dyDescent="0.3">
      <c r="B619" s="57" t="s">
        <v>359</v>
      </c>
      <c r="C619" s="57" t="s">
        <v>3264</v>
      </c>
      <c r="D619" s="58" t="s">
        <v>29</v>
      </c>
    </row>
    <row r="620" spans="2:4" x14ac:dyDescent="0.3">
      <c r="B620" s="57" t="s">
        <v>4386</v>
      </c>
      <c r="C620" s="57" t="s">
        <v>4386</v>
      </c>
      <c r="D620" s="58" t="s">
        <v>29</v>
      </c>
    </row>
    <row r="621" spans="2:4" x14ac:dyDescent="0.3">
      <c r="B621" s="57" t="s">
        <v>360</v>
      </c>
      <c r="C621" s="57" t="s">
        <v>361</v>
      </c>
      <c r="D621" s="58" t="s">
        <v>29</v>
      </c>
    </row>
    <row r="622" spans="2:4" x14ac:dyDescent="0.3">
      <c r="B622" s="57" t="s">
        <v>1870</v>
      </c>
      <c r="C622" s="57" t="s">
        <v>5499</v>
      </c>
      <c r="D622" s="58" t="s">
        <v>5174</v>
      </c>
    </row>
    <row r="623" spans="2:4" x14ac:dyDescent="0.3">
      <c r="B623" s="57" t="s">
        <v>362</v>
      </c>
      <c r="C623" s="57" t="s">
        <v>5500</v>
      </c>
      <c r="D623" s="58" t="s">
        <v>19</v>
      </c>
    </row>
    <row r="624" spans="2:4" x14ac:dyDescent="0.3">
      <c r="B624" s="57" t="s">
        <v>363</v>
      </c>
      <c r="C624" s="57" t="s">
        <v>5501</v>
      </c>
      <c r="D624" s="58" t="s">
        <v>51</v>
      </c>
    </row>
    <row r="625" spans="2:4" x14ac:dyDescent="0.3">
      <c r="B625" s="57" t="s">
        <v>1871</v>
      </c>
      <c r="C625" s="57" t="s">
        <v>5502</v>
      </c>
      <c r="D625" s="58" t="s">
        <v>5174</v>
      </c>
    </row>
    <row r="626" spans="2:4" x14ac:dyDescent="0.3">
      <c r="B626" s="57" t="s">
        <v>364</v>
      </c>
      <c r="C626" s="57" t="s">
        <v>5214</v>
      </c>
      <c r="D626" s="58" t="s">
        <v>51</v>
      </c>
    </row>
    <row r="627" spans="2:4" x14ac:dyDescent="0.3">
      <c r="B627" s="57" t="s">
        <v>365</v>
      </c>
      <c r="C627" s="57" t="s">
        <v>366</v>
      </c>
      <c r="D627" s="58" t="s">
        <v>346</v>
      </c>
    </row>
    <row r="628" spans="2:4" x14ac:dyDescent="0.3">
      <c r="B628" s="57" t="s">
        <v>3354</v>
      </c>
      <c r="C628" s="57" t="s">
        <v>3355</v>
      </c>
      <c r="D628" s="58" t="s">
        <v>29</v>
      </c>
    </row>
    <row r="629" spans="2:4" x14ac:dyDescent="0.3">
      <c r="B629" s="57" t="s">
        <v>1872</v>
      </c>
      <c r="C629" s="57" t="s">
        <v>5503</v>
      </c>
      <c r="D629" s="58" t="s">
        <v>55</v>
      </c>
    </row>
    <row r="630" spans="2:4" x14ac:dyDescent="0.3">
      <c r="B630" s="57" t="s">
        <v>5504</v>
      </c>
      <c r="C630" s="57" t="s">
        <v>5505</v>
      </c>
      <c r="D630" s="58" t="s">
        <v>19</v>
      </c>
    </row>
    <row r="631" spans="2:4" x14ac:dyDescent="0.3">
      <c r="B631" s="57" t="s">
        <v>2741</v>
      </c>
      <c r="C631" s="57" t="s">
        <v>5506</v>
      </c>
      <c r="D631" s="58" t="s">
        <v>346</v>
      </c>
    </row>
    <row r="632" spans="2:4" x14ac:dyDescent="0.3">
      <c r="B632" s="57" t="s">
        <v>1873</v>
      </c>
      <c r="C632" s="57" t="s">
        <v>5507</v>
      </c>
      <c r="D632" s="58" t="s">
        <v>19</v>
      </c>
    </row>
    <row r="633" spans="2:4" x14ac:dyDescent="0.3">
      <c r="B633" s="57" t="s">
        <v>5508</v>
      </c>
      <c r="C633" s="57" t="s">
        <v>3080</v>
      </c>
      <c r="D633" s="58" t="s">
        <v>51</v>
      </c>
    </row>
    <row r="634" spans="2:4" x14ac:dyDescent="0.3">
      <c r="B634" s="57" t="s">
        <v>367</v>
      </c>
      <c r="C634" s="57" t="s">
        <v>368</v>
      </c>
      <c r="D634" s="58" t="s">
        <v>51</v>
      </c>
    </row>
    <row r="635" spans="2:4" x14ac:dyDescent="0.3">
      <c r="B635" s="57" t="s">
        <v>369</v>
      </c>
      <c r="C635" s="57" t="s">
        <v>5509</v>
      </c>
      <c r="D635" s="58" t="s">
        <v>19</v>
      </c>
    </row>
    <row r="636" spans="2:4" x14ac:dyDescent="0.3">
      <c r="B636" s="57" t="s">
        <v>1874</v>
      </c>
      <c r="C636" s="57" t="s">
        <v>1874</v>
      </c>
      <c r="D636" s="58" t="s">
        <v>48</v>
      </c>
    </row>
    <row r="637" spans="2:4" x14ac:dyDescent="0.3">
      <c r="B637" s="57" t="s">
        <v>1875</v>
      </c>
      <c r="C637" s="57" t="s">
        <v>1876</v>
      </c>
      <c r="D637" s="58" t="s">
        <v>51</v>
      </c>
    </row>
    <row r="638" spans="2:4" x14ac:dyDescent="0.3">
      <c r="B638" s="57" t="s">
        <v>370</v>
      </c>
      <c r="C638" s="57" t="s">
        <v>371</v>
      </c>
      <c r="D638" s="58" t="s">
        <v>51</v>
      </c>
    </row>
    <row r="639" spans="2:4" x14ac:dyDescent="0.3">
      <c r="B639" s="57" t="s">
        <v>372</v>
      </c>
      <c r="C639" s="57" t="s">
        <v>373</v>
      </c>
      <c r="D639" s="58" t="s">
        <v>35</v>
      </c>
    </row>
    <row r="640" spans="2:4" x14ac:dyDescent="0.3">
      <c r="B640" s="57" t="s">
        <v>1877</v>
      </c>
      <c r="C640" s="57" t="s">
        <v>5510</v>
      </c>
      <c r="D640" s="58" t="s">
        <v>29</v>
      </c>
    </row>
    <row r="641" spans="2:4" x14ac:dyDescent="0.3">
      <c r="B641" s="57" t="s">
        <v>4387</v>
      </c>
      <c r="C641" s="57" t="s">
        <v>4388</v>
      </c>
      <c r="D641" s="58" t="s">
        <v>29</v>
      </c>
    </row>
    <row r="642" spans="2:4" x14ac:dyDescent="0.3">
      <c r="B642" s="57" t="s">
        <v>1878</v>
      </c>
      <c r="C642" s="57" t="s">
        <v>1879</v>
      </c>
      <c r="D642" s="58" t="s">
        <v>51</v>
      </c>
    </row>
    <row r="643" spans="2:4" x14ac:dyDescent="0.3">
      <c r="B643" s="57" t="s">
        <v>3356</v>
      </c>
      <c r="C643" s="57" t="s">
        <v>5511</v>
      </c>
      <c r="D643" s="58" t="s">
        <v>29</v>
      </c>
    </row>
    <row r="644" spans="2:4" x14ac:dyDescent="0.3">
      <c r="B644" s="57" t="s">
        <v>374</v>
      </c>
      <c r="C644" s="57" t="s">
        <v>5512</v>
      </c>
      <c r="D644" s="58" t="s">
        <v>51</v>
      </c>
    </row>
    <row r="645" spans="2:4" x14ac:dyDescent="0.3">
      <c r="B645" s="57" t="s">
        <v>5513</v>
      </c>
      <c r="C645" s="57" t="s">
        <v>5513</v>
      </c>
      <c r="D645" s="58" t="s">
        <v>5174</v>
      </c>
    </row>
    <row r="646" spans="2:4" x14ac:dyDescent="0.3">
      <c r="B646" s="57" t="s">
        <v>4389</v>
      </c>
      <c r="C646" s="57" t="s">
        <v>4390</v>
      </c>
      <c r="D646" s="58" t="s">
        <v>35</v>
      </c>
    </row>
    <row r="647" spans="2:4" x14ac:dyDescent="0.3">
      <c r="B647" s="57" t="s">
        <v>5514</v>
      </c>
      <c r="C647" s="57" t="s">
        <v>5515</v>
      </c>
      <c r="D647" s="58" t="s">
        <v>51</v>
      </c>
    </row>
    <row r="648" spans="2:4" x14ac:dyDescent="0.3">
      <c r="B648" s="57" t="s">
        <v>375</v>
      </c>
      <c r="C648" s="57" t="s">
        <v>376</v>
      </c>
      <c r="D648" s="58" t="s">
        <v>5174</v>
      </c>
    </row>
    <row r="649" spans="2:4" x14ac:dyDescent="0.3">
      <c r="B649" s="57" t="s">
        <v>2873</v>
      </c>
      <c r="C649" s="57" t="s">
        <v>2874</v>
      </c>
      <c r="D649" s="58" t="s">
        <v>29</v>
      </c>
    </row>
    <row r="650" spans="2:4" x14ac:dyDescent="0.3">
      <c r="B650" s="57" t="s">
        <v>1880</v>
      </c>
      <c r="C650" s="57" t="s">
        <v>5516</v>
      </c>
      <c r="D650" s="58" t="s">
        <v>51</v>
      </c>
    </row>
    <row r="651" spans="2:4" x14ac:dyDescent="0.3">
      <c r="B651" s="57" t="s">
        <v>4391</v>
      </c>
      <c r="C651" s="57" t="s">
        <v>4392</v>
      </c>
      <c r="D651" s="58" t="s">
        <v>51</v>
      </c>
    </row>
    <row r="652" spans="2:4" x14ac:dyDescent="0.3">
      <c r="B652" s="57" t="s">
        <v>3357</v>
      </c>
      <c r="C652" s="57" t="s">
        <v>3358</v>
      </c>
      <c r="D652" s="58" t="s">
        <v>35</v>
      </c>
    </row>
    <row r="653" spans="2:4" x14ac:dyDescent="0.3">
      <c r="B653" s="57" t="s">
        <v>4393</v>
      </c>
      <c r="C653" s="57" t="s">
        <v>4394</v>
      </c>
      <c r="D653" s="58" t="s">
        <v>29</v>
      </c>
    </row>
    <row r="654" spans="2:4" x14ac:dyDescent="0.3">
      <c r="B654" s="57" t="s">
        <v>377</v>
      </c>
      <c r="C654" s="57" t="s">
        <v>5517</v>
      </c>
      <c r="D654" s="58" t="s">
        <v>51</v>
      </c>
    </row>
    <row r="655" spans="2:4" x14ac:dyDescent="0.3">
      <c r="B655" s="57" t="s">
        <v>378</v>
      </c>
      <c r="C655" s="57" t="s">
        <v>379</v>
      </c>
      <c r="D655" s="58" t="s">
        <v>51</v>
      </c>
    </row>
    <row r="656" spans="2:4" x14ac:dyDescent="0.3">
      <c r="B656" s="57" t="s">
        <v>380</v>
      </c>
      <c r="C656" s="57" t="s">
        <v>5518</v>
      </c>
      <c r="D656" s="58" t="s">
        <v>51</v>
      </c>
    </row>
    <row r="657" spans="2:4" x14ac:dyDescent="0.3">
      <c r="B657" s="57" t="s">
        <v>381</v>
      </c>
      <c r="C657" s="57" t="s">
        <v>5519</v>
      </c>
      <c r="D657" s="58" t="s">
        <v>153</v>
      </c>
    </row>
    <row r="658" spans="2:4" x14ac:dyDescent="0.3">
      <c r="B658" s="57" t="s">
        <v>382</v>
      </c>
      <c r="C658" s="57" t="s">
        <v>383</v>
      </c>
      <c r="D658" s="58" t="s">
        <v>35</v>
      </c>
    </row>
    <row r="659" spans="2:4" x14ac:dyDescent="0.3">
      <c r="B659" s="57" t="s">
        <v>384</v>
      </c>
      <c r="C659" s="57" t="s">
        <v>5215</v>
      </c>
      <c r="D659" s="58" t="s">
        <v>35</v>
      </c>
    </row>
    <row r="660" spans="2:4" x14ac:dyDescent="0.3">
      <c r="B660" s="57" t="s">
        <v>3359</v>
      </c>
      <c r="C660" s="57" t="s">
        <v>3360</v>
      </c>
      <c r="D660" s="58" t="s">
        <v>35</v>
      </c>
    </row>
    <row r="661" spans="2:4" x14ac:dyDescent="0.3">
      <c r="B661" s="57" t="s">
        <v>386</v>
      </c>
      <c r="C661" s="57" t="s">
        <v>387</v>
      </c>
      <c r="D661" s="58" t="s">
        <v>35</v>
      </c>
    </row>
    <row r="662" spans="2:4" x14ac:dyDescent="0.3">
      <c r="B662" s="57" t="s">
        <v>1881</v>
      </c>
      <c r="C662" s="57" t="s">
        <v>1881</v>
      </c>
      <c r="D662" s="58" t="s">
        <v>51</v>
      </c>
    </row>
    <row r="663" spans="2:4" x14ac:dyDescent="0.3">
      <c r="B663" s="57" t="s">
        <v>388</v>
      </c>
      <c r="C663" s="57" t="s">
        <v>5520</v>
      </c>
      <c r="D663" s="58" t="s">
        <v>35</v>
      </c>
    </row>
    <row r="664" spans="2:4" x14ac:dyDescent="0.3">
      <c r="B664" s="57" t="s">
        <v>389</v>
      </c>
      <c r="C664" s="57" t="s">
        <v>390</v>
      </c>
      <c r="D664" s="58" t="s">
        <v>29</v>
      </c>
    </row>
    <row r="665" spans="2:4" x14ac:dyDescent="0.3">
      <c r="B665" s="57" t="s">
        <v>2875</v>
      </c>
      <c r="C665" s="57" t="s">
        <v>2876</v>
      </c>
      <c r="D665" s="58" t="s">
        <v>35</v>
      </c>
    </row>
    <row r="666" spans="2:4" x14ac:dyDescent="0.3">
      <c r="B666" s="57" t="s">
        <v>4395</v>
      </c>
      <c r="C666" s="57" t="s">
        <v>4396</v>
      </c>
      <c r="D666" s="58" t="s">
        <v>5174</v>
      </c>
    </row>
    <row r="667" spans="2:4" x14ac:dyDescent="0.3">
      <c r="B667" s="57" t="s">
        <v>391</v>
      </c>
      <c r="C667" s="57" t="s">
        <v>392</v>
      </c>
      <c r="D667" s="58" t="s">
        <v>51</v>
      </c>
    </row>
    <row r="668" spans="2:4" x14ac:dyDescent="0.3">
      <c r="B668" s="57" t="s">
        <v>1882</v>
      </c>
      <c r="C668" s="57" t="s">
        <v>5521</v>
      </c>
      <c r="D668" s="58" t="s">
        <v>55</v>
      </c>
    </row>
    <row r="669" spans="2:4" x14ac:dyDescent="0.3">
      <c r="B669" s="57" t="s">
        <v>1883</v>
      </c>
      <c r="C669" s="57" t="s">
        <v>1884</v>
      </c>
      <c r="D669" s="58" t="s">
        <v>5174</v>
      </c>
    </row>
    <row r="670" spans="2:4" x14ac:dyDescent="0.3">
      <c r="B670" s="57" t="s">
        <v>5158</v>
      </c>
      <c r="C670" s="57" t="s">
        <v>3080</v>
      </c>
      <c r="D670" s="58" t="s">
        <v>51</v>
      </c>
    </row>
    <row r="671" spans="2:4" x14ac:dyDescent="0.3">
      <c r="B671" s="57" t="s">
        <v>4397</v>
      </c>
      <c r="C671" s="57" t="s">
        <v>4398</v>
      </c>
      <c r="D671" s="58" t="s">
        <v>35</v>
      </c>
    </row>
    <row r="672" spans="2:4" x14ac:dyDescent="0.3">
      <c r="B672" s="57" t="s">
        <v>1885</v>
      </c>
      <c r="C672" s="57" t="s">
        <v>5522</v>
      </c>
      <c r="D672" s="58" t="s">
        <v>5174</v>
      </c>
    </row>
    <row r="673" spans="2:4" x14ac:dyDescent="0.3">
      <c r="B673" s="57" t="s">
        <v>4399</v>
      </c>
      <c r="C673" s="57" t="s">
        <v>4400</v>
      </c>
      <c r="D673" s="58" t="s">
        <v>29</v>
      </c>
    </row>
    <row r="674" spans="2:4" x14ac:dyDescent="0.3">
      <c r="B674" s="57" t="s">
        <v>1886</v>
      </c>
      <c r="C674" s="57" t="s">
        <v>1887</v>
      </c>
      <c r="D674" s="58" t="s">
        <v>5179</v>
      </c>
    </row>
    <row r="675" spans="2:4" x14ac:dyDescent="0.3">
      <c r="B675" s="57" t="s">
        <v>393</v>
      </c>
      <c r="C675" s="57" t="s">
        <v>394</v>
      </c>
      <c r="D675" s="58" t="s">
        <v>29</v>
      </c>
    </row>
    <row r="676" spans="2:4" x14ac:dyDescent="0.3">
      <c r="B676" s="57" t="s">
        <v>3135</v>
      </c>
      <c r="C676" s="57" t="s">
        <v>3136</v>
      </c>
      <c r="D676" s="58" t="s">
        <v>29</v>
      </c>
    </row>
    <row r="677" spans="2:4" x14ac:dyDescent="0.3">
      <c r="B677" s="57" t="s">
        <v>4401</v>
      </c>
      <c r="C677" s="57" t="s">
        <v>4402</v>
      </c>
      <c r="D677" s="58" t="s">
        <v>35</v>
      </c>
    </row>
    <row r="678" spans="2:4" x14ac:dyDescent="0.3">
      <c r="B678" s="57" t="s">
        <v>4403</v>
      </c>
      <c r="C678" s="57" t="s">
        <v>4404</v>
      </c>
      <c r="D678" s="58" t="s">
        <v>5174</v>
      </c>
    </row>
    <row r="679" spans="2:4" x14ac:dyDescent="0.3">
      <c r="B679" s="57" t="s">
        <v>5523</v>
      </c>
      <c r="C679" s="57" t="s">
        <v>5524</v>
      </c>
      <c r="D679" s="58" t="s">
        <v>19</v>
      </c>
    </row>
    <row r="680" spans="2:4" x14ac:dyDescent="0.3">
      <c r="B680" s="57" t="s">
        <v>395</v>
      </c>
      <c r="C680" s="57" t="s">
        <v>5525</v>
      </c>
      <c r="D680" s="58" t="s">
        <v>19</v>
      </c>
    </row>
    <row r="681" spans="2:4" x14ac:dyDescent="0.3">
      <c r="B681" s="57" t="s">
        <v>2742</v>
      </c>
      <c r="C681" s="57" t="s">
        <v>3234</v>
      </c>
      <c r="D681" s="58" t="s">
        <v>5174</v>
      </c>
    </row>
    <row r="682" spans="2:4" x14ac:dyDescent="0.3">
      <c r="B682" s="57" t="s">
        <v>1888</v>
      </c>
      <c r="C682" s="57" t="s">
        <v>5526</v>
      </c>
      <c r="D682" s="58" t="s">
        <v>35</v>
      </c>
    </row>
    <row r="683" spans="2:4" x14ac:dyDescent="0.3">
      <c r="B683" s="57" t="s">
        <v>396</v>
      </c>
      <c r="C683" s="57" t="s">
        <v>397</v>
      </c>
      <c r="D683" s="58" t="s">
        <v>29</v>
      </c>
    </row>
    <row r="684" spans="2:4" x14ac:dyDescent="0.3">
      <c r="B684" s="57" t="s">
        <v>1889</v>
      </c>
      <c r="C684" s="57" t="s">
        <v>1890</v>
      </c>
      <c r="D684" s="58" t="s">
        <v>51</v>
      </c>
    </row>
    <row r="685" spans="2:4" x14ac:dyDescent="0.3">
      <c r="B685" s="57" t="s">
        <v>4405</v>
      </c>
      <c r="C685" s="57" t="s">
        <v>4406</v>
      </c>
      <c r="D685" s="58" t="s">
        <v>29</v>
      </c>
    </row>
    <row r="686" spans="2:4" x14ac:dyDescent="0.3">
      <c r="B686" s="57" t="s">
        <v>398</v>
      </c>
      <c r="C686" s="57" t="s">
        <v>399</v>
      </c>
      <c r="D686" s="58" t="s">
        <v>51</v>
      </c>
    </row>
    <row r="687" spans="2:4" x14ac:dyDescent="0.3">
      <c r="B687" s="57" t="s">
        <v>4407</v>
      </c>
      <c r="C687" s="57" t="s">
        <v>4408</v>
      </c>
      <c r="D687" s="58" t="s">
        <v>29</v>
      </c>
    </row>
    <row r="688" spans="2:4" x14ac:dyDescent="0.3">
      <c r="B688" s="57" t="s">
        <v>400</v>
      </c>
      <c r="C688" s="57" t="s">
        <v>401</v>
      </c>
      <c r="D688" s="58" t="s">
        <v>29</v>
      </c>
    </row>
    <row r="689" spans="2:4" x14ac:dyDescent="0.3">
      <c r="B689" s="57" t="s">
        <v>3284</v>
      </c>
      <c r="C689" s="57" t="s">
        <v>3285</v>
      </c>
      <c r="D689" s="58" t="s">
        <v>29</v>
      </c>
    </row>
    <row r="690" spans="2:4" x14ac:dyDescent="0.3">
      <c r="B690" s="57" t="s">
        <v>5527</v>
      </c>
      <c r="C690" s="57" t="s">
        <v>5528</v>
      </c>
      <c r="D690" s="58" t="s">
        <v>51</v>
      </c>
    </row>
    <row r="691" spans="2:4" x14ac:dyDescent="0.3">
      <c r="B691" s="57" t="s">
        <v>4409</v>
      </c>
      <c r="C691" s="57" t="s">
        <v>4410</v>
      </c>
      <c r="D691" s="58" t="s">
        <v>29</v>
      </c>
    </row>
    <row r="692" spans="2:4" x14ac:dyDescent="0.3">
      <c r="B692" s="57" t="s">
        <v>1891</v>
      </c>
      <c r="C692" s="57" t="s">
        <v>5529</v>
      </c>
      <c r="D692" s="58" t="s">
        <v>5174</v>
      </c>
    </row>
    <row r="693" spans="2:4" x14ac:dyDescent="0.3">
      <c r="B693" s="57" t="s">
        <v>402</v>
      </c>
      <c r="C693" s="57" t="s">
        <v>5530</v>
      </c>
      <c r="D693" s="58" t="s">
        <v>5174</v>
      </c>
    </row>
    <row r="694" spans="2:4" x14ac:dyDescent="0.3">
      <c r="B694" s="57" t="s">
        <v>403</v>
      </c>
      <c r="C694" s="57" t="s">
        <v>404</v>
      </c>
      <c r="D694" s="58" t="s">
        <v>51</v>
      </c>
    </row>
    <row r="695" spans="2:4" x14ac:dyDescent="0.3">
      <c r="B695" s="57" t="s">
        <v>4411</v>
      </c>
      <c r="C695" s="57" t="s">
        <v>4412</v>
      </c>
      <c r="D695" s="58" t="s">
        <v>29</v>
      </c>
    </row>
    <row r="696" spans="2:4" x14ac:dyDescent="0.3">
      <c r="B696" s="57" t="s">
        <v>4413</v>
      </c>
      <c r="C696" s="57" t="s">
        <v>4414</v>
      </c>
      <c r="D696" s="58" t="s">
        <v>5174</v>
      </c>
    </row>
    <row r="697" spans="2:4" x14ac:dyDescent="0.3">
      <c r="B697" s="57" t="s">
        <v>2877</v>
      </c>
      <c r="C697" s="57" t="s">
        <v>2878</v>
      </c>
      <c r="D697" s="58" t="s">
        <v>5174</v>
      </c>
    </row>
    <row r="698" spans="2:4" x14ac:dyDescent="0.3">
      <c r="B698" s="57" t="s">
        <v>3361</v>
      </c>
      <c r="C698" s="57" t="s">
        <v>3362</v>
      </c>
      <c r="D698" s="58" t="s">
        <v>29</v>
      </c>
    </row>
    <row r="699" spans="2:4" x14ac:dyDescent="0.3">
      <c r="B699" s="57" t="s">
        <v>1892</v>
      </c>
      <c r="C699" s="57" t="s">
        <v>1893</v>
      </c>
      <c r="D699" s="58" t="s">
        <v>35</v>
      </c>
    </row>
    <row r="700" spans="2:4" x14ac:dyDescent="0.3">
      <c r="B700" s="57" t="s">
        <v>405</v>
      </c>
      <c r="C700" s="57" t="s">
        <v>5531</v>
      </c>
      <c r="D700" s="58" t="s">
        <v>29</v>
      </c>
    </row>
    <row r="701" spans="2:4" x14ac:dyDescent="0.3">
      <c r="B701" s="57" t="s">
        <v>406</v>
      </c>
      <c r="C701" s="57" t="s">
        <v>407</v>
      </c>
      <c r="D701" s="58" t="s">
        <v>29</v>
      </c>
    </row>
    <row r="702" spans="2:4" x14ac:dyDescent="0.3">
      <c r="B702" s="57" t="s">
        <v>1894</v>
      </c>
      <c r="C702" s="57" t="s">
        <v>1895</v>
      </c>
      <c r="D702" s="58" t="s">
        <v>29</v>
      </c>
    </row>
    <row r="703" spans="2:4" x14ac:dyDescent="0.3">
      <c r="B703" s="57" t="s">
        <v>408</v>
      </c>
      <c r="C703" s="57" t="s">
        <v>5216</v>
      </c>
      <c r="D703" s="58" t="s">
        <v>51</v>
      </c>
    </row>
    <row r="704" spans="2:4" x14ac:dyDescent="0.3">
      <c r="B704" s="57" t="s">
        <v>1896</v>
      </c>
      <c r="C704" s="57" t="s">
        <v>1897</v>
      </c>
      <c r="D704" s="58" t="s">
        <v>35</v>
      </c>
    </row>
    <row r="705" spans="2:4" x14ac:dyDescent="0.3">
      <c r="B705" s="57" t="s">
        <v>409</v>
      </c>
      <c r="C705" s="57" t="s">
        <v>5532</v>
      </c>
      <c r="D705" s="58" t="s">
        <v>29</v>
      </c>
    </row>
    <row r="706" spans="2:4" x14ac:dyDescent="0.3">
      <c r="B706" s="57" t="s">
        <v>4415</v>
      </c>
      <c r="C706" s="57" t="s">
        <v>4416</v>
      </c>
      <c r="D706" s="58" t="s">
        <v>19</v>
      </c>
    </row>
    <row r="707" spans="2:4" x14ac:dyDescent="0.3">
      <c r="B707" s="57" t="s">
        <v>4417</v>
      </c>
      <c r="C707" s="57" t="s">
        <v>4418</v>
      </c>
      <c r="D707" s="58" t="s">
        <v>51</v>
      </c>
    </row>
    <row r="708" spans="2:4" x14ac:dyDescent="0.3">
      <c r="B708" s="57" t="s">
        <v>4419</v>
      </c>
      <c r="C708" s="57" t="s">
        <v>4420</v>
      </c>
      <c r="D708" s="58" t="s">
        <v>5174</v>
      </c>
    </row>
    <row r="709" spans="2:4" x14ac:dyDescent="0.3">
      <c r="B709" s="57" t="s">
        <v>1898</v>
      </c>
      <c r="C709" s="57" t="s">
        <v>5533</v>
      </c>
      <c r="D709" s="58" t="s">
        <v>5174</v>
      </c>
    </row>
    <row r="710" spans="2:4" x14ac:dyDescent="0.3">
      <c r="B710" s="57" t="s">
        <v>410</v>
      </c>
      <c r="C710" s="57" t="s">
        <v>5534</v>
      </c>
      <c r="D710" s="58" t="s">
        <v>35</v>
      </c>
    </row>
    <row r="711" spans="2:4" x14ac:dyDescent="0.3">
      <c r="B711" s="57" t="s">
        <v>411</v>
      </c>
      <c r="C711" s="57" t="s">
        <v>412</v>
      </c>
      <c r="D711" s="58" t="s">
        <v>29</v>
      </c>
    </row>
    <row r="712" spans="2:4" x14ac:dyDescent="0.3">
      <c r="B712" s="57" t="s">
        <v>2743</v>
      </c>
      <c r="C712" s="57" t="s">
        <v>3218</v>
      </c>
      <c r="D712" s="58" t="s">
        <v>19</v>
      </c>
    </row>
    <row r="713" spans="2:4" x14ac:dyDescent="0.3">
      <c r="B713" s="57" t="s">
        <v>1899</v>
      </c>
      <c r="C713" s="57" t="s">
        <v>1900</v>
      </c>
      <c r="D713" s="58" t="s">
        <v>29</v>
      </c>
    </row>
    <row r="714" spans="2:4" x14ac:dyDescent="0.3">
      <c r="B714" s="57" t="s">
        <v>4421</v>
      </c>
      <c r="C714" s="57" t="s">
        <v>4422</v>
      </c>
      <c r="D714" s="58" t="s">
        <v>29</v>
      </c>
    </row>
    <row r="715" spans="2:4" x14ac:dyDescent="0.3">
      <c r="B715" s="57" t="s">
        <v>3104</v>
      </c>
      <c r="C715" s="57" t="s">
        <v>3105</v>
      </c>
      <c r="D715" s="58" t="s">
        <v>5174</v>
      </c>
    </row>
    <row r="716" spans="2:4" x14ac:dyDescent="0.3">
      <c r="B716" s="57" t="s">
        <v>1901</v>
      </c>
      <c r="C716" s="57" t="s">
        <v>1902</v>
      </c>
      <c r="D716" s="58" t="s">
        <v>29</v>
      </c>
    </row>
    <row r="717" spans="2:4" x14ac:dyDescent="0.3">
      <c r="B717" s="57" t="s">
        <v>413</v>
      </c>
      <c r="C717" s="57" t="s">
        <v>414</v>
      </c>
      <c r="D717" s="58" t="s">
        <v>55</v>
      </c>
    </row>
    <row r="718" spans="2:4" x14ac:dyDescent="0.3">
      <c r="B718" s="57" t="s">
        <v>2879</v>
      </c>
      <c r="C718" s="57" t="s">
        <v>2879</v>
      </c>
      <c r="D718" s="58" t="s">
        <v>35</v>
      </c>
    </row>
    <row r="719" spans="2:4" x14ac:dyDescent="0.3">
      <c r="B719" s="57" t="s">
        <v>2880</v>
      </c>
      <c r="C719" s="57" t="s">
        <v>2880</v>
      </c>
      <c r="D719" s="58" t="s">
        <v>19</v>
      </c>
    </row>
    <row r="720" spans="2:4" x14ac:dyDescent="0.3">
      <c r="B720" s="57" t="s">
        <v>2881</v>
      </c>
      <c r="C720" s="57" t="s">
        <v>2881</v>
      </c>
      <c r="D720" s="58" t="s">
        <v>51</v>
      </c>
    </row>
    <row r="721" spans="2:4" x14ac:dyDescent="0.3">
      <c r="B721" s="57" t="s">
        <v>2882</v>
      </c>
      <c r="C721" s="57" t="s">
        <v>2882</v>
      </c>
      <c r="D721" s="58" t="s">
        <v>2251</v>
      </c>
    </row>
    <row r="722" spans="2:4" x14ac:dyDescent="0.3">
      <c r="B722" s="57" t="s">
        <v>2883</v>
      </c>
      <c r="C722" s="57" t="s">
        <v>2883</v>
      </c>
      <c r="D722" s="58" t="s">
        <v>2253</v>
      </c>
    </row>
    <row r="723" spans="2:4" x14ac:dyDescent="0.3">
      <c r="B723" s="57" t="s">
        <v>2884</v>
      </c>
      <c r="C723" s="57" t="s">
        <v>2884</v>
      </c>
      <c r="D723" s="58" t="s">
        <v>48</v>
      </c>
    </row>
    <row r="724" spans="2:4" x14ac:dyDescent="0.3">
      <c r="B724" s="57" t="s">
        <v>2885</v>
      </c>
      <c r="C724" s="57" t="s">
        <v>2885</v>
      </c>
      <c r="D724" s="58" t="s">
        <v>55</v>
      </c>
    </row>
    <row r="725" spans="2:4" x14ac:dyDescent="0.3">
      <c r="B725" s="57" t="s">
        <v>2886</v>
      </c>
      <c r="C725" s="57" t="s">
        <v>2886</v>
      </c>
      <c r="D725" s="58" t="s">
        <v>29</v>
      </c>
    </row>
    <row r="726" spans="2:4" x14ac:dyDescent="0.3">
      <c r="B726" s="57" t="s">
        <v>4423</v>
      </c>
      <c r="C726" s="57" t="s">
        <v>4424</v>
      </c>
      <c r="D726" s="58" t="s">
        <v>51</v>
      </c>
    </row>
    <row r="727" spans="2:4" x14ac:dyDescent="0.3">
      <c r="B727" s="57" t="s">
        <v>1903</v>
      </c>
      <c r="C727" s="57" t="s">
        <v>5535</v>
      </c>
      <c r="D727" s="58" t="s">
        <v>29</v>
      </c>
    </row>
    <row r="728" spans="2:4" x14ac:dyDescent="0.3">
      <c r="B728" s="57" t="s">
        <v>1904</v>
      </c>
      <c r="C728" s="57" t="s">
        <v>1904</v>
      </c>
      <c r="D728" s="58" t="s">
        <v>29</v>
      </c>
    </row>
    <row r="729" spans="2:4" x14ac:dyDescent="0.3">
      <c r="B729" s="57" t="s">
        <v>2887</v>
      </c>
      <c r="C729" s="57" t="s">
        <v>2887</v>
      </c>
      <c r="D729" s="58" t="s">
        <v>35</v>
      </c>
    </row>
    <row r="730" spans="2:4" x14ac:dyDescent="0.3">
      <c r="B730" s="57" t="s">
        <v>2888</v>
      </c>
      <c r="C730" s="57" t="s">
        <v>2888</v>
      </c>
      <c r="D730" s="58" t="s">
        <v>29</v>
      </c>
    </row>
    <row r="731" spans="2:4" x14ac:dyDescent="0.3">
      <c r="B731" s="57" t="s">
        <v>2889</v>
      </c>
      <c r="C731" s="57" t="s">
        <v>2889</v>
      </c>
      <c r="D731" s="58" t="s">
        <v>29</v>
      </c>
    </row>
    <row r="732" spans="2:4" x14ac:dyDescent="0.3">
      <c r="B732" s="57" t="s">
        <v>1905</v>
      </c>
      <c r="C732" s="57" t="s">
        <v>1906</v>
      </c>
      <c r="D732" s="58" t="s">
        <v>51</v>
      </c>
    </row>
    <row r="733" spans="2:4" x14ac:dyDescent="0.3">
      <c r="B733" s="57" t="s">
        <v>415</v>
      </c>
      <c r="C733" s="57" t="s">
        <v>5536</v>
      </c>
      <c r="D733" s="58" t="s">
        <v>29</v>
      </c>
    </row>
    <row r="734" spans="2:4" x14ac:dyDescent="0.3">
      <c r="B734" s="57" t="s">
        <v>1907</v>
      </c>
      <c r="C734" s="57" t="s">
        <v>1908</v>
      </c>
      <c r="D734" s="58" t="s">
        <v>19</v>
      </c>
    </row>
    <row r="735" spans="2:4" x14ac:dyDescent="0.3">
      <c r="B735" s="57" t="s">
        <v>416</v>
      </c>
      <c r="C735" s="57" t="s">
        <v>417</v>
      </c>
      <c r="D735" s="58" t="s">
        <v>5188</v>
      </c>
    </row>
    <row r="736" spans="2:4" x14ac:dyDescent="0.3">
      <c r="B736" s="57" t="s">
        <v>3363</v>
      </c>
      <c r="C736" s="57" t="s">
        <v>3364</v>
      </c>
      <c r="D736" s="58" t="s">
        <v>29</v>
      </c>
    </row>
    <row r="737" spans="2:4" x14ac:dyDescent="0.3">
      <c r="B737" s="57" t="s">
        <v>3365</v>
      </c>
      <c r="C737" s="57" t="s">
        <v>3366</v>
      </c>
      <c r="D737" s="58" t="s">
        <v>35</v>
      </c>
    </row>
    <row r="738" spans="2:4" x14ac:dyDescent="0.3">
      <c r="B738" s="57" t="s">
        <v>3206</v>
      </c>
      <c r="C738" s="57" t="s">
        <v>3207</v>
      </c>
      <c r="D738" s="58" t="s">
        <v>29</v>
      </c>
    </row>
    <row r="739" spans="2:4" x14ac:dyDescent="0.3">
      <c r="B739" s="57" t="s">
        <v>4425</v>
      </c>
      <c r="C739" s="57" t="s">
        <v>4426</v>
      </c>
      <c r="D739" s="58" t="s">
        <v>29</v>
      </c>
    </row>
    <row r="740" spans="2:4" x14ac:dyDescent="0.3">
      <c r="B740" s="57" t="s">
        <v>1909</v>
      </c>
      <c r="C740" s="57" t="s">
        <v>1910</v>
      </c>
      <c r="D740" s="58" t="s">
        <v>35</v>
      </c>
    </row>
    <row r="741" spans="2:4" x14ac:dyDescent="0.3">
      <c r="B741" s="57" t="s">
        <v>3367</v>
      </c>
      <c r="C741" s="57" t="s">
        <v>3368</v>
      </c>
      <c r="D741" s="58" t="s">
        <v>29</v>
      </c>
    </row>
    <row r="742" spans="2:4" x14ac:dyDescent="0.3">
      <c r="B742" s="57" t="s">
        <v>418</v>
      </c>
      <c r="C742" s="57" t="s">
        <v>5217</v>
      </c>
      <c r="D742" s="58" t="s">
        <v>35</v>
      </c>
    </row>
    <row r="743" spans="2:4" x14ac:dyDescent="0.3">
      <c r="B743" s="57" t="s">
        <v>4427</v>
      </c>
      <c r="C743" s="57" t="s">
        <v>4428</v>
      </c>
      <c r="D743" s="58" t="s">
        <v>29</v>
      </c>
    </row>
    <row r="744" spans="2:4" x14ac:dyDescent="0.3">
      <c r="B744" s="57" t="s">
        <v>419</v>
      </c>
      <c r="C744" s="57" t="s">
        <v>420</v>
      </c>
      <c r="D744" s="58" t="s">
        <v>5188</v>
      </c>
    </row>
    <row r="745" spans="2:4" x14ac:dyDescent="0.3">
      <c r="B745" s="57" t="s">
        <v>1911</v>
      </c>
      <c r="C745" s="57" t="s">
        <v>1912</v>
      </c>
      <c r="D745" s="58" t="s">
        <v>29</v>
      </c>
    </row>
    <row r="746" spans="2:4" x14ac:dyDescent="0.3">
      <c r="B746" s="57" t="s">
        <v>4429</v>
      </c>
      <c r="C746" s="57" t="s">
        <v>4430</v>
      </c>
      <c r="D746" s="58" t="s">
        <v>29</v>
      </c>
    </row>
    <row r="747" spans="2:4" x14ac:dyDescent="0.3">
      <c r="B747" s="57" t="s">
        <v>1913</v>
      </c>
      <c r="C747" s="57" t="s">
        <v>1914</v>
      </c>
      <c r="D747" s="58" t="s">
        <v>5188</v>
      </c>
    </row>
    <row r="748" spans="2:4" x14ac:dyDescent="0.3">
      <c r="B748" s="57" t="s">
        <v>1915</v>
      </c>
      <c r="C748" s="57" t="s">
        <v>5537</v>
      </c>
      <c r="D748" s="58" t="s">
        <v>5188</v>
      </c>
    </row>
    <row r="749" spans="2:4" x14ac:dyDescent="0.3">
      <c r="B749" s="57" t="s">
        <v>3369</v>
      </c>
      <c r="C749" s="57" t="s">
        <v>3370</v>
      </c>
      <c r="D749" s="58" t="s">
        <v>35</v>
      </c>
    </row>
    <row r="750" spans="2:4" x14ac:dyDescent="0.3">
      <c r="B750" s="57" t="s">
        <v>2890</v>
      </c>
      <c r="C750" s="57" t="s">
        <v>2891</v>
      </c>
      <c r="D750" s="58" t="s">
        <v>29</v>
      </c>
    </row>
    <row r="751" spans="2:4" x14ac:dyDescent="0.3">
      <c r="B751" s="57" t="s">
        <v>5162</v>
      </c>
      <c r="C751" s="57" t="s">
        <v>5163</v>
      </c>
      <c r="D751" s="58" t="s">
        <v>346</v>
      </c>
    </row>
    <row r="752" spans="2:4" x14ac:dyDescent="0.3">
      <c r="B752" s="57" t="s">
        <v>4431</v>
      </c>
      <c r="C752" s="57" t="s">
        <v>4432</v>
      </c>
      <c r="D752" s="58" t="s">
        <v>5188</v>
      </c>
    </row>
    <row r="753" spans="2:4" x14ac:dyDescent="0.3">
      <c r="B753" s="57" t="s">
        <v>421</v>
      </c>
      <c r="C753" s="57" t="s">
        <v>5538</v>
      </c>
      <c r="D753" s="58" t="s">
        <v>19</v>
      </c>
    </row>
    <row r="754" spans="2:4" x14ac:dyDescent="0.3">
      <c r="B754" s="57" t="s">
        <v>1916</v>
      </c>
      <c r="C754" s="57" t="s">
        <v>1916</v>
      </c>
      <c r="D754" s="58" t="s">
        <v>5174</v>
      </c>
    </row>
    <row r="755" spans="2:4" x14ac:dyDescent="0.3">
      <c r="B755" s="57" t="s">
        <v>422</v>
      </c>
      <c r="C755" s="57" t="s">
        <v>5539</v>
      </c>
      <c r="D755" s="58" t="s">
        <v>29</v>
      </c>
    </row>
    <row r="756" spans="2:4" x14ac:dyDescent="0.3">
      <c r="B756" s="57" t="s">
        <v>4433</v>
      </c>
      <c r="C756" s="57" t="s">
        <v>4434</v>
      </c>
      <c r="D756" s="58" t="s">
        <v>35</v>
      </c>
    </row>
    <row r="757" spans="2:4" x14ac:dyDescent="0.3">
      <c r="B757" s="57" t="s">
        <v>423</v>
      </c>
      <c r="C757" s="57" t="s">
        <v>5540</v>
      </c>
      <c r="D757" s="58" t="s">
        <v>29</v>
      </c>
    </row>
    <row r="758" spans="2:4" x14ac:dyDescent="0.3">
      <c r="B758" s="57" t="s">
        <v>1917</v>
      </c>
      <c r="C758" s="57" t="s">
        <v>5541</v>
      </c>
      <c r="D758" s="58" t="s">
        <v>19</v>
      </c>
    </row>
    <row r="759" spans="2:4" x14ac:dyDescent="0.3">
      <c r="B759" s="57" t="s">
        <v>4435</v>
      </c>
      <c r="C759" s="57" t="s">
        <v>5218</v>
      </c>
      <c r="D759" s="58" t="s">
        <v>29</v>
      </c>
    </row>
    <row r="760" spans="2:4" x14ac:dyDescent="0.3">
      <c r="B760" s="57" t="s">
        <v>3208</v>
      </c>
      <c r="C760" s="57" t="s">
        <v>3209</v>
      </c>
      <c r="D760" s="58" t="s">
        <v>35</v>
      </c>
    </row>
    <row r="761" spans="2:4" x14ac:dyDescent="0.3">
      <c r="B761" s="57" t="s">
        <v>5542</v>
      </c>
      <c r="C761" s="57" t="s">
        <v>5542</v>
      </c>
      <c r="D761" s="58" t="s">
        <v>35</v>
      </c>
    </row>
    <row r="762" spans="2:4" x14ac:dyDescent="0.3">
      <c r="B762" s="57" t="s">
        <v>2892</v>
      </c>
      <c r="C762" s="57" t="s">
        <v>2892</v>
      </c>
      <c r="D762" s="58" t="s">
        <v>29</v>
      </c>
    </row>
    <row r="763" spans="2:4" x14ac:dyDescent="0.3">
      <c r="B763" s="57" t="s">
        <v>2744</v>
      </c>
      <c r="C763" s="57" t="s">
        <v>5543</v>
      </c>
      <c r="D763" s="58" t="s">
        <v>35</v>
      </c>
    </row>
    <row r="764" spans="2:4" x14ac:dyDescent="0.3">
      <c r="B764" s="57" t="s">
        <v>424</v>
      </c>
      <c r="C764" s="57" t="s">
        <v>5219</v>
      </c>
      <c r="D764" s="58" t="s">
        <v>29</v>
      </c>
    </row>
    <row r="765" spans="2:4" x14ac:dyDescent="0.3">
      <c r="B765" s="57" t="s">
        <v>425</v>
      </c>
      <c r="C765" s="57" t="s">
        <v>426</v>
      </c>
      <c r="D765" s="58" t="s">
        <v>35</v>
      </c>
    </row>
    <row r="766" spans="2:4" x14ac:dyDescent="0.3">
      <c r="B766" s="57" t="s">
        <v>1918</v>
      </c>
      <c r="C766" s="57" t="s">
        <v>5544</v>
      </c>
      <c r="D766" s="58" t="s">
        <v>19</v>
      </c>
    </row>
    <row r="767" spans="2:4" x14ac:dyDescent="0.3">
      <c r="B767" s="57" t="s">
        <v>1919</v>
      </c>
      <c r="C767" s="57" t="s">
        <v>1919</v>
      </c>
      <c r="D767" s="58" t="s">
        <v>19</v>
      </c>
    </row>
    <row r="768" spans="2:4" x14ac:dyDescent="0.3">
      <c r="B768" s="57" t="s">
        <v>4436</v>
      </c>
      <c r="C768" s="57" t="s">
        <v>4437</v>
      </c>
      <c r="D768" s="58" t="s">
        <v>5174</v>
      </c>
    </row>
    <row r="769" spans="2:4" x14ac:dyDescent="0.3">
      <c r="B769" s="57" t="s">
        <v>3371</v>
      </c>
      <c r="C769" s="57" t="s">
        <v>3372</v>
      </c>
      <c r="D769" s="58" t="s">
        <v>5174</v>
      </c>
    </row>
    <row r="770" spans="2:4" x14ac:dyDescent="0.3">
      <c r="B770" s="57" t="s">
        <v>427</v>
      </c>
      <c r="C770" s="57" t="s">
        <v>5545</v>
      </c>
      <c r="D770" s="58" t="s">
        <v>29</v>
      </c>
    </row>
    <row r="771" spans="2:4" x14ac:dyDescent="0.3">
      <c r="B771" s="57" t="s">
        <v>1920</v>
      </c>
      <c r="C771" s="57" t="s">
        <v>5546</v>
      </c>
      <c r="D771" s="58" t="s">
        <v>5174</v>
      </c>
    </row>
    <row r="772" spans="2:4" x14ac:dyDescent="0.3">
      <c r="B772" s="57" t="s">
        <v>428</v>
      </c>
      <c r="C772" s="57" t="s">
        <v>429</v>
      </c>
      <c r="D772" s="58" t="s">
        <v>5174</v>
      </c>
    </row>
    <row r="773" spans="2:4" x14ac:dyDescent="0.3">
      <c r="B773" s="57" t="s">
        <v>5547</v>
      </c>
      <c r="C773" s="57" t="s">
        <v>3080</v>
      </c>
      <c r="D773" s="58" t="s">
        <v>5174</v>
      </c>
    </row>
    <row r="774" spans="2:4" x14ac:dyDescent="0.3">
      <c r="B774" s="57" t="s">
        <v>1921</v>
      </c>
      <c r="C774" s="57" t="s">
        <v>5548</v>
      </c>
      <c r="D774" s="58" t="s">
        <v>19</v>
      </c>
    </row>
    <row r="775" spans="2:4" x14ac:dyDescent="0.3">
      <c r="B775" s="57" t="s">
        <v>4438</v>
      </c>
      <c r="C775" s="57" t="s">
        <v>4439</v>
      </c>
      <c r="D775" s="58" t="s">
        <v>5174</v>
      </c>
    </row>
    <row r="776" spans="2:4" x14ac:dyDescent="0.3">
      <c r="B776" s="57" t="s">
        <v>430</v>
      </c>
      <c r="C776" s="57" t="s">
        <v>431</v>
      </c>
      <c r="D776" s="58" t="s">
        <v>35</v>
      </c>
    </row>
    <row r="777" spans="2:4" x14ac:dyDescent="0.3">
      <c r="B777" s="57" t="s">
        <v>1922</v>
      </c>
      <c r="C777" s="57" t="s">
        <v>1923</v>
      </c>
      <c r="D777" s="58" t="s">
        <v>51</v>
      </c>
    </row>
    <row r="778" spans="2:4" x14ac:dyDescent="0.3">
      <c r="B778" s="57" t="s">
        <v>3106</v>
      </c>
      <c r="C778" s="57" t="s">
        <v>3107</v>
      </c>
      <c r="D778" s="58" t="s">
        <v>5181</v>
      </c>
    </row>
    <row r="779" spans="2:4" x14ac:dyDescent="0.3">
      <c r="B779" s="57" t="s">
        <v>432</v>
      </c>
      <c r="C779" s="57" t="s">
        <v>5549</v>
      </c>
      <c r="D779" s="58" t="s">
        <v>5188</v>
      </c>
    </row>
    <row r="780" spans="2:4" x14ac:dyDescent="0.3">
      <c r="B780" s="57" t="s">
        <v>1924</v>
      </c>
      <c r="C780" s="57" t="s">
        <v>1925</v>
      </c>
      <c r="D780" s="58" t="s">
        <v>35</v>
      </c>
    </row>
    <row r="781" spans="2:4" x14ac:dyDescent="0.3">
      <c r="B781" s="57" t="s">
        <v>1926</v>
      </c>
      <c r="C781" s="57" t="s">
        <v>1927</v>
      </c>
      <c r="D781" s="58" t="s">
        <v>29</v>
      </c>
    </row>
    <row r="782" spans="2:4" x14ac:dyDescent="0.3">
      <c r="B782" s="57" t="s">
        <v>433</v>
      </c>
      <c r="C782" s="57" t="s">
        <v>5220</v>
      </c>
      <c r="D782" s="58" t="s">
        <v>51</v>
      </c>
    </row>
    <row r="783" spans="2:4" x14ac:dyDescent="0.3">
      <c r="B783" s="57" t="s">
        <v>1928</v>
      </c>
      <c r="C783" s="57" t="s">
        <v>1929</v>
      </c>
      <c r="D783" s="58" t="s">
        <v>51</v>
      </c>
    </row>
    <row r="784" spans="2:4" x14ac:dyDescent="0.3">
      <c r="B784" s="57" t="s">
        <v>2893</v>
      </c>
      <c r="C784" s="57" t="s">
        <v>2893</v>
      </c>
      <c r="D784" s="58" t="s">
        <v>346</v>
      </c>
    </row>
    <row r="785" spans="2:4" x14ac:dyDescent="0.3">
      <c r="B785" s="57" t="s">
        <v>1930</v>
      </c>
      <c r="C785" s="57" t="s">
        <v>1931</v>
      </c>
      <c r="D785" s="58" t="s">
        <v>5188</v>
      </c>
    </row>
    <row r="786" spans="2:4" x14ac:dyDescent="0.3">
      <c r="B786" s="57" t="s">
        <v>5550</v>
      </c>
      <c r="C786" s="57" t="s">
        <v>5550</v>
      </c>
      <c r="D786" s="58" t="s">
        <v>29</v>
      </c>
    </row>
    <row r="787" spans="2:4" x14ac:dyDescent="0.3">
      <c r="B787" s="57" t="s">
        <v>434</v>
      </c>
      <c r="C787" s="57" t="s">
        <v>435</v>
      </c>
      <c r="D787" s="58" t="s">
        <v>5181</v>
      </c>
    </row>
    <row r="788" spans="2:4" x14ac:dyDescent="0.3">
      <c r="B788" s="57" t="s">
        <v>436</v>
      </c>
      <c r="C788" s="57" t="s">
        <v>437</v>
      </c>
      <c r="D788" s="58" t="s">
        <v>19</v>
      </c>
    </row>
    <row r="789" spans="2:4" x14ac:dyDescent="0.3">
      <c r="B789" s="57" t="s">
        <v>4440</v>
      </c>
      <c r="C789" s="57" t="s">
        <v>4441</v>
      </c>
      <c r="D789" s="58" t="s">
        <v>5174</v>
      </c>
    </row>
    <row r="790" spans="2:4" x14ac:dyDescent="0.3">
      <c r="B790" s="57" t="s">
        <v>3373</v>
      </c>
      <c r="C790" s="57" t="s">
        <v>3374</v>
      </c>
      <c r="D790" s="58" t="s">
        <v>29</v>
      </c>
    </row>
    <row r="791" spans="2:4" x14ac:dyDescent="0.3">
      <c r="B791" s="57" t="s">
        <v>4442</v>
      </c>
      <c r="C791" s="57" t="s">
        <v>4443</v>
      </c>
      <c r="D791" s="58" t="s">
        <v>29</v>
      </c>
    </row>
    <row r="792" spans="2:4" x14ac:dyDescent="0.3">
      <c r="B792" s="57" t="s">
        <v>5551</v>
      </c>
      <c r="C792" s="57" t="s">
        <v>3080</v>
      </c>
      <c r="D792" s="58" t="s">
        <v>5188</v>
      </c>
    </row>
    <row r="793" spans="2:4" x14ac:dyDescent="0.3">
      <c r="B793" s="57" t="s">
        <v>1932</v>
      </c>
      <c r="C793" s="57" t="s">
        <v>439</v>
      </c>
      <c r="D793" s="58" t="s">
        <v>346</v>
      </c>
    </row>
    <row r="794" spans="2:4" x14ac:dyDescent="0.3">
      <c r="B794" s="57" t="s">
        <v>438</v>
      </c>
      <c r="C794" s="57" t="s">
        <v>439</v>
      </c>
      <c r="D794" s="58" t="s">
        <v>29</v>
      </c>
    </row>
    <row r="795" spans="2:4" x14ac:dyDescent="0.3">
      <c r="B795" s="57" t="s">
        <v>5552</v>
      </c>
      <c r="C795" s="57" t="s">
        <v>5553</v>
      </c>
      <c r="D795" s="58" t="s">
        <v>29</v>
      </c>
    </row>
    <row r="796" spans="2:4" x14ac:dyDescent="0.3">
      <c r="B796" s="57" t="s">
        <v>1933</v>
      </c>
      <c r="C796" s="57" t="s">
        <v>5554</v>
      </c>
      <c r="D796" s="58" t="s">
        <v>5174</v>
      </c>
    </row>
    <row r="797" spans="2:4" x14ac:dyDescent="0.3">
      <c r="B797" s="57" t="s">
        <v>2894</v>
      </c>
      <c r="C797" s="57" t="s">
        <v>2895</v>
      </c>
      <c r="D797" s="58" t="s">
        <v>29</v>
      </c>
    </row>
    <row r="798" spans="2:4" x14ac:dyDescent="0.3">
      <c r="B798" s="57" t="s">
        <v>4444</v>
      </c>
      <c r="C798" s="57" t="s">
        <v>4445</v>
      </c>
      <c r="D798" s="58" t="s">
        <v>29</v>
      </c>
    </row>
    <row r="799" spans="2:4" x14ac:dyDescent="0.3">
      <c r="B799" s="57" t="s">
        <v>1934</v>
      </c>
      <c r="C799" s="57" t="s">
        <v>1935</v>
      </c>
      <c r="D799" s="58" t="s">
        <v>35</v>
      </c>
    </row>
    <row r="800" spans="2:4" x14ac:dyDescent="0.3">
      <c r="B800" s="57" t="s">
        <v>440</v>
      </c>
      <c r="C800" s="57" t="s">
        <v>5221</v>
      </c>
      <c r="D800" s="58" t="s">
        <v>29</v>
      </c>
    </row>
    <row r="801" spans="2:4" x14ac:dyDescent="0.3">
      <c r="B801" s="57" t="s">
        <v>2745</v>
      </c>
      <c r="C801" s="57" t="s">
        <v>2746</v>
      </c>
      <c r="D801" s="58" t="s">
        <v>29</v>
      </c>
    </row>
    <row r="802" spans="2:4" x14ac:dyDescent="0.3">
      <c r="B802" s="57" t="s">
        <v>441</v>
      </c>
      <c r="C802" s="57" t="s">
        <v>442</v>
      </c>
      <c r="D802" s="58" t="s">
        <v>35</v>
      </c>
    </row>
    <row r="803" spans="2:4" x14ac:dyDescent="0.3">
      <c r="B803" s="57" t="s">
        <v>443</v>
      </c>
      <c r="C803" s="57" t="s">
        <v>444</v>
      </c>
      <c r="D803" s="58" t="s">
        <v>51</v>
      </c>
    </row>
    <row r="804" spans="2:4" x14ac:dyDescent="0.3">
      <c r="B804" s="57" t="s">
        <v>445</v>
      </c>
      <c r="C804" s="57" t="s">
        <v>446</v>
      </c>
      <c r="D804" s="58" t="s">
        <v>19</v>
      </c>
    </row>
    <row r="805" spans="2:4" x14ac:dyDescent="0.3">
      <c r="B805" s="57" t="s">
        <v>447</v>
      </c>
      <c r="C805" s="57" t="s">
        <v>448</v>
      </c>
      <c r="D805" s="58" t="s">
        <v>48</v>
      </c>
    </row>
    <row r="806" spans="2:4" x14ac:dyDescent="0.3">
      <c r="B806" s="57" t="s">
        <v>4446</v>
      </c>
      <c r="C806" s="57" t="s">
        <v>4446</v>
      </c>
      <c r="D806" s="58" t="s">
        <v>51</v>
      </c>
    </row>
    <row r="807" spans="2:4" x14ac:dyDescent="0.3">
      <c r="B807" s="57" t="s">
        <v>4447</v>
      </c>
      <c r="C807" s="57" t="s">
        <v>4448</v>
      </c>
      <c r="D807" s="58" t="s">
        <v>29</v>
      </c>
    </row>
    <row r="808" spans="2:4" x14ac:dyDescent="0.3">
      <c r="B808" s="57" t="s">
        <v>3375</v>
      </c>
      <c r="C808" s="57" t="s">
        <v>5555</v>
      </c>
      <c r="D808" s="58" t="s">
        <v>29</v>
      </c>
    </row>
    <row r="809" spans="2:4" x14ac:dyDescent="0.3">
      <c r="B809" s="57" t="s">
        <v>449</v>
      </c>
      <c r="C809" s="57" t="s">
        <v>5556</v>
      </c>
      <c r="D809" s="58" t="s">
        <v>19</v>
      </c>
    </row>
    <row r="810" spans="2:4" x14ac:dyDescent="0.3">
      <c r="B810" s="57" t="s">
        <v>4449</v>
      </c>
      <c r="C810" s="57" t="s">
        <v>4450</v>
      </c>
      <c r="D810" s="58" t="s">
        <v>19</v>
      </c>
    </row>
    <row r="811" spans="2:4" x14ac:dyDescent="0.3">
      <c r="B811" s="57" t="s">
        <v>1936</v>
      </c>
      <c r="C811" s="57" t="s">
        <v>1937</v>
      </c>
      <c r="D811" s="58" t="s">
        <v>51</v>
      </c>
    </row>
    <row r="812" spans="2:4" x14ac:dyDescent="0.3">
      <c r="B812" s="57" t="s">
        <v>1938</v>
      </c>
      <c r="C812" s="57" t="s">
        <v>1939</v>
      </c>
      <c r="D812" s="58" t="s">
        <v>5181</v>
      </c>
    </row>
    <row r="813" spans="2:4" x14ac:dyDescent="0.3">
      <c r="B813" s="57" t="s">
        <v>3223</v>
      </c>
      <c r="C813" s="57" t="s">
        <v>3224</v>
      </c>
      <c r="D813" s="58" t="s">
        <v>5174</v>
      </c>
    </row>
    <row r="814" spans="2:4" x14ac:dyDescent="0.3">
      <c r="B814" s="57" t="s">
        <v>1940</v>
      </c>
      <c r="C814" s="57" t="s">
        <v>1941</v>
      </c>
      <c r="D814" s="58" t="s">
        <v>5181</v>
      </c>
    </row>
    <row r="815" spans="2:4" x14ac:dyDescent="0.3">
      <c r="B815" s="57" t="s">
        <v>5557</v>
      </c>
      <c r="C815" s="57" t="s">
        <v>5558</v>
      </c>
      <c r="D815" s="58" t="s">
        <v>29</v>
      </c>
    </row>
    <row r="816" spans="2:4" x14ac:dyDescent="0.3">
      <c r="B816" s="57" t="s">
        <v>450</v>
      </c>
      <c r="C816" s="57" t="s">
        <v>451</v>
      </c>
      <c r="D816" s="58" t="s">
        <v>51</v>
      </c>
    </row>
    <row r="817" spans="2:4" x14ac:dyDescent="0.3">
      <c r="B817" s="57" t="s">
        <v>452</v>
      </c>
      <c r="C817" s="57" t="s">
        <v>5559</v>
      </c>
      <c r="D817" s="58" t="s">
        <v>5174</v>
      </c>
    </row>
    <row r="818" spans="2:4" x14ac:dyDescent="0.3">
      <c r="B818" s="57" t="s">
        <v>1942</v>
      </c>
      <c r="C818" s="57" t="s">
        <v>1942</v>
      </c>
      <c r="D818" s="58" t="s">
        <v>48</v>
      </c>
    </row>
    <row r="819" spans="2:4" x14ac:dyDescent="0.3">
      <c r="B819" s="57" t="s">
        <v>453</v>
      </c>
      <c r="C819" s="57" t="s">
        <v>5560</v>
      </c>
      <c r="D819" s="58" t="s">
        <v>51</v>
      </c>
    </row>
    <row r="820" spans="2:4" x14ac:dyDescent="0.3">
      <c r="B820" s="57" t="s">
        <v>1943</v>
      </c>
      <c r="C820" s="57" t="s">
        <v>5561</v>
      </c>
      <c r="D820" s="58" t="s">
        <v>51</v>
      </c>
    </row>
    <row r="821" spans="2:4" x14ac:dyDescent="0.3">
      <c r="B821" s="57" t="s">
        <v>2747</v>
      </c>
      <c r="C821" s="57" t="s">
        <v>2748</v>
      </c>
      <c r="D821" s="58" t="s">
        <v>51</v>
      </c>
    </row>
    <row r="822" spans="2:4" x14ac:dyDescent="0.3">
      <c r="B822" s="57" t="s">
        <v>4451</v>
      </c>
      <c r="C822" s="57" t="s">
        <v>4452</v>
      </c>
      <c r="D822" s="58" t="s">
        <v>51</v>
      </c>
    </row>
    <row r="823" spans="2:4" x14ac:dyDescent="0.3">
      <c r="B823" s="57" t="s">
        <v>4453</v>
      </c>
      <c r="C823" s="57" t="s">
        <v>4454</v>
      </c>
      <c r="D823" s="58" t="s">
        <v>51</v>
      </c>
    </row>
    <row r="824" spans="2:4" x14ac:dyDescent="0.3">
      <c r="B824" s="57" t="s">
        <v>5562</v>
      </c>
      <c r="C824" s="57" t="s">
        <v>5563</v>
      </c>
      <c r="D824" s="58" t="s">
        <v>5181</v>
      </c>
    </row>
    <row r="825" spans="2:4" x14ac:dyDescent="0.3">
      <c r="B825" s="57" t="s">
        <v>454</v>
      </c>
      <c r="C825" s="57" t="s">
        <v>455</v>
      </c>
      <c r="D825" s="58" t="s">
        <v>51</v>
      </c>
    </row>
    <row r="826" spans="2:4" x14ac:dyDescent="0.3">
      <c r="B826" s="57" t="s">
        <v>456</v>
      </c>
      <c r="C826" s="57" t="s">
        <v>457</v>
      </c>
      <c r="D826" s="58" t="s">
        <v>19</v>
      </c>
    </row>
    <row r="827" spans="2:4" x14ac:dyDescent="0.3">
      <c r="B827" s="57" t="s">
        <v>3108</v>
      </c>
      <c r="C827" s="57" t="s">
        <v>3108</v>
      </c>
      <c r="D827" s="58" t="s">
        <v>29</v>
      </c>
    </row>
    <row r="828" spans="2:4" x14ac:dyDescent="0.3">
      <c r="B828" s="57" t="s">
        <v>1944</v>
      </c>
      <c r="C828" s="57" t="s">
        <v>1945</v>
      </c>
      <c r="D828" s="58" t="s">
        <v>29</v>
      </c>
    </row>
    <row r="829" spans="2:4" x14ac:dyDescent="0.3">
      <c r="B829" s="57" t="s">
        <v>3376</v>
      </c>
      <c r="C829" s="57" t="s">
        <v>3377</v>
      </c>
      <c r="D829" s="58" t="s">
        <v>29</v>
      </c>
    </row>
    <row r="830" spans="2:4" x14ac:dyDescent="0.3">
      <c r="B830" s="57" t="s">
        <v>458</v>
      </c>
      <c r="C830" s="57" t="s">
        <v>5222</v>
      </c>
      <c r="D830" s="58" t="s">
        <v>5174</v>
      </c>
    </row>
    <row r="831" spans="2:4" x14ac:dyDescent="0.3">
      <c r="B831" s="57" t="s">
        <v>2896</v>
      </c>
      <c r="C831" s="57" t="s">
        <v>5564</v>
      </c>
      <c r="D831" s="58" t="s">
        <v>29</v>
      </c>
    </row>
    <row r="832" spans="2:4" x14ac:dyDescent="0.3">
      <c r="B832" s="57" t="s">
        <v>4455</v>
      </c>
      <c r="C832" s="57" t="s">
        <v>4456</v>
      </c>
      <c r="D832" s="58" t="s">
        <v>35</v>
      </c>
    </row>
    <row r="833" spans="2:4" x14ac:dyDescent="0.3">
      <c r="B833" s="57" t="s">
        <v>4457</v>
      </c>
      <c r="C833" s="57" t="s">
        <v>4458</v>
      </c>
      <c r="D833" s="58" t="s">
        <v>35</v>
      </c>
    </row>
    <row r="834" spans="2:4" x14ac:dyDescent="0.3">
      <c r="B834" s="57" t="s">
        <v>3378</v>
      </c>
      <c r="C834" s="57" t="s">
        <v>3379</v>
      </c>
      <c r="D834" s="58" t="s">
        <v>35</v>
      </c>
    </row>
    <row r="835" spans="2:4" x14ac:dyDescent="0.3">
      <c r="B835" s="57" t="s">
        <v>2897</v>
      </c>
      <c r="C835" s="57" t="s">
        <v>2898</v>
      </c>
      <c r="D835" s="58" t="s">
        <v>29</v>
      </c>
    </row>
    <row r="836" spans="2:4" x14ac:dyDescent="0.3">
      <c r="B836" s="57" t="s">
        <v>1946</v>
      </c>
      <c r="C836" s="57" t="s">
        <v>1947</v>
      </c>
      <c r="D836" s="58" t="s">
        <v>19</v>
      </c>
    </row>
    <row r="837" spans="2:4" x14ac:dyDescent="0.3">
      <c r="B837" s="57" t="s">
        <v>3109</v>
      </c>
      <c r="C837" s="57" t="s">
        <v>3110</v>
      </c>
      <c r="D837" s="58" t="s">
        <v>19</v>
      </c>
    </row>
    <row r="838" spans="2:4" x14ac:dyDescent="0.3">
      <c r="B838" s="57" t="s">
        <v>1948</v>
      </c>
      <c r="C838" s="57" t="s">
        <v>5565</v>
      </c>
      <c r="D838" s="58" t="s">
        <v>51</v>
      </c>
    </row>
    <row r="839" spans="2:4" x14ac:dyDescent="0.3">
      <c r="B839" s="57" t="s">
        <v>3380</v>
      </c>
      <c r="C839" s="57" t="s">
        <v>5566</v>
      </c>
      <c r="D839" s="58" t="s">
        <v>19</v>
      </c>
    </row>
    <row r="840" spans="2:4" x14ac:dyDescent="0.3">
      <c r="B840" s="57" t="s">
        <v>459</v>
      </c>
      <c r="C840" s="57" t="s">
        <v>5567</v>
      </c>
      <c r="D840" s="58" t="s">
        <v>51</v>
      </c>
    </row>
    <row r="841" spans="2:4" x14ac:dyDescent="0.3">
      <c r="B841" s="57" t="s">
        <v>1949</v>
      </c>
      <c r="C841" s="57" t="s">
        <v>1950</v>
      </c>
      <c r="D841" s="58" t="s">
        <v>5188</v>
      </c>
    </row>
    <row r="842" spans="2:4" x14ac:dyDescent="0.3">
      <c r="B842" s="57" t="s">
        <v>2899</v>
      </c>
      <c r="C842" s="57" t="s">
        <v>2900</v>
      </c>
      <c r="D842" s="58" t="s">
        <v>19</v>
      </c>
    </row>
    <row r="843" spans="2:4" x14ac:dyDescent="0.3">
      <c r="B843" s="57" t="s">
        <v>1951</v>
      </c>
      <c r="C843" s="57" t="s">
        <v>1952</v>
      </c>
      <c r="D843" s="58" t="s">
        <v>35</v>
      </c>
    </row>
    <row r="844" spans="2:4" x14ac:dyDescent="0.3">
      <c r="B844" s="57" t="s">
        <v>1953</v>
      </c>
      <c r="C844" s="57" t="s">
        <v>1954</v>
      </c>
      <c r="D844" s="58" t="s">
        <v>5181</v>
      </c>
    </row>
    <row r="845" spans="2:4" x14ac:dyDescent="0.3">
      <c r="B845" s="57" t="s">
        <v>4459</v>
      </c>
      <c r="C845" s="57" t="s">
        <v>4460</v>
      </c>
      <c r="D845" s="58" t="s">
        <v>5179</v>
      </c>
    </row>
    <row r="846" spans="2:4" x14ac:dyDescent="0.3">
      <c r="B846" s="57" t="s">
        <v>4461</v>
      </c>
      <c r="C846" s="57" t="s">
        <v>4462</v>
      </c>
      <c r="D846" s="58" t="s">
        <v>29</v>
      </c>
    </row>
    <row r="847" spans="2:4" x14ac:dyDescent="0.3">
      <c r="B847" s="57" t="s">
        <v>1955</v>
      </c>
      <c r="C847" s="57" t="s">
        <v>1956</v>
      </c>
      <c r="D847" s="58" t="s">
        <v>29</v>
      </c>
    </row>
    <row r="848" spans="2:4" x14ac:dyDescent="0.3">
      <c r="B848" s="57" t="s">
        <v>1957</v>
      </c>
      <c r="C848" s="57" t="s">
        <v>1958</v>
      </c>
      <c r="D848" s="58" t="s">
        <v>51</v>
      </c>
    </row>
    <row r="849" spans="2:4" x14ac:dyDescent="0.3">
      <c r="B849" s="57" t="s">
        <v>460</v>
      </c>
      <c r="C849" s="57" t="s">
        <v>461</v>
      </c>
      <c r="D849" s="58" t="s">
        <v>29</v>
      </c>
    </row>
    <row r="850" spans="2:4" x14ac:dyDescent="0.3">
      <c r="B850" s="57" t="s">
        <v>1959</v>
      </c>
      <c r="C850" s="57" t="s">
        <v>5568</v>
      </c>
      <c r="D850" s="58" t="s">
        <v>5188</v>
      </c>
    </row>
    <row r="851" spans="2:4" x14ac:dyDescent="0.3">
      <c r="B851" s="57" t="s">
        <v>4463</v>
      </c>
      <c r="C851" s="57" t="s">
        <v>4464</v>
      </c>
      <c r="D851" s="58" t="s">
        <v>19</v>
      </c>
    </row>
    <row r="852" spans="2:4" x14ac:dyDescent="0.3">
      <c r="B852" s="57" t="s">
        <v>3137</v>
      </c>
      <c r="C852" s="57" t="s">
        <v>3138</v>
      </c>
      <c r="D852" s="58" t="s">
        <v>5181</v>
      </c>
    </row>
    <row r="853" spans="2:4" x14ac:dyDescent="0.3">
      <c r="B853" s="57" t="s">
        <v>462</v>
      </c>
      <c r="C853" s="57" t="s">
        <v>5569</v>
      </c>
      <c r="D853" s="58" t="s">
        <v>51</v>
      </c>
    </row>
    <row r="854" spans="2:4" x14ac:dyDescent="0.3">
      <c r="B854" s="57" t="s">
        <v>3139</v>
      </c>
      <c r="C854" s="57" t="s">
        <v>3140</v>
      </c>
      <c r="D854" s="58" t="s">
        <v>5174</v>
      </c>
    </row>
    <row r="855" spans="2:4" x14ac:dyDescent="0.3">
      <c r="B855" s="57" t="s">
        <v>1960</v>
      </c>
      <c r="C855" s="57" t="s">
        <v>1960</v>
      </c>
      <c r="D855" s="58" t="s">
        <v>51</v>
      </c>
    </row>
    <row r="856" spans="2:4" x14ac:dyDescent="0.3">
      <c r="B856" s="57" t="s">
        <v>3111</v>
      </c>
      <c r="C856" s="57" t="s">
        <v>3112</v>
      </c>
      <c r="D856" s="58" t="s">
        <v>19</v>
      </c>
    </row>
    <row r="857" spans="2:4" x14ac:dyDescent="0.3">
      <c r="B857" s="57" t="s">
        <v>1961</v>
      </c>
      <c r="C857" s="57" t="s">
        <v>1962</v>
      </c>
      <c r="D857" s="58" t="s">
        <v>19</v>
      </c>
    </row>
    <row r="858" spans="2:4" x14ac:dyDescent="0.3">
      <c r="B858" s="57" t="s">
        <v>463</v>
      </c>
      <c r="C858" s="57" t="s">
        <v>464</v>
      </c>
      <c r="D858" s="58" t="s">
        <v>5181</v>
      </c>
    </row>
    <row r="859" spans="2:4" x14ac:dyDescent="0.3">
      <c r="B859" s="57" t="s">
        <v>465</v>
      </c>
      <c r="C859" s="57" t="s">
        <v>5223</v>
      </c>
      <c r="D859" s="58" t="s">
        <v>51</v>
      </c>
    </row>
    <row r="860" spans="2:4" x14ac:dyDescent="0.3">
      <c r="B860" s="57" t="s">
        <v>3113</v>
      </c>
      <c r="C860" s="57" t="s">
        <v>3113</v>
      </c>
      <c r="D860" s="58" t="s">
        <v>51</v>
      </c>
    </row>
    <row r="861" spans="2:4" x14ac:dyDescent="0.3">
      <c r="B861" s="57" t="s">
        <v>2901</v>
      </c>
      <c r="C861" s="57" t="s">
        <v>2902</v>
      </c>
      <c r="D861" s="58" t="s">
        <v>35</v>
      </c>
    </row>
    <row r="862" spans="2:4" x14ac:dyDescent="0.3">
      <c r="B862" s="57" t="s">
        <v>466</v>
      </c>
      <c r="C862" s="57" t="s">
        <v>467</v>
      </c>
      <c r="D862" s="58" t="s">
        <v>29</v>
      </c>
    </row>
    <row r="863" spans="2:4" x14ac:dyDescent="0.3">
      <c r="B863" s="57" t="s">
        <v>468</v>
      </c>
      <c r="C863" s="57" t="s">
        <v>469</v>
      </c>
      <c r="D863" s="58" t="s">
        <v>29</v>
      </c>
    </row>
    <row r="864" spans="2:4" x14ac:dyDescent="0.3">
      <c r="B864" s="57" t="s">
        <v>5224</v>
      </c>
      <c r="C864" s="57" t="s">
        <v>3080</v>
      </c>
      <c r="D864" s="58" t="s">
        <v>5174</v>
      </c>
    </row>
    <row r="865" spans="2:4" x14ac:dyDescent="0.3">
      <c r="B865" s="57" t="s">
        <v>3381</v>
      </c>
      <c r="C865" s="57" t="s">
        <v>3382</v>
      </c>
      <c r="D865" s="58" t="s">
        <v>19</v>
      </c>
    </row>
    <row r="866" spans="2:4" x14ac:dyDescent="0.3">
      <c r="B866" s="57" t="s">
        <v>1963</v>
      </c>
      <c r="C866" s="57" t="s">
        <v>1964</v>
      </c>
      <c r="D866" s="58" t="s">
        <v>51</v>
      </c>
    </row>
    <row r="867" spans="2:4" x14ac:dyDescent="0.3">
      <c r="B867" s="57" t="s">
        <v>4465</v>
      </c>
      <c r="C867" s="57" t="s">
        <v>4466</v>
      </c>
      <c r="D867" s="58" t="s">
        <v>29</v>
      </c>
    </row>
    <row r="868" spans="2:4" x14ac:dyDescent="0.3">
      <c r="B868" s="57" t="s">
        <v>4467</v>
      </c>
      <c r="C868" s="57" t="s">
        <v>4468</v>
      </c>
      <c r="D868" s="58" t="s">
        <v>19</v>
      </c>
    </row>
    <row r="869" spans="2:4" x14ac:dyDescent="0.3">
      <c r="B869" s="57" t="s">
        <v>470</v>
      </c>
      <c r="C869" s="57" t="s">
        <v>471</v>
      </c>
      <c r="D869" s="58" t="s">
        <v>35</v>
      </c>
    </row>
    <row r="870" spans="2:4" x14ac:dyDescent="0.3">
      <c r="B870" s="57" t="s">
        <v>2903</v>
      </c>
      <c r="C870" s="57" t="s">
        <v>2903</v>
      </c>
      <c r="D870" s="58" t="s">
        <v>23</v>
      </c>
    </row>
    <row r="871" spans="2:4" x14ac:dyDescent="0.3">
      <c r="B871" s="57" t="s">
        <v>2904</v>
      </c>
      <c r="C871" s="57" t="s">
        <v>2904</v>
      </c>
      <c r="D871" s="58" t="s">
        <v>23</v>
      </c>
    </row>
    <row r="872" spans="2:4" x14ac:dyDescent="0.3">
      <c r="B872" s="57" t="s">
        <v>472</v>
      </c>
      <c r="C872" s="57" t="s">
        <v>473</v>
      </c>
      <c r="D872" s="58" t="s">
        <v>29</v>
      </c>
    </row>
    <row r="873" spans="2:4" x14ac:dyDescent="0.3">
      <c r="B873" s="57" t="s">
        <v>4469</v>
      </c>
      <c r="C873" s="57" t="s">
        <v>4470</v>
      </c>
      <c r="D873" s="58" t="s">
        <v>5174</v>
      </c>
    </row>
    <row r="874" spans="2:4" x14ac:dyDescent="0.3">
      <c r="B874" s="57" t="s">
        <v>3261</v>
      </c>
      <c r="C874" s="57" t="s">
        <v>3261</v>
      </c>
      <c r="D874" s="58" t="s">
        <v>1049</v>
      </c>
    </row>
    <row r="875" spans="2:4" x14ac:dyDescent="0.3">
      <c r="B875" s="57" t="s">
        <v>2749</v>
      </c>
      <c r="C875" s="57" t="s">
        <v>2750</v>
      </c>
      <c r="D875" s="58" t="s">
        <v>5174</v>
      </c>
    </row>
    <row r="876" spans="2:4" x14ac:dyDescent="0.3">
      <c r="B876" s="57" t="s">
        <v>3232</v>
      </c>
      <c r="C876" s="57" t="s">
        <v>3233</v>
      </c>
      <c r="D876" s="58" t="s">
        <v>51</v>
      </c>
    </row>
    <row r="877" spans="2:4" x14ac:dyDescent="0.3">
      <c r="B877" s="57" t="s">
        <v>474</v>
      </c>
      <c r="C877" s="57" t="s">
        <v>5570</v>
      </c>
      <c r="D877" s="58" t="s">
        <v>5174</v>
      </c>
    </row>
    <row r="878" spans="2:4" x14ac:dyDescent="0.3">
      <c r="B878" s="57" t="s">
        <v>475</v>
      </c>
      <c r="C878" s="57" t="s">
        <v>476</v>
      </c>
      <c r="D878" s="58" t="s">
        <v>35</v>
      </c>
    </row>
    <row r="879" spans="2:4" x14ac:dyDescent="0.3">
      <c r="B879" s="57" t="s">
        <v>1965</v>
      </c>
      <c r="C879" s="57" t="s">
        <v>1966</v>
      </c>
      <c r="D879" s="58" t="s">
        <v>29</v>
      </c>
    </row>
    <row r="880" spans="2:4" x14ac:dyDescent="0.3">
      <c r="B880" s="57" t="s">
        <v>477</v>
      </c>
      <c r="C880" s="57" t="s">
        <v>478</v>
      </c>
      <c r="D880" s="58" t="s">
        <v>51</v>
      </c>
    </row>
    <row r="881" spans="2:4" x14ac:dyDescent="0.3">
      <c r="B881" s="57" t="s">
        <v>5571</v>
      </c>
      <c r="C881" s="57" t="s">
        <v>5572</v>
      </c>
      <c r="D881" s="58" t="s">
        <v>51</v>
      </c>
    </row>
    <row r="882" spans="2:4" x14ac:dyDescent="0.3">
      <c r="B882" s="57" t="s">
        <v>4471</v>
      </c>
      <c r="C882" s="57" t="s">
        <v>4472</v>
      </c>
      <c r="D882" s="58" t="s">
        <v>29</v>
      </c>
    </row>
    <row r="883" spans="2:4" x14ac:dyDescent="0.3">
      <c r="B883" s="57" t="s">
        <v>5573</v>
      </c>
      <c r="C883" s="57" t="s">
        <v>5573</v>
      </c>
      <c r="D883" s="58" t="s">
        <v>5188</v>
      </c>
    </row>
    <row r="884" spans="2:4" x14ac:dyDescent="0.3">
      <c r="B884" s="57" t="s">
        <v>1967</v>
      </c>
      <c r="C884" s="57" t="s">
        <v>5574</v>
      </c>
      <c r="D884" s="58" t="s">
        <v>51</v>
      </c>
    </row>
    <row r="885" spans="2:4" x14ac:dyDescent="0.3">
      <c r="B885" s="57" t="s">
        <v>479</v>
      </c>
      <c r="C885" s="57" t="s">
        <v>480</v>
      </c>
      <c r="D885" s="58" t="s">
        <v>51</v>
      </c>
    </row>
    <row r="886" spans="2:4" x14ac:dyDescent="0.3">
      <c r="B886" s="57" t="s">
        <v>4473</v>
      </c>
      <c r="C886" s="57" t="s">
        <v>4474</v>
      </c>
      <c r="D886" s="58" t="s">
        <v>5181</v>
      </c>
    </row>
    <row r="887" spans="2:4" x14ac:dyDescent="0.3">
      <c r="B887" s="57" t="s">
        <v>4475</v>
      </c>
      <c r="C887" s="57" t="s">
        <v>4476</v>
      </c>
      <c r="D887" s="58" t="s">
        <v>19</v>
      </c>
    </row>
    <row r="888" spans="2:4" x14ac:dyDescent="0.3">
      <c r="B888" s="57" t="s">
        <v>481</v>
      </c>
      <c r="C888" s="57" t="s">
        <v>482</v>
      </c>
      <c r="D888" s="58" t="s">
        <v>29</v>
      </c>
    </row>
    <row r="889" spans="2:4" x14ac:dyDescent="0.3">
      <c r="B889" s="57" t="s">
        <v>483</v>
      </c>
      <c r="C889" s="57" t="s">
        <v>484</v>
      </c>
      <c r="D889" s="58" t="s">
        <v>29</v>
      </c>
    </row>
    <row r="890" spans="2:4" x14ac:dyDescent="0.3">
      <c r="B890" s="57" t="s">
        <v>1968</v>
      </c>
      <c r="C890" s="57" t="s">
        <v>1969</v>
      </c>
      <c r="D890" s="58" t="s">
        <v>35</v>
      </c>
    </row>
    <row r="891" spans="2:4" x14ac:dyDescent="0.3">
      <c r="B891" s="57" t="s">
        <v>485</v>
      </c>
      <c r="C891" s="57" t="s">
        <v>5575</v>
      </c>
      <c r="D891" s="58" t="s">
        <v>51</v>
      </c>
    </row>
    <row r="892" spans="2:4" x14ac:dyDescent="0.3">
      <c r="B892" s="57" t="s">
        <v>1970</v>
      </c>
      <c r="C892" s="57" t="s">
        <v>1971</v>
      </c>
      <c r="D892" s="58" t="s">
        <v>5174</v>
      </c>
    </row>
    <row r="893" spans="2:4" x14ac:dyDescent="0.3">
      <c r="B893" s="57" t="s">
        <v>1972</v>
      </c>
      <c r="C893" s="57" t="s">
        <v>5576</v>
      </c>
      <c r="D893" s="58" t="s">
        <v>55</v>
      </c>
    </row>
    <row r="894" spans="2:4" x14ac:dyDescent="0.3">
      <c r="B894" s="57" t="s">
        <v>486</v>
      </c>
      <c r="C894" s="57" t="s">
        <v>487</v>
      </c>
      <c r="D894" s="58" t="s">
        <v>153</v>
      </c>
    </row>
    <row r="895" spans="2:4" x14ac:dyDescent="0.3">
      <c r="B895" s="57" t="s">
        <v>3114</v>
      </c>
      <c r="C895" s="57" t="s">
        <v>3115</v>
      </c>
      <c r="D895" s="58" t="s">
        <v>19</v>
      </c>
    </row>
    <row r="896" spans="2:4" x14ac:dyDescent="0.3">
      <c r="B896" s="57" t="s">
        <v>1973</v>
      </c>
      <c r="C896" s="57" t="s">
        <v>1973</v>
      </c>
      <c r="D896" s="58" t="s">
        <v>35</v>
      </c>
    </row>
    <row r="897" spans="2:4" x14ac:dyDescent="0.3">
      <c r="B897" s="57" t="s">
        <v>2751</v>
      </c>
      <c r="C897" s="57" t="s">
        <v>2752</v>
      </c>
      <c r="D897" s="58" t="s">
        <v>51</v>
      </c>
    </row>
    <row r="898" spans="2:4" x14ac:dyDescent="0.3">
      <c r="B898" s="57" t="s">
        <v>488</v>
      </c>
      <c r="C898" s="57" t="s">
        <v>5225</v>
      </c>
      <c r="D898" s="58" t="s">
        <v>19</v>
      </c>
    </row>
    <row r="899" spans="2:4" x14ac:dyDescent="0.3">
      <c r="B899" s="57" t="s">
        <v>2753</v>
      </c>
      <c r="C899" s="57" t="s">
        <v>2754</v>
      </c>
      <c r="D899" s="58" t="s">
        <v>51</v>
      </c>
    </row>
    <row r="900" spans="2:4" x14ac:dyDescent="0.3">
      <c r="B900" s="57" t="s">
        <v>489</v>
      </c>
      <c r="C900" s="57" t="s">
        <v>490</v>
      </c>
      <c r="D900" s="58" t="s">
        <v>35</v>
      </c>
    </row>
    <row r="901" spans="2:4" x14ac:dyDescent="0.3">
      <c r="B901" s="57" t="s">
        <v>491</v>
      </c>
      <c r="C901" s="57" t="s">
        <v>5577</v>
      </c>
      <c r="D901" s="58" t="s">
        <v>19</v>
      </c>
    </row>
    <row r="902" spans="2:4" x14ac:dyDescent="0.3">
      <c r="B902" s="57" t="s">
        <v>3275</v>
      </c>
      <c r="C902" s="57" t="s">
        <v>3276</v>
      </c>
      <c r="D902" s="58" t="s">
        <v>5188</v>
      </c>
    </row>
    <row r="903" spans="2:4" x14ac:dyDescent="0.3">
      <c r="B903" s="57" t="s">
        <v>1974</v>
      </c>
      <c r="C903" s="57" t="s">
        <v>3080</v>
      </c>
      <c r="D903" s="58" t="s">
        <v>51</v>
      </c>
    </row>
    <row r="904" spans="2:4" x14ac:dyDescent="0.3">
      <c r="B904" s="57" t="s">
        <v>492</v>
      </c>
      <c r="C904" s="57" t="s">
        <v>493</v>
      </c>
      <c r="D904" s="58" t="s">
        <v>51</v>
      </c>
    </row>
    <row r="905" spans="2:4" x14ac:dyDescent="0.3">
      <c r="B905" s="57" t="s">
        <v>1975</v>
      </c>
      <c r="C905" s="57" t="s">
        <v>1976</v>
      </c>
      <c r="D905" s="58" t="s">
        <v>51</v>
      </c>
    </row>
    <row r="906" spans="2:4" x14ac:dyDescent="0.3">
      <c r="B906" s="57" t="s">
        <v>3383</v>
      </c>
      <c r="C906" s="57" t="s">
        <v>3384</v>
      </c>
      <c r="D906" s="58" t="s">
        <v>51</v>
      </c>
    </row>
    <row r="907" spans="2:4" x14ac:dyDescent="0.3">
      <c r="B907" s="57" t="s">
        <v>494</v>
      </c>
      <c r="C907" s="57" t="s">
        <v>5578</v>
      </c>
      <c r="D907" s="58" t="s">
        <v>19</v>
      </c>
    </row>
    <row r="908" spans="2:4" x14ac:dyDescent="0.3">
      <c r="B908" s="57" t="s">
        <v>1977</v>
      </c>
      <c r="C908" s="57" t="s">
        <v>1978</v>
      </c>
      <c r="D908" s="58" t="s">
        <v>29</v>
      </c>
    </row>
    <row r="909" spans="2:4" x14ac:dyDescent="0.3">
      <c r="B909" s="57" t="s">
        <v>3214</v>
      </c>
      <c r="C909" s="57" t="s">
        <v>5226</v>
      </c>
      <c r="D909" s="58" t="s">
        <v>35</v>
      </c>
    </row>
    <row r="910" spans="2:4" x14ac:dyDescent="0.3">
      <c r="B910" s="57" t="s">
        <v>495</v>
      </c>
      <c r="C910" s="57" t="s">
        <v>3540</v>
      </c>
      <c r="D910" s="58" t="s">
        <v>35</v>
      </c>
    </row>
    <row r="911" spans="2:4" x14ac:dyDescent="0.3">
      <c r="B911" s="57" t="s">
        <v>1979</v>
      </c>
      <c r="C911" s="57" t="s">
        <v>5579</v>
      </c>
      <c r="D911" s="58" t="s">
        <v>5179</v>
      </c>
    </row>
    <row r="912" spans="2:4" x14ac:dyDescent="0.3">
      <c r="B912" s="57" t="s">
        <v>1980</v>
      </c>
      <c r="C912" s="57" t="s">
        <v>5580</v>
      </c>
      <c r="D912" s="58" t="s">
        <v>51</v>
      </c>
    </row>
    <row r="913" spans="2:4" x14ac:dyDescent="0.3">
      <c r="B913" s="57" t="s">
        <v>2755</v>
      </c>
      <c r="C913" s="57" t="s">
        <v>2756</v>
      </c>
      <c r="D913" s="58" t="s">
        <v>48</v>
      </c>
    </row>
    <row r="914" spans="2:4" x14ac:dyDescent="0.3">
      <c r="B914" s="57" t="s">
        <v>1981</v>
      </c>
      <c r="C914" s="57"/>
      <c r="D914" s="58" t="s">
        <v>19</v>
      </c>
    </row>
    <row r="915" spans="2:4" x14ac:dyDescent="0.3">
      <c r="B915" s="57" t="s">
        <v>1982</v>
      </c>
      <c r="C915" s="57" t="s">
        <v>1982</v>
      </c>
      <c r="D915" s="58" t="s">
        <v>5188</v>
      </c>
    </row>
    <row r="916" spans="2:4" x14ac:dyDescent="0.3">
      <c r="B916" s="57" t="s">
        <v>1983</v>
      </c>
      <c r="C916" s="57" t="s">
        <v>3080</v>
      </c>
      <c r="D916" s="58" t="s">
        <v>48</v>
      </c>
    </row>
    <row r="917" spans="2:4" x14ac:dyDescent="0.3">
      <c r="B917" s="57" t="s">
        <v>4477</v>
      </c>
      <c r="C917" s="57" t="s">
        <v>4478</v>
      </c>
      <c r="D917" s="58" t="s">
        <v>35</v>
      </c>
    </row>
    <row r="918" spans="2:4" x14ac:dyDescent="0.3">
      <c r="B918" s="57" t="s">
        <v>3385</v>
      </c>
      <c r="C918" s="57" t="s">
        <v>3386</v>
      </c>
      <c r="D918" s="58" t="s">
        <v>19</v>
      </c>
    </row>
    <row r="919" spans="2:4" x14ac:dyDescent="0.3">
      <c r="B919" s="57" t="s">
        <v>4479</v>
      </c>
      <c r="C919" s="57" t="s">
        <v>4480</v>
      </c>
      <c r="D919" s="58" t="s">
        <v>19</v>
      </c>
    </row>
    <row r="920" spans="2:4" x14ac:dyDescent="0.3">
      <c r="B920" s="57" t="s">
        <v>496</v>
      </c>
      <c r="C920" s="57" t="s">
        <v>3051</v>
      </c>
      <c r="D920" s="58" t="s">
        <v>29</v>
      </c>
    </row>
    <row r="921" spans="2:4" x14ac:dyDescent="0.3">
      <c r="B921" s="57" t="s">
        <v>1984</v>
      </c>
      <c r="C921" s="57" t="s">
        <v>5581</v>
      </c>
      <c r="D921" s="58" t="s">
        <v>35</v>
      </c>
    </row>
    <row r="922" spans="2:4" x14ac:dyDescent="0.3">
      <c r="B922" s="57" t="s">
        <v>3064</v>
      </c>
      <c r="C922" s="57" t="s">
        <v>3065</v>
      </c>
      <c r="D922" s="58" t="s">
        <v>29</v>
      </c>
    </row>
    <row r="923" spans="2:4" x14ac:dyDescent="0.3">
      <c r="B923" s="57" t="s">
        <v>1985</v>
      </c>
      <c r="C923" s="57"/>
      <c r="D923" s="58" t="s">
        <v>5174</v>
      </c>
    </row>
    <row r="924" spans="2:4" x14ac:dyDescent="0.3">
      <c r="B924" s="57" t="s">
        <v>497</v>
      </c>
      <c r="C924" s="57" t="s">
        <v>498</v>
      </c>
      <c r="D924" s="58" t="s">
        <v>35</v>
      </c>
    </row>
    <row r="925" spans="2:4" x14ac:dyDescent="0.3">
      <c r="B925" s="57" t="s">
        <v>499</v>
      </c>
      <c r="C925" s="57" t="s">
        <v>5582</v>
      </c>
      <c r="D925" s="58" t="s">
        <v>5181</v>
      </c>
    </row>
    <row r="926" spans="2:4" x14ac:dyDescent="0.3">
      <c r="B926" s="57" t="s">
        <v>1986</v>
      </c>
      <c r="C926" s="57" t="s">
        <v>3235</v>
      </c>
      <c r="D926" s="58" t="s">
        <v>35</v>
      </c>
    </row>
    <row r="927" spans="2:4" x14ac:dyDescent="0.3">
      <c r="B927" s="57" t="s">
        <v>1987</v>
      </c>
      <c r="C927" s="57" t="s">
        <v>1988</v>
      </c>
      <c r="D927" s="58" t="s">
        <v>35</v>
      </c>
    </row>
    <row r="928" spans="2:4" x14ac:dyDescent="0.3">
      <c r="B928" s="57" t="s">
        <v>500</v>
      </c>
      <c r="C928" s="57" t="s">
        <v>501</v>
      </c>
      <c r="D928" s="58" t="s">
        <v>5174</v>
      </c>
    </row>
    <row r="929" spans="2:4" x14ac:dyDescent="0.3">
      <c r="B929" s="57" t="s">
        <v>502</v>
      </c>
      <c r="C929" s="57" t="s">
        <v>5583</v>
      </c>
      <c r="D929" s="58" t="s">
        <v>51</v>
      </c>
    </row>
    <row r="930" spans="2:4" x14ac:dyDescent="0.3">
      <c r="B930" s="57" t="s">
        <v>5584</v>
      </c>
      <c r="C930" s="57" t="s">
        <v>5585</v>
      </c>
      <c r="D930" s="58" t="s">
        <v>35</v>
      </c>
    </row>
    <row r="931" spans="2:4" x14ac:dyDescent="0.3">
      <c r="B931" s="57" t="s">
        <v>1989</v>
      </c>
      <c r="C931" s="57" t="s">
        <v>5586</v>
      </c>
      <c r="D931" s="58" t="s">
        <v>29</v>
      </c>
    </row>
    <row r="932" spans="2:4" x14ac:dyDescent="0.3">
      <c r="B932" s="57" t="s">
        <v>503</v>
      </c>
      <c r="C932" s="57" t="s">
        <v>5227</v>
      </c>
      <c r="D932" s="58" t="s">
        <v>5174</v>
      </c>
    </row>
    <row r="933" spans="2:4" x14ac:dyDescent="0.3">
      <c r="B933" s="57" t="s">
        <v>3066</v>
      </c>
      <c r="C933" s="57" t="s">
        <v>3067</v>
      </c>
      <c r="D933" s="58" t="s">
        <v>51</v>
      </c>
    </row>
    <row r="934" spans="2:4" x14ac:dyDescent="0.3">
      <c r="B934" s="57" t="s">
        <v>504</v>
      </c>
      <c r="C934" s="57" t="s">
        <v>505</v>
      </c>
      <c r="D934" s="58" t="s">
        <v>51</v>
      </c>
    </row>
    <row r="935" spans="2:4" x14ac:dyDescent="0.3">
      <c r="B935" s="57" t="s">
        <v>1990</v>
      </c>
      <c r="C935" s="57" t="s">
        <v>505</v>
      </c>
      <c r="D935" s="58" t="s">
        <v>51</v>
      </c>
    </row>
    <row r="936" spans="2:4" x14ac:dyDescent="0.3">
      <c r="B936" s="57" t="s">
        <v>506</v>
      </c>
      <c r="C936" s="57" t="s">
        <v>5228</v>
      </c>
      <c r="D936" s="58" t="s">
        <v>5174</v>
      </c>
    </row>
    <row r="937" spans="2:4" x14ac:dyDescent="0.3">
      <c r="B937" s="57" t="s">
        <v>507</v>
      </c>
      <c r="C937" s="57" t="s">
        <v>508</v>
      </c>
      <c r="D937" s="58" t="s">
        <v>153</v>
      </c>
    </row>
    <row r="938" spans="2:4" x14ac:dyDescent="0.3">
      <c r="B938" s="57" t="s">
        <v>2905</v>
      </c>
      <c r="C938" s="57" t="s">
        <v>2906</v>
      </c>
      <c r="D938" s="58" t="s">
        <v>5174</v>
      </c>
    </row>
    <row r="939" spans="2:4" x14ac:dyDescent="0.3">
      <c r="B939" s="57" t="s">
        <v>4481</v>
      </c>
      <c r="C939" s="57" t="s">
        <v>4482</v>
      </c>
      <c r="D939" s="58" t="s">
        <v>29</v>
      </c>
    </row>
    <row r="940" spans="2:4" x14ac:dyDescent="0.3">
      <c r="B940" s="57" t="s">
        <v>3387</v>
      </c>
      <c r="C940" s="57" t="s">
        <v>3388</v>
      </c>
      <c r="D940" s="58" t="s">
        <v>29</v>
      </c>
    </row>
    <row r="941" spans="2:4" x14ac:dyDescent="0.3">
      <c r="B941" s="57" t="s">
        <v>3389</v>
      </c>
      <c r="C941" s="57" t="s">
        <v>3390</v>
      </c>
      <c r="D941" s="58" t="s">
        <v>29</v>
      </c>
    </row>
    <row r="942" spans="2:4" x14ac:dyDescent="0.3">
      <c r="B942" s="57" t="s">
        <v>1991</v>
      </c>
      <c r="C942" s="57" t="s">
        <v>1992</v>
      </c>
      <c r="D942" s="58" t="s">
        <v>51</v>
      </c>
    </row>
    <row r="943" spans="2:4" x14ac:dyDescent="0.3">
      <c r="B943" s="57" t="s">
        <v>509</v>
      </c>
      <c r="C943" s="57" t="s">
        <v>5229</v>
      </c>
      <c r="D943" s="58" t="s">
        <v>29</v>
      </c>
    </row>
    <row r="944" spans="2:4" x14ac:dyDescent="0.3">
      <c r="B944" s="57" t="s">
        <v>1993</v>
      </c>
      <c r="C944" s="57" t="s">
        <v>5230</v>
      </c>
      <c r="D944" s="58" t="s">
        <v>5188</v>
      </c>
    </row>
    <row r="945" spans="2:4" x14ac:dyDescent="0.3">
      <c r="B945" s="57" t="s">
        <v>1994</v>
      </c>
      <c r="C945" s="57" t="s">
        <v>5587</v>
      </c>
      <c r="D945" s="58" t="s">
        <v>29</v>
      </c>
    </row>
    <row r="946" spans="2:4" x14ac:dyDescent="0.3">
      <c r="B946" s="57" t="s">
        <v>5588</v>
      </c>
      <c r="C946" s="57" t="s">
        <v>3080</v>
      </c>
      <c r="D946" s="58" t="s">
        <v>19</v>
      </c>
    </row>
    <row r="947" spans="2:4" x14ac:dyDescent="0.3">
      <c r="B947" s="57" t="s">
        <v>4483</v>
      </c>
      <c r="C947" s="57" t="s">
        <v>4484</v>
      </c>
      <c r="D947" s="58" t="s">
        <v>19</v>
      </c>
    </row>
    <row r="948" spans="2:4" x14ac:dyDescent="0.3">
      <c r="B948" s="57" t="s">
        <v>1995</v>
      </c>
      <c r="C948" s="57" t="s">
        <v>1995</v>
      </c>
      <c r="D948" s="58" t="s">
        <v>51</v>
      </c>
    </row>
    <row r="949" spans="2:4" x14ac:dyDescent="0.3">
      <c r="B949" s="57" t="s">
        <v>4485</v>
      </c>
      <c r="C949" s="57" t="s">
        <v>4486</v>
      </c>
      <c r="D949" s="58" t="s">
        <v>51</v>
      </c>
    </row>
    <row r="950" spans="2:4" x14ac:dyDescent="0.3">
      <c r="B950" s="57" t="s">
        <v>3391</v>
      </c>
      <c r="C950" s="57" t="s">
        <v>3392</v>
      </c>
      <c r="D950" s="58" t="s">
        <v>5188</v>
      </c>
    </row>
    <row r="951" spans="2:4" x14ac:dyDescent="0.3">
      <c r="B951" s="57" t="s">
        <v>4487</v>
      </c>
      <c r="C951" s="57" t="s">
        <v>4488</v>
      </c>
      <c r="D951" s="58" t="s">
        <v>51</v>
      </c>
    </row>
    <row r="952" spans="2:4" x14ac:dyDescent="0.3">
      <c r="B952" s="57" t="s">
        <v>4489</v>
      </c>
      <c r="C952" s="57" t="s">
        <v>4490</v>
      </c>
      <c r="D952" s="58" t="s">
        <v>29</v>
      </c>
    </row>
    <row r="953" spans="2:4" x14ac:dyDescent="0.3">
      <c r="B953" s="57" t="s">
        <v>1996</v>
      </c>
      <c r="C953" s="57" t="s">
        <v>1996</v>
      </c>
      <c r="D953" s="58" t="s">
        <v>29</v>
      </c>
    </row>
    <row r="954" spans="2:4" x14ac:dyDescent="0.3">
      <c r="B954" s="57" t="s">
        <v>510</v>
      </c>
      <c r="C954" s="57" t="s">
        <v>5589</v>
      </c>
      <c r="D954" s="58" t="s">
        <v>153</v>
      </c>
    </row>
    <row r="955" spans="2:4" x14ac:dyDescent="0.3">
      <c r="B955" s="57" t="s">
        <v>3262</v>
      </c>
      <c r="C955" s="57" t="s">
        <v>5590</v>
      </c>
      <c r="D955" s="58" t="s">
        <v>51</v>
      </c>
    </row>
    <row r="956" spans="2:4" x14ac:dyDescent="0.3">
      <c r="B956" s="57" t="s">
        <v>4491</v>
      </c>
      <c r="C956" s="57" t="s">
        <v>4492</v>
      </c>
      <c r="D956" s="58" t="s">
        <v>51</v>
      </c>
    </row>
    <row r="957" spans="2:4" x14ac:dyDescent="0.3">
      <c r="B957" s="57" t="s">
        <v>3393</v>
      </c>
      <c r="C957" s="57" t="s">
        <v>3394</v>
      </c>
      <c r="D957" s="58" t="s">
        <v>29</v>
      </c>
    </row>
    <row r="958" spans="2:4" x14ac:dyDescent="0.3">
      <c r="B958" s="57" t="s">
        <v>5591</v>
      </c>
      <c r="C958" s="57" t="s">
        <v>5592</v>
      </c>
      <c r="D958" s="58" t="s">
        <v>5188</v>
      </c>
    </row>
    <row r="959" spans="2:4" x14ac:dyDescent="0.3">
      <c r="B959" s="57" t="s">
        <v>3395</v>
      </c>
      <c r="C959" s="57" t="s">
        <v>3396</v>
      </c>
      <c r="D959" s="58" t="s">
        <v>19</v>
      </c>
    </row>
    <row r="960" spans="2:4" x14ac:dyDescent="0.3">
      <c r="B960" s="57" t="s">
        <v>511</v>
      </c>
      <c r="C960" s="57" t="s">
        <v>512</v>
      </c>
      <c r="D960" s="58" t="s">
        <v>51</v>
      </c>
    </row>
    <row r="961" spans="2:4" x14ac:dyDescent="0.3">
      <c r="B961" s="57" t="s">
        <v>1997</v>
      </c>
      <c r="C961" s="57" t="s">
        <v>1998</v>
      </c>
      <c r="D961" s="58" t="s">
        <v>19</v>
      </c>
    </row>
    <row r="962" spans="2:4" x14ac:dyDescent="0.3">
      <c r="B962" s="57" t="s">
        <v>513</v>
      </c>
      <c r="C962" s="57" t="s">
        <v>514</v>
      </c>
      <c r="D962" s="58" t="s">
        <v>29</v>
      </c>
    </row>
    <row r="963" spans="2:4" x14ac:dyDescent="0.3">
      <c r="B963" s="57" t="s">
        <v>5593</v>
      </c>
      <c r="C963" s="57" t="s">
        <v>3080</v>
      </c>
      <c r="D963" s="58" t="s">
        <v>5181</v>
      </c>
    </row>
    <row r="964" spans="2:4" x14ac:dyDescent="0.3">
      <c r="B964" s="57" t="s">
        <v>5594</v>
      </c>
      <c r="C964" s="57" t="s">
        <v>5595</v>
      </c>
      <c r="D964" s="58" t="s">
        <v>51</v>
      </c>
    </row>
    <row r="965" spans="2:4" x14ac:dyDescent="0.3">
      <c r="B965" s="57" t="s">
        <v>4493</v>
      </c>
      <c r="C965" s="57" t="s">
        <v>4494</v>
      </c>
      <c r="D965" s="58" t="s">
        <v>55</v>
      </c>
    </row>
    <row r="966" spans="2:4" x14ac:dyDescent="0.3">
      <c r="B966" s="57" t="s">
        <v>515</v>
      </c>
      <c r="C966" s="57" t="s">
        <v>5231</v>
      </c>
      <c r="D966" s="58" t="s">
        <v>19</v>
      </c>
    </row>
    <row r="967" spans="2:4" x14ac:dyDescent="0.3">
      <c r="B967" s="57" t="s">
        <v>516</v>
      </c>
      <c r="C967" s="57" t="s">
        <v>517</v>
      </c>
      <c r="D967" s="58" t="s">
        <v>35</v>
      </c>
    </row>
    <row r="968" spans="2:4" x14ac:dyDescent="0.3">
      <c r="B968" s="57" t="s">
        <v>1999</v>
      </c>
      <c r="C968" s="57" t="s">
        <v>2000</v>
      </c>
      <c r="D968" s="58" t="s">
        <v>29</v>
      </c>
    </row>
    <row r="969" spans="2:4" x14ac:dyDescent="0.3">
      <c r="B969" s="57" t="s">
        <v>5596</v>
      </c>
      <c r="C969" s="57" t="s">
        <v>5596</v>
      </c>
      <c r="D969" s="58" t="s">
        <v>51</v>
      </c>
    </row>
    <row r="970" spans="2:4" x14ac:dyDescent="0.3">
      <c r="B970" s="57" t="s">
        <v>3068</v>
      </c>
      <c r="C970" s="57" t="s">
        <v>3069</v>
      </c>
      <c r="D970" s="58" t="s">
        <v>19</v>
      </c>
    </row>
    <row r="971" spans="2:4" x14ac:dyDescent="0.3">
      <c r="B971" s="57" t="s">
        <v>2757</v>
      </c>
      <c r="C971" s="57" t="s">
        <v>2758</v>
      </c>
      <c r="D971" s="58" t="s">
        <v>51</v>
      </c>
    </row>
    <row r="972" spans="2:4" x14ac:dyDescent="0.3">
      <c r="B972" s="57" t="s">
        <v>2001</v>
      </c>
      <c r="C972" s="57" t="s">
        <v>2002</v>
      </c>
      <c r="D972" s="58" t="s">
        <v>29</v>
      </c>
    </row>
    <row r="973" spans="2:4" x14ac:dyDescent="0.3">
      <c r="B973" s="57" t="s">
        <v>518</v>
      </c>
      <c r="C973" s="57" t="s">
        <v>519</v>
      </c>
      <c r="D973" s="58" t="s">
        <v>51</v>
      </c>
    </row>
    <row r="974" spans="2:4" x14ac:dyDescent="0.3">
      <c r="B974" s="57" t="s">
        <v>5597</v>
      </c>
      <c r="C974" s="57" t="s">
        <v>5597</v>
      </c>
      <c r="D974" s="58" t="s">
        <v>5174</v>
      </c>
    </row>
    <row r="975" spans="2:4" x14ac:dyDescent="0.3">
      <c r="B975" s="57" t="s">
        <v>520</v>
      </c>
      <c r="C975" s="57" t="s">
        <v>521</v>
      </c>
      <c r="D975" s="58" t="s">
        <v>51</v>
      </c>
    </row>
    <row r="976" spans="2:4" x14ac:dyDescent="0.3">
      <c r="B976" s="57" t="s">
        <v>4495</v>
      </c>
      <c r="C976" s="57" t="s">
        <v>4496</v>
      </c>
      <c r="D976" s="58" t="s">
        <v>51</v>
      </c>
    </row>
    <row r="977" spans="2:4" x14ac:dyDescent="0.3">
      <c r="B977" s="57" t="s">
        <v>522</v>
      </c>
      <c r="C977" s="57" t="s">
        <v>5598</v>
      </c>
      <c r="D977" s="58" t="s">
        <v>51</v>
      </c>
    </row>
    <row r="978" spans="2:4" x14ac:dyDescent="0.3">
      <c r="B978" s="57" t="s">
        <v>2003</v>
      </c>
      <c r="C978" s="57" t="s">
        <v>5232</v>
      </c>
      <c r="D978" s="58" t="s">
        <v>5174</v>
      </c>
    </row>
    <row r="979" spans="2:4" x14ac:dyDescent="0.3">
      <c r="B979" s="57" t="s">
        <v>4497</v>
      </c>
      <c r="C979" s="57" t="s">
        <v>4498</v>
      </c>
      <c r="D979" s="58" t="s">
        <v>29</v>
      </c>
    </row>
    <row r="980" spans="2:4" x14ac:dyDescent="0.3">
      <c r="B980" s="57" t="s">
        <v>523</v>
      </c>
      <c r="C980" s="57" t="s">
        <v>5233</v>
      </c>
      <c r="D980" s="58" t="s">
        <v>5179</v>
      </c>
    </row>
    <row r="981" spans="2:4" x14ac:dyDescent="0.3">
      <c r="B981" s="57" t="s">
        <v>4499</v>
      </c>
      <c r="C981" s="57" t="s">
        <v>4500</v>
      </c>
      <c r="D981" s="58" t="s">
        <v>29</v>
      </c>
    </row>
    <row r="982" spans="2:4" x14ac:dyDescent="0.3">
      <c r="B982" s="57" t="s">
        <v>2004</v>
      </c>
      <c r="C982" s="57" t="s">
        <v>5599</v>
      </c>
      <c r="D982" s="58" t="s">
        <v>5188</v>
      </c>
    </row>
    <row r="983" spans="2:4" x14ac:dyDescent="0.3">
      <c r="B983" s="57" t="s">
        <v>4501</v>
      </c>
      <c r="C983" s="57" t="s">
        <v>4502</v>
      </c>
      <c r="D983" s="58" t="s">
        <v>5179</v>
      </c>
    </row>
    <row r="984" spans="2:4" x14ac:dyDescent="0.3">
      <c r="B984" s="57" t="s">
        <v>4503</v>
      </c>
      <c r="C984" s="57" t="s">
        <v>4504</v>
      </c>
      <c r="D984" s="58" t="s">
        <v>19</v>
      </c>
    </row>
    <row r="985" spans="2:4" x14ac:dyDescent="0.3">
      <c r="B985" s="57" t="s">
        <v>5600</v>
      </c>
      <c r="C985" s="57" t="s">
        <v>5600</v>
      </c>
      <c r="D985" s="58" t="s">
        <v>5181</v>
      </c>
    </row>
    <row r="986" spans="2:4" x14ac:dyDescent="0.3">
      <c r="B986" s="57" t="s">
        <v>2005</v>
      </c>
      <c r="C986" s="57" t="s">
        <v>2006</v>
      </c>
      <c r="D986" s="58" t="s">
        <v>51</v>
      </c>
    </row>
    <row r="987" spans="2:4" x14ac:dyDescent="0.3">
      <c r="B987" s="57" t="s">
        <v>2007</v>
      </c>
      <c r="C987" s="57" t="s">
        <v>5601</v>
      </c>
      <c r="D987" s="58" t="s">
        <v>51</v>
      </c>
    </row>
    <row r="988" spans="2:4" x14ac:dyDescent="0.3">
      <c r="B988" s="57" t="s">
        <v>2008</v>
      </c>
      <c r="C988" s="57" t="s">
        <v>2008</v>
      </c>
      <c r="D988" s="58" t="s">
        <v>51</v>
      </c>
    </row>
    <row r="989" spans="2:4" x14ac:dyDescent="0.3">
      <c r="B989" s="57" t="s">
        <v>2009</v>
      </c>
      <c r="C989" s="57" t="s">
        <v>2010</v>
      </c>
      <c r="D989" s="58" t="s">
        <v>51</v>
      </c>
    </row>
    <row r="990" spans="2:4" x14ac:dyDescent="0.3">
      <c r="B990" s="57" t="s">
        <v>2011</v>
      </c>
      <c r="C990" s="57" t="s">
        <v>5602</v>
      </c>
      <c r="D990" s="58" t="s">
        <v>51</v>
      </c>
    </row>
    <row r="991" spans="2:4" x14ac:dyDescent="0.3">
      <c r="B991" s="57" t="s">
        <v>2012</v>
      </c>
      <c r="C991" s="57" t="s">
        <v>2013</v>
      </c>
      <c r="D991" s="58" t="s">
        <v>51</v>
      </c>
    </row>
    <row r="992" spans="2:4" x14ac:dyDescent="0.3">
      <c r="B992" s="57" t="s">
        <v>524</v>
      </c>
      <c r="C992" s="57" t="s">
        <v>5234</v>
      </c>
      <c r="D992" s="58" t="s">
        <v>51</v>
      </c>
    </row>
    <row r="993" spans="2:4" x14ac:dyDescent="0.3">
      <c r="B993" s="57" t="s">
        <v>525</v>
      </c>
      <c r="C993" s="57" t="s">
        <v>526</v>
      </c>
      <c r="D993" s="58" t="s">
        <v>29</v>
      </c>
    </row>
    <row r="994" spans="2:4" x14ac:dyDescent="0.3">
      <c r="B994" s="57" t="s">
        <v>527</v>
      </c>
      <c r="C994" s="57" t="s">
        <v>528</v>
      </c>
      <c r="D994" s="58" t="s">
        <v>5181</v>
      </c>
    </row>
    <row r="995" spans="2:4" x14ac:dyDescent="0.3">
      <c r="B995" s="57" t="s">
        <v>529</v>
      </c>
      <c r="C995" s="57" t="s">
        <v>530</v>
      </c>
      <c r="D995" s="58" t="s">
        <v>51</v>
      </c>
    </row>
    <row r="996" spans="2:4" x14ac:dyDescent="0.3">
      <c r="B996" s="57" t="s">
        <v>4505</v>
      </c>
      <c r="C996" s="57" t="s">
        <v>4506</v>
      </c>
      <c r="D996" s="58" t="s">
        <v>51</v>
      </c>
    </row>
    <row r="997" spans="2:4" x14ac:dyDescent="0.3">
      <c r="B997" s="57" t="s">
        <v>531</v>
      </c>
      <c r="C997" s="57" t="s">
        <v>3220</v>
      </c>
      <c r="D997" s="58" t="s">
        <v>19</v>
      </c>
    </row>
    <row r="998" spans="2:4" x14ac:dyDescent="0.3">
      <c r="B998" s="57" t="s">
        <v>2907</v>
      </c>
      <c r="C998" s="57" t="s">
        <v>2907</v>
      </c>
      <c r="D998" s="58" t="s">
        <v>23</v>
      </c>
    </row>
    <row r="999" spans="2:4" x14ac:dyDescent="0.3">
      <c r="B999" s="57" t="s">
        <v>2908</v>
      </c>
      <c r="C999" s="57" t="s">
        <v>2908</v>
      </c>
      <c r="D999" s="58" t="s">
        <v>23</v>
      </c>
    </row>
    <row r="1000" spans="2:4" x14ac:dyDescent="0.3">
      <c r="B1000" s="57" t="s">
        <v>2014</v>
      </c>
      <c r="C1000" s="57" t="s">
        <v>2015</v>
      </c>
      <c r="D1000" s="58" t="s">
        <v>19</v>
      </c>
    </row>
    <row r="1001" spans="2:4" x14ac:dyDescent="0.3">
      <c r="B1001" s="57" t="s">
        <v>532</v>
      </c>
      <c r="C1001" s="57" t="s">
        <v>533</v>
      </c>
      <c r="D1001" s="58" t="s">
        <v>5179</v>
      </c>
    </row>
    <row r="1002" spans="2:4" x14ac:dyDescent="0.3">
      <c r="B1002" s="57" t="s">
        <v>534</v>
      </c>
      <c r="C1002" s="57" t="s">
        <v>535</v>
      </c>
      <c r="D1002" s="58" t="s">
        <v>48</v>
      </c>
    </row>
    <row r="1003" spans="2:4" x14ac:dyDescent="0.3">
      <c r="B1003" s="57" t="s">
        <v>4507</v>
      </c>
      <c r="C1003" s="57" t="s">
        <v>4508</v>
      </c>
      <c r="D1003" s="58" t="s">
        <v>5181</v>
      </c>
    </row>
    <row r="1004" spans="2:4" x14ac:dyDescent="0.3">
      <c r="B1004" s="57" t="s">
        <v>536</v>
      </c>
      <c r="C1004" s="57" t="s">
        <v>5603</v>
      </c>
      <c r="D1004" s="58" t="s">
        <v>35</v>
      </c>
    </row>
    <row r="1005" spans="2:4" x14ac:dyDescent="0.3">
      <c r="B1005" s="57" t="s">
        <v>537</v>
      </c>
      <c r="C1005" s="57" t="s">
        <v>538</v>
      </c>
      <c r="D1005" s="58" t="s">
        <v>55</v>
      </c>
    </row>
    <row r="1006" spans="2:4" x14ac:dyDescent="0.3">
      <c r="B1006" s="57" t="s">
        <v>2016</v>
      </c>
      <c r="C1006" s="57" t="s">
        <v>2017</v>
      </c>
      <c r="D1006" s="58" t="s">
        <v>55</v>
      </c>
    </row>
    <row r="1007" spans="2:4" x14ac:dyDescent="0.3">
      <c r="B1007" s="57" t="s">
        <v>2018</v>
      </c>
      <c r="C1007" s="57" t="s">
        <v>2019</v>
      </c>
      <c r="D1007" s="58" t="s">
        <v>153</v>
      </c>
    </row>
    <row r="1008" spans="2:4" x14ac:dyDescent="0.3">
      <c r="B1008" s="57" t="s">
        <v>2020</v>
      </c>
      <c r="C1008" s="57" t="s">
        <v>2021</v>
      </c>
      <c r="D1008" s="58" t="s">
        <v>51</v>
      </c>
    </row>
    <row r="1009" spans="2:4" x14ac:dyDescent="0.3">
      <c r="B1009" s="57" t="s">
        <v>539</v>
      </c>
      <c r="C1009" s="57" t="s">
        <v>540</v>
      </c>
      <c r="D1009" s="58" t="s">
        <v>19</v>
      </c>
    </row>
    <row r="1010" spans="2:4" x14ac:dyDescent="0.3">
      <c r="B1010" s="57" t="s">
        <v>4509</v>
      </c>
      <c r="C1010" s="57" t="s">
        <v>4510</v>
      </c>
      <c r="D1010" s="58" t="s">
        <v>5174</v>
      </c>
    </row>
    <row r="1011" spans="2:4" x14ac:dyDescent="0.3">
      <c r="B1011" s="57" t="s">
        <v>2022</v>
      </c>
      <c r="C1011" s="57" t="s">
        <v>2023</v>
      </c>
      <c r="D1011" s="58" t="s">
        <v>19</v>
      </c>
    </row>
    <row r="1012" spans="2:4" x14ac:dyDescent="0.3">
      <c r="B1012" s="57" t="s">
        <v>2024</v>
      </c>
      <c r="C1012" s="57" t="s">
        <v>2025</v>
      </c>
      <c r="D1012" s="58" t="s">
        <v>35</v>
      </c>
    </row>
    <row r="1013" spans="2:4" x14ac:dyDescent="0.3">
      <c r="B1013" s="57" t="s">
        <v>2026</v>
      </c>
      <c r="C1013" s="57" t="s">
        <v>5604</v>
      </c>
      <c r="D1013" s="58" t="s">
        <v>51</v>
      </c>
    </row>
    <row r="1014" spans="2:4" x14ac:dyDescent="0.3">
      <c r="B1014" s="57" t="s">
        <v>2027</v>
      </c>
      <c r="C1014" s="57" t="s">
        <v>2027</v>
      </c>
      <c r="D1014" s="58" t="s">
        <v>19</v>
      </c>
    </row>
    <row r="1015" spans="2:4" x14ac:dyDescent="0.3">
      <c r="B1015" s="57" t="s">
        <v>2028</v>
      </c>
      <c r="C1015" s="57" t="s">
        <v>2029</v>
      </c>
      <c r="D1015" s="58" t="s">
        <v>29</v>
      </c>
    </row>
    <row r="1016" spans="2:4" x14ac:dyDescent="0.3">
      <c r="B1016" s="57" t="s">
        <v>541</v>
      </c>
      <c r="C1016" s="57" t="s">
        <v>542</v>
      </c>
      <c r="D1016" s="58" t="s">
        <v>19</v>
      </c>
    </row>
    <row r="1017" spans="2:4" x14ac:dyDescent="0.3">
      <c r="B1017" s="57" t="s">
        <v>2030</v>
      </c>
      <c r="C1017" s="57" t="s">
        <v>2031</v>
      </c>
      <c r="D1017" s="58" t="s">
        <v>19</v>
      </c>
    </row>
    <row r="1018" spans="2:4" x14ac:dyDescent="0.3">
      <c r="B1018" s="57" t="s">
        <v>543</v>
      </c>
      <c r="C1018" s="57" t="s">
        <v>5235</v>
      </c>
      <c r="D1018" s="58" t="s">
        <v>5179</v>
      </c>
    </row>
    <row r="1019" spans="2:4" x14ac:dyDescent="0.3">
      <c r="B1019" s="57" t="s">
        <v>544</v>
      </c>
      <c r="C1019" s="57" t="s">
        <v>545</v>
      </c>
      <c r="D1019" s="58" t="s">
        <v>5188</v>
      </c>
    </row>
    <row r="1020" spans="2:4" x14ac:dyDescent="0.3">
      <c r="B1020" s="57" t="s">
        <v>2032</v>
      </c>
      <c r="C1020" s="57" t="s">
        <v>2032</v>
      </c>
      <c r="D1020" s="58" t="s">
        <v>29</v>
      </c>
    </row>
    <row r="1021" spans="2:4" x14ac:dyDescent="0.3">
      <c r="B1021" s="57" t="s">
        <v>3145</v>
      </c>
      <c r="C1021" s="57" t="s">
        <v>3146</v>
      </c>
      <c r="D1021" s="58" t="s">
        <v>51</v>
      </c>
    </row>
    <row r="1022" spans="2:4" x14ac:dyDescent="0.3">
      <c r="B1022" s="57" t="s">
        <v>5236</v>
      </c>
      <c r="C1022" s="57" t="s">
        <v>5237</v>
      </c>
      <c r="D1022" s="58" t="s">
        <v>5181</v>
      </c>
    </row>
    <row r="1023" spans="2:4" x14ac:dyDescent="0.3">
      <c r="B1023" s="57" t="s">
        <v>5605</v>
      </c>
      <c r="C1023" s="57" t="s">
        <v>5606</v>
      </c>
      <c r="D1023" s="58" t="s">
        <v>29</v>
      </c>
    </row>
    <row r="1024" spans="2:4" x14ac:dyDescent="0.3">
      <c r="B1024" s="57" t="s">
        <v>2033</v>
      </c>
      <c r="C1024" s="57" t="s">
        <v>2034</v>
      </c>
      <c r="D1024" s="58" t="s">
        <v>35</v>
      </c>
    </row>
    <row r="1025" spans="2:4" x14ac:dyDescent="0.3">
      <c r="B1025" s="57" t="s">
        <v>546</v>
      </c>
      <c r="C1025" s="57" t="s">
        <v>547</v>
      </c>
      <c r="D1025" s="58" t="s">
        <v>35</v>
      </c>
    </row>
    <row r="1026" spans="2:4" x14ac:dyDescent="0.3">
      <c r="B1026" s="57" t="s">
        <v>4511</v>
      </c>
      <c r="C1026" s="57" t="s">
        <v>4511</v>
      </c>
      <c r="D1026" s="58" t="s">
        <v>19</v>
      </c>
    </row>
    <row r="1027" spans="2:4" x14ac:dyDescent="0.3">
      <c r="B1027" s="57" t="s">
        <v>548</v>
      </c>
      <c r="C1027" s="57" t="s">
        <v>5607</v>
      </c>
      <c r="D1027" s="58" t="s">
        <v>5174</v>
      </c>
    </row>
    <row r="1028" spans="2:4" x14ac:dyDescent="0.3">
      <c r="B1028" s="57" t="s">
        <v>2035</v>
      </c>
      <c r="C1028" s="57" t="s">
        <v>2036</v>
      </c>
      <c r="D1028" s="58" t="s">
        <v>5174</v>
      </c>
    </row>
    <row r="1029" spans="2:4" x14ac:dyDescent="0.3">
      <c r="B1029" s="57" t="s">
        <v>549</v>
      </c>
      <c r="C1029" s="57" t="s">
        <v>550</v>
      </c>
      <c r="D1029" s="58" t="s">
        <v>19</v>
      </c>
    </row>
    <row r="1030" spans="2:4" x14ac:dyDescent="0.3">
      <c r="B1030" s="57" t="s">
        <v>551</v>
      </c>
      <c r="C1030" s="57" t="s">
        <v>552</v>
      </c>
      <c r="D1030" s="58" t="s">
        <v>35</v>
      </c>
    </row>
    <row r="1031" spans="2:4" x14ac:dyDescent="0.3">
      <c r="B1031" s="57" t="s">
        <v>2037</v>
      </c>
      <c r="C1031" s="57" t="s">
        <v>2038</v>
      </c>
      <c r="D1031" s="58" t="s">
        <v>48</v>
      </c>
    </row>
    <row r="1032" spans="2:4" x14ac:dyDescent="0.3">
      <c r="B1032" s="57" t="s">
        <v>553</v>
      </c>
      <c r="C1032" s="57" t="s">
        <v>5608</v>
      </c>
      <c r="D1032" s="58" t="s">
        <v>153</v>
      </c>
    </row>
    <row r="1033" spans="2:4" x14ac:dyDescent="0.3">
      <c r="B1033" s="57" t="s">
        <v>2039</v>
      </c>
      <c r="C1033" s="57" t="s">
        <v>2040</v>
      </c>
      <c r="D1033" s="58" t="s">
        <v>35</v>
      </c>
    </row>
    <row r="1034" spans="2:4" x14ac:dyDescent="0.3">
      <c r="B1034" s="57" t="s">
        <v>554</v>
      </c>
      <c r="C1034" s="57" t="s">
        <v>555</v>
      </c>
      <c r="D1034" s="58" t="s">
        <v>35</v>
      </c>
    </row>
    <row r="1035" spans="2:4" x14ac:dyDescent="0.3">
      <c r="B1035" s="57" t="s">
        <v>556</v>
      </c>
      <c r="C1035" s="57" t="s">
        <v>555</v>
      </c>
      <c r="D1035" s="58" t="s">
        <v>35</v>
      </c>
    </row>
    <row r="1036" spans="2:4" x14ac:dyDescent="0.3">
      <c r="B1036" s="57" t="s">
        <v>557</v>
      </c>
      <c r="C1036" s="57" t="s">
        <v>558</v>
      </c>
      <c r="D1036" s="58" t="s">
        <v>19</v>
      </c>
    </row>
    <row r="1037" spans="2:4" x14ac:dyDescent="0.3">
      <c r="B1037" s="57" t="s">
        <v>559</v>
      </c>
      <c r="C1037" s="57" t="s">
        <v>560</v>
      </c>
      <c r="D1037" s="58" t="s">
        <v>5188</v>
      </c>
    </row>
    <row r="1038" spans="2:4" x14ac:dyDescent="0.3">
      <c r="B1038" s="57" t="s">
        <v>4512</v>
      </c>
      <c r="C1038" s="57" t="s">
        <v>4513</v>
      </c>
      <c r="D1038" s="58" t="s">
        <v>19</v>
      </c>
    </row>
    <row r="1039" spans="2:4" x14ac:dyDescent="0.3">
      <c r="B1039" s="57" t="s">
        <v>561</v>
      </c>
      <c r="C1039" s="57" t="s">
        <v>562</v>
      </c>
      <c r="D1039" s="58" t="s">
        <v>35</v>
      </c>
    </row>
    <row r="1040" spans="2:4" x14ac:dyDescent="0.3">
      <c r="B1040" s="57" t="s">
        <v>2041</v>
      </c>
      <c r="C1040" s="57" t="s">
        <v>2042</v>
      </c>
      <c r="D1040" s="58" t="s">
        <v>51</v>
      </c>
    </row>
    <row r="1041" spans="2:4" x14ac:dyDescent="0.3">
      <c r="B1041" s="57" t="s">
        <v>2043</v>
      </c>
      <c r="C1041" s="57" t="s">
        <v>2043</v>
      </c>
      <c r="D1041" s="58" t="s">
        <v>35</v>
      </c>
    </row>
    <row r="1042" spans="2:4" x14ac:dyDescent="0.3">
      <c r="B1042" s="57" t="s">
        <v>563</v>
      </c>
      <c r="C1042" s="57" t="s">
        <v>5609</v>
      </c>
      <c r="D1042" s="58" t="s">
        <v>29</v>
      </c>
    </row>
    <row r="1043" spans="2:4" x14ac:dyDescent="0.3">
      <c r="B1043" s="57" t="s">
        <v>4514</v>
      </c>
      <c r="C1043" s="57" t="s">
        <v>4515</v>
      </c>
      <c r="D1043" s="58" t="s">
        <v>35</v>
      </c>
    </row>
    <row r="1044" spans="2:4" x14ac:dyDescent="0.3">
      <c r="B1044" s="57" t="s">
        <v>564</v>
      </c>
      <c r="C1044" s="57" t="s">
        <v>564</v>
      </c>
      <c r="D1044" s="58" t="s">
        <v>19</v>
      </c>
    </row>
    <row r="1045" spans="2:4" x14ac:dyDescent="0.3">
      <c r="B1045" s="57" t="s">
        <v>2044</v>
      </c>
      <c r="C1045" s="57" t="s">
        <v>2045</v>
      </c>
      <c r="D1045" s="58" t="s">
        <v>5174</v>
      </c>
    </row>
    <row r="1046" spans="2:4" x14ac:dyDescent="0.3">
      <c r="B1046" s="57" t="s">
        <v>2046</v>
      </c>
      <c r="C1046" s="57" t="s">
        <v>5610</v>
      </c>
      <c r="D1046" s="58" t="s">
        <v>29</v>
      </c>
    </row>
    <row r="1047" spans="2:4" x14ac:dyDescent="0.3">
      <c r="B1047" s="57" t="s">
        <v>3147</v>
      </c>
      <c r="C1047" s="57" t="s">
        <v>3148</v>
      </c>
      <c r="D1047" s="58" t="s">
        <v>29</v>
      </c>
    </row>
    <row r="1048" spans="2:4" x14ac:dyDescent="0.3">
      <c r="B1048" s="57" t="s">
        <v>2047</v>
      </c>
      <c r="C1048" s="57" t="s">
        <v>2048</v>
      </c>
      <c r="D1048" s="58" t="s">
        <v>5181</v>
      </c>
    </row>
    <row r="1049" spans="2:4" x14ac:dyDescent="0.3">
      <c r="B1049" s="57" t="s">
        <v>565</v>
      </c>
      <c r="C1049" s="57" t="s">
        <v>5611</v>
      </c>
      <c r="D1049" s="58" t="s">
        <v>51</v>
      </c>
    </row>
    <row r="1050" spans="2:4" x14ac:dyDescent="0.3">
      <c r="B1050" s="57" t="s">
        <v>2049</v>
      </c>
      <c r="C1050" s="57" t="s">
        <v>2050</v>
      </c>
      <c r="D1050" s="58" t="s">
        <v>51</v>
      </c>
    </row>
    <row r="1051" spans="2:4" x14ac:dyDescent="0.3">
      <c r="B1051" s="57" t="s">
        <v>566</v>
      </c>
      <c r="C1051" s="57" t="s">
        <v>5612</v>
      </c>
      <c r="D1051" s="58" t="s">
        <v>51</v>
      </c>
    </row>
    <row r="1052" spans="2:4" x14ac:dyDescent="0.3">
      <c r="B1052" s="57" t="s">
        <v>2051</v>
      </c>
      <c r="C1052" s="57" t="s">
        <v>2052</v>
      </c>
      <c r="D1052" s="58" t="s">
        <v>5174</v>
      </c>
    </row>
    <row r="1053" spans="2:4" x14ac:dyDescent="0.3">
      <c r="B1053" s="57" t="s">
        <v>2053</v>
      </c>
      <c r="C1053" s="57" t="s">
        <v>2054</v>
      </c>
      <c r="D1053" s="58" t="s">
        <v>5174</v>
      </c>
    </row>
    <row r="1054" spans="2:4" x14ac:dyDescent="0.3">
      <c r="B1054" s="57" t="s">
        <v>4516</v>
      </c>
      <c r="C1054" s="57" t="s">
        <v>4517</v>
      </c>
      <c r="D1054" s="58" t="s">
        <v>5174</v>
      </c>
    </row>
    <row r="1055" spans="2:4" x14ac:dyDescent="0.3">
      <c r="B1055" s="57" t="s">
        <v>3397</v>
      </c>
      <c r="C1055" s="57" t="s">
        <v>3398</v>
      </c>
      <c r="D1055" s="58" t="s">
        <v>51</v>
      </c>
    </row>
    <row r="1056" spans="2:4" x14ac:dyDescent="0.3">
      <c r="B1056" s="57" t="s">
        <v>568</v>
      </c>
      <c r="C1056" s="57" t="s">
        <v>569</v>
      </c>
      <c r="D1056" s="58" t="s">
        <v>35</v>
      </c>
    </row>
    <row r="1057" spans="2:4" x14ac:dyDescent="0.3">
      <c r="B1057" s="57" t="s">
        <v>2055</v>
      </c>
      <c r="C1057" s="57" t="s">
        <v>2055</v>
      </c>
      <c r="D1057" s="58" t="s">
        <v>29</v>
      </c>
    </row>
    <row r="1058" spans="2:4" x14ac:dyDescent="0.3">
      <c r="B1058" s="57" t="s">
        <v>2056</v>
      </c>
      <c r="C1058" s="57" t="s">
        <v>2057</v>
      </c>
      <c r="D1058" s="58" t="s">
        <v>48</v>
      </c>
    </row>
    <row r="1059" spans="2:4" x14ac:dyDescent="0.3">
      <c r="B1059" s="57" t="s">
        <v>4518</v>
      </c>
      <c r="C1059" s="57" t="s">
        <v>4519</v>
      </c>
      <c r="D1059" s="58" t="s">
        <v>29</v>
      </c>
    </row>
    <row r="1060" spans="2:4" x14ac:dyDescent="0.3">
      <c r="B1060" s="57" t="s">
        <v>4520</v>
      </c>
      <c r="C1060" s="57" t="s">
        <v>4521</v>
      </c>
      <c r="D1060" s="58" t="s">
        <v>29</v>
      </c>
    </row>
    <row r="1061" spans="2:4" x14ac:dyDescent="0.3">
      <c r="B1061" s="57" t="s">
        <v>4522</v>
      </c>
      <c r="C1061" s="57" t="s">
        <v>4523</v>
      </c>
      <c r="D1061" s="58" t="s">
        <v>35</v>
      </c>
    </row>
    <row r="1062" spans="2:4" x14ac:dyDescent="0.3">
      <c r="B1062" s="57" t="s">
        <v>570</v>
      </c>
      <c r="C1062" s="57" t="s">
        <v>571</v>
      </c>
      <c r="D1062" s="58" t="s">
        <v>48</v>
      </c>
    </row>
    <row r="1063" spans="2:4" x14ac:dyDescent="0.3">
      <c r="B1063" s="57" t="s">
        <v>572</v>
      </c>
      <c r="C1063" s="57" t="s">
        <v>3544</v>
      </c>
      <c r="D1063" s="58" t="s">
        <v>29</v>
      </c>
    </row>
    <row r="1064" spans="2:4" x14ac:dyDescent="0.3">
      <c r="B1064" s="57" t="s">
        <v>2058</v>
      </c>
      <c r="C1064" s="57" t="s">
        <v>2059</v>
      </c>
      <c r="D1064" s="58" t="s">
        <v>5181</v>
      </c>
    </row>
    <row r="1065" spans="2:4" x14ac:dyDescent="0.3">
      <c r="B1065" s="57" t="s">
        <v>5613</v>
      </c>
      <c r="C1065" s="57" t="s">
        <v>3080</v>
      </c>
      <c r="D1065" s="58" t="s">
        <v>35</v>
      </c>
    </row>
    <row r="1066" spans="2:4" x14ac:dyDescent="0.3">
      <c r="B1066" s="57" t="s">
        <v>573</v>
      </c>
      <c r="C1066" s="57" t="s">
        <v>3229</v>
      </c>
      <c r="D1066" s="58" t="s">
        <v>35</v>
      </c>
    </row>
    <row r="1067" spans="2:4" x14ac:dyDescent="0.3">
      <c r="B1067" s="57" t="s">
        <v>2909</v>
      </c>
      <c r="C1067" s="57" t="s">
        <v>2910</v>
      </c>
      <c r="D1067" s="58" t="s">
        <v>5174</v>
      </c>
    </row>
    <row r="1068" spans="2:4" x14ac:dyDescent="0.3">
      <c r="B1068" s="57" t="s">
        <v>3399</v>
      </c>
      <c r="C1068" s="57" t="s">
        <v>3400</v>
      </c>
      <c r="D1068" s="58" t="s">
        <v>29</v>
      </c>
    </row>
    <row r="1069" spans="2:4" x14ac:dyDescent="0.3">
      <c r="B1069" s="57" t="s">
        <v>2060</v>
      </c>
      <c r="C1069" s="57" t="s">
        <v>2061</v>
      </c>
      <c r="D1069" s="58" t="s">
        <v>35</v>
      </c>
    </row>
    <row r="1070" spans="2:4" x14ac:dyDescent="0.3">
      <c r="B1070" s="57" t="s">
        <v>574</v>
      </c>
      <c r="C1070" s="57" t="s">
        <v>5614</v>
      </c>
      <c r="D1070" s="58" t="s">
        <v>51</v>
      </c>
    </row>
    <row r="1071" spans="2:4" x14ac:dyDescent="0.3">
      <c r="B1071" s="57" t="s">
        <v>4524</v>
      </c>
      <c r="C1071" s="57" t="s">
        <v>4525</v>
      </c>
      <c r="D1071" s="58" t="s">
        <v>35</v>
      </c>
    </row>
    <row r="1072" spans="2:4" x14ac:dyDescent="0.3">
      <c r="B1072" s="57" t="s">
        <v>5615</v>
      </c>
      <c r="C1072" s="57" t="s">
        <v>3080</v>
      </c>
      <c r="D1072" s="58" t="s">
        <v>19</v>
      </c>
    </row>
    <row r="1073" spans="2:4" x14ac:dyDescent="0.3">
      <c r="B1073" s="57" t="s">
        <v>2062</v>
      </c>
      <c r="C1073" s="57" t="s">
        <v>2063</v>
      </c>
      <c r="D1073" s="58" t="s">
        <v>5174</v>
      </c>
    </row>
    <row r="1074" spans="2:4" x14ac:dyDescent="0.3">
      <c r="B1074" s="57" t="s">
        <v>4526</v>
      </c>
      <c r="C1074" s="57" t="s">
        <v>4527</v>
      </c>
      <c r="D1074" s="58" t="s">
        <v>5179</v>
      </c>
    </row>
    <row r="1075" spans="2:4" x14ac:dyDescent="0.3">
      <c r="B1075" s="57" t="s">
        <v>2064</v>
      </c>
      <c r="C1075" s="57" t="s">
        <v>2065</v>
      </c>
      <c r="D1075" s="58" t="s">
        <v>29</v>
      </c>
    </row>
    <row r="1076" spans="2:4" x14ac:dyDescent="0.3">
      <c r="B1076" s="57" t="s">
        <v>575</v>
      </c>
      <c r="C1076" s="57" t="s">
        <v>575</v>
      </c>
      <c r="D1076" s="58" t="s">
        <v>51</v>
      </c>
    </row>
    <row r="1077" spans="2:4" x14ac:dyDescent="0.3">
      <c r="B1077" s="57" t="s">
        <v>4528</v>
      </c>
      <c r="C1077" s="57" t="s">
        <v>4529</v>
      </c>
      <c r="D1077" s="58" t="s">
        <v>19</v>
      </c>
    </row>
    <row r="1078" spans="2:4" x14ac:dyDescent="0.3">
      <c r="B1078" s="57" t="s">
        <v>4530</v>
      </c>
      <c r="C1078" s="57" t="s">
        <v>5616</v>
      </c>
      <c r="D1078" s="58" t="s">
        <v>29</v>
      </c>
    </row>
    <row r="1079" spans="2:4" x14ac:dyDescent="0.3">
      <c r="B1079" s="57" t="s">
        <v>2066</v>
      </c>
      <c r="C1079" s="57" t="s">
        <v>2067</v>
      </c>
      <c r="D1079" s="58" t="s">
        <v>51</v>
      </c>
    </row>
    <row r="1080" spans="2:4" x14ac:dyDescent="0.3">
      <c r="B1080" s="57" t="s">
        <v>4531</v>
      </c>
      <c r="C1080" s="57" t="s">
        <v>4532</v>
      </c>
      <c r="D1080" s="58" t="s">
        <v>29</v>
      </c>
    </row>
    <row r="1081" spans="2:4" x14ac:dyDescent="0.3">
      <c r="B1081" s="57" t="s">
        <v>577</v>
      </c>
      <c r="C1081" s="57" t="s">
        <v>578</v>
      </c>
      <c r="D1081" s="58" t="s">
        <v>48</v>
      </c>
    </row>
    <row r="1082" spans="2:4" x14ac:dyDescent="0.3">
      <c r="B1082" s="57" t="s">
        <v>2068</v>
      </c>
      <c r="C1082" s="57" t="s">
        <v>5617</v>
      </c>
      <c r="D1082" s="58" t="s">
        <v>29</v>
      </c>
    </row>
    <row r="1083" spans="2:4" x14ac:dyDescent="0.3">
      <c r="B1083" s="57" t="s">
        <v>4533</v>
      </c>
      <c r="C1083" s="57" t="s">
        <v>4534</v>
      </c>
      <c r="D1083" s="58" t="s">
        <v>35</v>
      </c>
    </row>
    <row r="1084" spans="2:4" x14ac:dyDescent="0.3">
      <c r="B1084" s="57" t="s">
        <v>2069</v>
      </c>
      <c r="C1084" s="57" t="s">
        <v>5618</v>
      </c>
      <c r="D1084" s="58" t="s">
        <v>29</v>
      </c>
    </row>
    <row r="1085" spans="2:4" x14ac:dyDescent="0.3">
      <c r="B1085" s="57" t="s">
        <v>4535</v>
      </c>
      <c r="C1085" s="57" t="s">
        <v>4536</v>
      </c>
      <c r="D1085" s="58" t="s">
        <v>29</v>
      </c>
    </row>
    <row r="1086" spans="2:4" x14ac:dyDescent="0.3">
      <c r="B1086" s="57" t="s">
        <v>3401</v>
      </c>
      <c r="C1086" s="57" t="s">
        <v>3402</v>
      </c>
      <c r="D1086" s="58" t="s">
        <v>35</v>
      </c>
    </row>
    <row r="1087" spans="2:4" x14ac:dyDescent="0.3">
      <c r="B1087" s="57" t="s">
        <v>2070</v>
      </c>
      <c r="C1087" s="57" t="s">
        <v>2070</v>
      </c>
      <c r="D1087" s="58" t="s">
        <v>35</v>
      </c>
    </row>
    <row r="1088" spans="2:4" x14ac:dyDescent="0.3">
      <c r="B1088" s="57" t="s">
        <v>3151</v>
      </c>
      <c r="C1088" s="57" t="s">
        <v>3152</v>
      </c>
      <c r="D1088" s="58" t="s">
        <v>35</v>
      </c>
    </row>
    <row r="1089" spans="2:4" x14ac:dyDescent="0.3">
      <c r="B1089" s="57" t="s">
        <v>2071</v>
      </c>
      <c r="C1089" s="57" t="s">
        <v>2071</v>
      </c>
      <c r="D1089" s="58" t="s">
        <v>29</v>
      </c>
    </row>
    <row r="1090" spans="2:4" x14ac:dyDescent="0.3">
      <c r="B1090" s="57" t="s">
        <v>2072</v>
      </c>
      <c r="C1090" s="57" t="s">
        <v>2072</v>
      </c>
      <c r="D1090" s="58" t="s">
        <v>35</v>
      </c>
    </row>
    <row r="1091" spans="2:4" x14ac:dyDescent="0.3">
      <c r="B1091" s="57" t="s">
        <v>2073</v>
      </c>
      <c r="C1091" s="57" t="s">
        <v>2073</v>
      </c>
      <c r="D1091" s="58" t="s">
        <v>57</v>
      </c>
    </row>
    <row r="1092" spans="2:4" x14ac:dyDescent="0.3">
      <c r="B1092" s="57" t="s">
        <v>579</v>
      </c>
      <c r="C1092" s="57" t="s">
        <v>580</v>
      </c>
      <c r="D1092" s="58" t="s">
        <v>5174</v>
      </c>
    </row>
    <row r="1093" spans="2:4" x14ac:dyDescent="0.3">
      <c r="B1093" s="57" t="s">
        <v>581</v>
      </c>
      <c r="C1093" s="57" t="s">
        <v>582</v>
      </c>
      <c r="D1093" s="58" t="s">
        <v>5181</v>
      </c>
    </row>
    <row r="1094" spans="2:4" x14ac:dyDescent="0.3">
      <c r="B1094" s="57" t="s">
        <v>2074</v>
      </c>
      <c r="C1094" s="57" t="s">
        <v>2075</v>
      </c>
      <c r="D1094" s="58" t="s">
        <v>29</v>
      </c>
    </row>
    <row r="1095" spans="2:4" x14ac:dyDescent="0.3">
      <c r="B1095" s="57" t="s">
        <v>3259</v>
      </c>
      <c r="C1095" s="57" t="s">
        <v>3260</v>
      </c>
      <c r="D1095" s="58" t="s">
        <v>19</v>
      </c>
    </row>
    <row r="1096" spans="2:4" x14ac:dyDescent="0.3">
      <c r="B1096" s="57" t="s">
        <v>5619</v>
      </c>
      <c r="C1096" s="57" t="s">
        <v>5620</v>
      </c>
      <c r="D1096" s="58" t="s">
        <v>5181</v>
      </c>
    </row>
    <row r="1097" spans="2:4" x14ac:dyDescent="0.3">
      <c r="B1097" s="57" t="s">
        <v>583</v>
      </c>
      <c r="C1097" s="57" t="s">
        <v>584</v>
      </c>
      <c r="D1097" s="58" t="s">
        <v>48</v>
      </c>
    </row>
    <row r="1098" spans="2:4" x14ac:dyDescent="0.3">
      <c r="B1098" s="57" t="s">
        <v>2076</v>
      </c>
      <c r="C1098" s="57" t="s">
        <v>5238</v>
      </c>
      <c r="D1098" s="58" t="s">
        <v>35</v>
      </c>
    </row>
    <row r="1099" spans="2:4" x14ac:dyDescent="0.3">
      <c r="B1099" s="57" t="s">
        <v>5621</v>
      </c>
      <c r="C1099" s="57" t="s">
        <v>5622</v>
      </c>
      <c r="D1099" s="58" t="s">
        <v>5188</v>
      </c>
    </row>
    <row r="1100" spans="2:4" x14ac:dyDescent="0.3">
      <c r="B1100" s="57" t="s">
        <v>2077</v>
      </c>
      <c r="C1100" s="57" t="s">
        <v>5623</v>
      </c>
      <c r="D1100" s="58" t="s">
        <v>29</v>
      </c>
    </row>
    <row r="1101" spans="2:4" x14ac:dyDescent="0.3">
      <c r="B1101" s="57" t="s">
        <v>585</v>
      </c>
      <c r="C1101" s="57" t="s">
        <v>586</v>
      </c>
      <c r="D1101" s="58" t="s">
        <v>5179</v>
      </c>
    </row>
    <row r="1102" spans="2:4" x14ac:dyDescent="0.3">
      <c r="B1102" s="57" t="s">
        <v>587</v>
      </c>
      <c r="C1102" s="57" t="s">
        <v>588</v>
      </c>
      <c r="D1102" s="58" t="s">
        <v>346</v>
      </c>
    </row>
    <row r="1103" spans="2:4" x14ac:dyDescent="0.3">
      <c r="B1103" s="57" t="s">
        <v>4537</v>
      </c>
      <c r="C1103" s="57" t="s">
        <v>4538</v>
      </c>
      <c r="D1103" s="58" t="s">
        <v>29</v>
      </c>
    </row>
    <row r="1104" spans="2:4" x14ac:dyDescent="0.3">
      <c r="B1104" s="57" t="s">
        <v>2911</v>
      </c>
      <c r="C1104" s="57" t="s">
        <v>2912</v>
      </c>
      <c r="D1104" s="58" t="s">
        <v>19</v>
      </c>
    </row>
    <row r="1105" spans="2:4" x14ac:dyDescent="0.3">
      <c r="B1105" s="57" t="s">
        <v>5624</v>
      </c>
      <c r="C1105" s="57" t="s">
        <v>5625</v>
      </c>
      <c r="D1105" s="58" t="s">
        <v>29</v>
      </c>
    </row>
    <row r="1106" spans="2:4" x14ac:dyDescent="0.3">
      <c r="B1106" s="57" t="s">
        <v>3153</v>
      </c>
      <c r="C1106" s="57" t="s">
        <v>3154</v>
      </c>
      <c r="D1106" s="58" t="s">
        <v>5181</v>
      </c>
    </row>
    <row r="1107" spans="2:4" x14ac:dyDescent="0.3">
      <c r="B1107" s="57" t="s">
        <v>5626</v>
      </c>
      <c r="C1107" s="57" t="s">
        <v>5627</v>
      </c>
      <c r="D1107" s="58" t="s">
        <v>29</v>
      </c>
    </row>
    <row r="1108" spans="2:4" x14ac:dyDescent="0.3">
      <c r="B1108" s="57" t="s">
        <v>4539</v>
      </c>
      <c r="C1108" s="57" t="s">
        <v>4540</v>
      </c>
      <c r="D1108" s="58" t="s">
        <v>29</v>
      </c>
    </row>
    <row r="1109" spans="2:4" x14ac:dyDescent="0.3">
      <c r="B1109" s="57" t="s">
        <v>5628</v>
      </c>
      <c r="C1109" s="57" t="s">
        <v>3080</v>
      </c>
      <c r="D1109" s="58" t="s">
        <v>35</v>
      </c>
    </row>
    <row r="1110" spans="2:4" x14ac:dyDescent="0.3">
      <c r="B1110" s="57" t="s">
        <v>3155</v>
      </c>
      <c r="C1110" s="57" t="s">
        <v>5239</v>
      </c>
      <c r="D1110" s="58" t="s">
        <v>35</v>
      </c>
    </row>
    <row r="1111" spans="2:4" x14ac:dyDescent="0.3">
      <c r="B1111" s="57" t="s">
        <v>589</v>
      </c>
      <c r="C1111" s="57" t="s">
        <v>5240</v>
      </c>
      <c r="D1111" s="58" t="s">
        <v>35</v>
      </c>
    </row>
    <row r="1112" spans="2:4" x14ac:dyDescent="0.3">
      <c r="B1112" s="57" t="s">
        <v>3403</v>
      </c>
      <c r="C1112" s="57" t="s">
        <v>5241</v>
      </c>
      <c r="D1112" s="58" t="s">
        <v>29</v>
      </c>
    </row>
    <row r="1113" spans="2:4" x14ac:dyDescent="0.3">
      <c r="B1113" s="57" t="s">
        <v>2078</v>
      </c>
      <c r="C1113" s="57" t="s">
        <v>5629</v>
      </c>
      <c r="D1113" s="58" t="s">
        <v>19</v>
      </c>
    </row>
    <row r="1114" spans="2:4" x14ac:dyDescent="0.3">
      <c r="B1114" s="57" t="s">
        <v>2079</v>
      </c>
      <c r="C1114" s="57" t="s">
        <v>5630</v>
      </c>
      <c r="D1114" s="58" t="s">
        <v>35</v>
      </c>
    </row>
    <row r="1115" spans="2:4" x14ac:dyDescent="0.3">
      <c r="B1115" s="57" t="s">
        <v>2080</v>
      </c>
      <c r="C1115" s="57" t="s">
        <v>5631</v>
      </c>
      <c r="D1115" s="58" t="s">
        <v>5174</v>
      </c>
    </row>
    <row r="1116" spans="2:4" x14ac:dyDescent="0.3">
      <c r="B1116" s="57" t="s">
        <v>2081</v>
      </c>
      <c r="C1116" s="57" t="s">
        <v>2082</v>
      </c>
      <c r="D1116" s="58" t="s">
        <v>35</v>
      </c>
    </row>
    <row r="1117" spans="2:4" x14ac:dyDescent="0.3">
      <c r="B1117" s="57" t="s">
        <v>2083</v>
      </c>
      <c r="C1117" s="57" t="s">
        <v>2084</v>
      </c>
      <c r="D1117" s="58" t="s">
        <v>35</v>
      </c>
    </row>
    <row r="1118" spans="2:4" x14ac:dyDescent="0.3">
      <c r="B1118" s="57" t="s">
        <v>5632</v>
      </c>
      <c r="C1118" s="57" t="s">
        <v>3080</v>
      </c>
      <c r="D1118" s="58" t="s">
        <v>5188</v>
      </c>
    </row>
    <row r="1119" spans="2:4" x14ac:dyDescent="0.3">
      <c r="B1119" s="57" t="s">
        <v>3230</v>
      </c>
      <c r="C1119" s="57" t="s">
        <v>3231</v>
      </c>
      <c r="D1119" s="58" t="s">
        <v>5188</v>
      </c>
    </row>
    <row r="1120" spans="2:4" x14ac:dyDescent="0.3">
      <c r="B1120" s="57" t="s">
        <v>3404</v>
      </c>
      <c r="C1120" s="57" t="s">
        <v>3405</v>
      </c>
      <c r="D1120" s="58" t="s">
        <v>5179</v>
      </c>
    </row>
    <row r="1121" spans="2:4" x14ac:dyDescent="0.3">
      <c r="B1121" s="57" t="s">
        <v>2085</v>
      </c>
      <c r="C1121" s="57" t="s">
        <v>2086</v>
      </c>
      <c r="D1121" s="58" t="s">
        <v>5174</v>
      </c>
    </row>
    <row r="1122" spans="2:4" x14ac:dyDescent="0.3">
      <c r="B1122" s="57" t="s">
        <v>2087</v>
      </c>
      <c r="C1122" s="57" t="s">
        <v>2088</v>
      </c>
      <c r="D1122" s="58" t="s">
        <v>1067</v>
      </c>
    </row>
    <row r="1123" spans="2:4" x14ac:dyDescent="0.3">
      <c r="B1123" s="57" t="s">
        <v>4541</v>
      </c>
      <c r="C1123" s="57" t="s">
        <v>4542</v>
      </c>
      <c r="D1123" s="58" t="s">
        <v>29</v>
      </c>
    </row>
    <row r="1124" spans="2:4" x14ac:dyDescent="0.3">
      <c r="B1124" s="57" t="s">
        <v>2089</v>
      </c>
      <c r="C1124" s="57" t="s">
        <v>2089</v>
      </c>
      <c r="D1124" s="58" t="s">
        <v>5179</v>
      </c>
    </row>
    <row r="1125" spans="2:4" x14ac:dyDescent="0.3">
      <c r="B1125" s="57" t="s">
        <v>3070</v>
      </c>
      <c r="C1125" s="57" t="s">
        <v>3071</v>
      </c>
      <c r="D1125" s="58" t="s">
        <v>5174</v>
      </c>
    </row>
    <row r="1126" spans="2:4" x14ac:dyDescent="0.3">
      <c r="B1126" s="57" t="s">
        <v>2090</v>
      </c>
      <c r="C1126" s="57" t="s">
        <v>2091</v>
      </c>
      <c r="D1126" s="58" t="s">
        <v>5174</v>
      </c>
    </row>
    <row r="1127" spans="2:4" x14ac:dyDescent="0.3">
      <c r="B1127" s="57" t="s">
        <v>4543</v>
      </c>
      <c r="C1127" s="57" t="s">
        <v>4544</v>
      </c>
      <c r="D1127" s="58" t="s">
        <v>5174</v>
      </c>
    </row>
    <row r="1128" spans="2:4" x14ac:dyDescent="0.3">
      <c r="B1128" s="57" t="s">
        <v>4545</v>
      </c>
      <c r="C1128" s="57" t="s">
        <v>4546</v>
      </c>
      <c r="D1128" s="58" t="s">
        <v>51</v>
      </c>
    </row>
    <row r="1129" spans="2:4" x14ac:dyDescent="0.3">
      <c r="B1129" s="57" t="s">
        <v>4547</v>
      </c>
      <c r="C1129" s="57" t="s">
        <v>4548</v>
      </c>
      <c r="D1129" s="58" t="s">
        <v>5188</v>
      </c>
    </row>
    <row r="1130" spans="2:4" x14ac:dyDescent="0.3">
      <c r="B1130" s="57" t="s">
        <v>590</v>
      </c>
      <c r="C1130" s="57" t="s">
        <v>5633</v>
      </c>
      <c r="D1130" s="58" t="s">
        <v>29</v>
      </c>
    </row>
    <row r="1131" spans="2:4" x14ac:dyDescent="0.3">
      <c r="B1131" s="57" t="s">
        <v>591</v>
      </c>
      <c r="C1131" s="57" t="s">
        <v>5634</v>
      </c>
      <c r="D1131" s="58" t="s">
        <v>55</v>
      </c>
    </row>
    <row r="1132" spans="2:4" x14ac:dyDescent="0.3">
      <c r="B1132" s="57" t="s">
        <v>5635</v>
      </c>
      <c r="C1132" s="57" t="s">
        <v>5636</v>
      </c>
      <c r="D1132" s="58" t="s">
        <v>5174</v>
      </c>
    </row>
    <row r="1133" spans="2:4" x14ac:dyDescent="0.3">
      <c r="B1133" s="57" t="s">
        <v>592</v>
      </c>
      <c r="C1133" s="57" t="s">
        <v>5242</v>
      </c>
      <c r="D1133" s="58" t="s">
        <v>55</v>
      </c>
    </row>
    <row r="1134" spans="2:4" x14ac:dyDescent="0.3">
      <c r="B1134" s="57" t="s">
        <v>3210</v>
      </c>
      <c r="C1134" s="57" t="s">
        <v>3210</v>
      </c>
      <c r="D1134" s="58" t="s">
        <v>29</v>
      </c>
    </row>
    <row r="1135" spans="2:4" x14ac:dyDescent="0.3">
      <c r="B1135" s="57" t="s">
        <v>593</v>
      </c>
      <c r="C1135" s="57" t="s">
        <v>5637</v>
      </c>
      <c r="D1135" s="58" t="s">
        <v>48</v>
      </c>
    </row>
    <row r="1136" spans="2:4" x14ac:dyDescent="0.3">
      <c r="B1136" s="57" t="s">
        <v>594</v>
      </c>
      <c r="C1136" s="57" t="s">
        <v>5638</v>
      </c>
      <c r="D1136" s="58" t="s">
        <v>55</v>
      </c>
    </row>
    <row r="1137" spans="2:4" x14ac:dyDescent="0.3">
      <c r="B1137" s="57" t="s">
        <v>4549</v>
      </c>
      <c r="C1137" s="57" t="s">
        <v>4550</v>
      </c>
      <c r="D1137" s="58" t="s">
        <v>29</v>
      </c>
    </row>
    <row r="1138" spans="2:4" x14ac:dyDescent="0.3">
      <c r="B1138" s="57" t="s">
        <v>4551</v>
      </c>
      <c r="C1138" s="57" t="s">
        <v>4552</v>
      </c>
      <c r="D1138" s="58" t="s">
        <v>35</v>
      </c>
    </row>
    <row r="1139" spans="2:4" x14ac:dyDescent="0.3">
      <c r="B1139" s="57" t="s">
        <v>4553</v>
      </c>
      <c r="C1139" s="57" t="s">
        <v>4554</v>
      </c>
      <c r="D1139" s="58" t="s">
        <v>35</v>
      </c>
    </row>
    <row r="1140" spans="2:4" x14ac:dyDescent="0.3">
      <c r="B1140" s="57" t="s">
        <v>4555</v>
      </c>
      <c r="C1140" s="57" t="s">
        <v>4556</v>
      </c>
      <c r="D1140" s="58" t="s">
        <v>35</v>
      </c>
    </row>
    <row r="1141" spans="2:4" x14ac:dyDescent="0.3">
      <c r="B1141" s="57" t="s">
        <v>3072</v>
      </c>
      <c r="C1141" s="57" t="s">
        <v>3073</v>
      </c>
      <c r="D1141" s="58" t="s">
        <v>29</v>
      </c>
    </row>
    <row r="1142" spans="2:4" x14ac:dyDescent="0.3">
      <c r="B1142" s="57" t="s">
        <v>2092</v>
      </c>
      <c r="C1142" s="57" t="s">
        <v>5639</v>
      </c>
      <c r="D1142" s="58" t="s">
        <v>35</v>
      </c>
    </row>
    <row r="1143" spans="2:4" x14ac:dyDescent="0.3">
      <c r="B1143" s="57" t="s">
        <v>4557</v>
      </c>
      <c r="C1143" s="57" t="s">
        <v>4558</v>
      </c>
      <c r="D1143" s="58" t="s">
        <v>35</v>
      </c>
    </row>
    <row r="1144" spans="2:4" x14ac:dyDescent="0.3">
      <c r="B1144" s="57" t="s">
        <v>4559</v>
      </c>
      <c r="C1144" s="57" t="s">
        <v>4560</v>
      </c>
      <c r="D1144" s="58" t="s">
        <v>51</v>
      </c>
    </row>
    <row r="1145" spans="2:4" x14ac:dyDescent="0.3">
      <c r="B1145" s="57" t="s">
        <v>2759</v>
      </c>
      <c r="C1145" s="57" t="s">
        <v>2760</v>
      </c>
      <c r="D1145" s="58" t="s">
        <v>51</v>
      </c>
    </row>
    <row r="1146" spans="2:4" x14ac:dyDescent="0.3">
      <c r="B1146" s="57" t="s">
        <v>2093</v>
      </c>
      <c r="C1146" s="57" t="s">
        <v>2094</v>
      </c>
      <c r="D1146" s="58" t="s">
        <v>51</v>
      </c>
    </row>
    <row r="1147" spans="2:4" x14ac:dyDescent="0.3">
      <c r="B1147" s="57" t="s">
        <v>2913</v>
      </c>
      <c r="C1147" s="57" t="s">
        <v>5640</v>
      </c>
      <c r="D1147" s="58" t="s">
        <v>19</v>
      </c>
    </row>
    <row r="1148" spans="2:4" x14ac:dyDescent="0.3">
      <c r="B1148" s="57" t="s">
        <v>595</v>
      </c>
      <c r="C1148" s="57" t="s">
        <v>5243</v>
      </c>
      <c r="D1148" s="58" t="s">
        <v>19</v>
      </c>
    </row>
    <row r="1149" spans="2:4" x14ac:dyDescent="0.3">
      <c r="B1149" s="57" t="s">
        <v>596</v>
      </c>
      <c r="C1149" s="57" t="s">
        <v>596</v>
      </c>
      <c r="D1149" s="58" t="s">
        <v>51</v>
      </c>
    </row>
    <row r="1150" spans="2:4" x14ac:dyDescent="0.3">
      <c r="B1150" s="57" t="s">
        <v>4561</v>
      </c>
      <c r="C1150" s="57" t="s">
        <v>4562</v>
      </c>
      <c r="D1150" s="58" t="s">
        <v>29</v>
      </c>
    </row>
    <row r="1151" spans="2:4" x14ac:dyDescent="0.3">
      <c r="B1151" s="57" t="s">
        <v>597</v>
      </c>
      <c r="C1151" s="57" t="s">
        <v>5641</v>
      </c>
      <c r="D1151" s="58" t="s">
        <v>35</v>
      </c>
    </row>
    <row r="1152" spans="2:4" x14ac:dyDescent="0.3">
      <c r="B1152" s="57" t="s">
        <v>4563</v>
      </c>
      <c r="C1152" s="57" t="s">
        <v>4564</v>
      </c>
      <c r="D1152" s="58" t="s">
        <v>51</v>
      </c>
    </row>
    <row r="1153" spans="2:4" x14ac:dyDescent="0.3">
      <c r="B1153" s="57" t="s">
        <v>2095</v>
      </c>
      <c r="C1153" s="57" t="s">
        <v>5642</v>
      </c>
      <c r="D1153" s="58" t="s">
        <v>51</v>
      </c>
    </row>
    <row r="1154" spans="2:4" x14ac:dyDescent="0.3">
      <c r="B1154" s="57" t="s">
        <v>598</v>
      </c>
      <c r="C1154" s="57" t="s">
        <v>599</v>
      </c>
      <c r="D1154" s="58" t="s">
        <v>51</v>
      </c>
    </row>
    <row r="1155" spans="2:4" x14ac:dyDescent="0.3">
      <c r="B1155" s="57" t="s">
        <v>600</v>
      </c>
      <c r="C1155" s="57" t="s">
        <v>5643</v>
      </c>
      <c r="D1155" s="58" t="s">
        <v>5181</v>
      </c>
    </row>
    <row r="1156" spans="2:4" x14ac:dyDescent="0.3">
      <c r="B1156" s="57" t="s">
        <v>5644</v>
      </c>
      <c r="C1156" s="57" t="s">
        <v>5644</v>
      </c>
      <c r="D1156" s="58" t="s">
        <v>1049</v>
      </c>
    </row>
    <row r="1157" spans="2:4" x14ac:dyDescent="0.3">
      <c r="B1157" s="57" t="s">
        <v>5645</v>
      </c>
      <c r="C1157" s="57" t="s">
        <v>5645</v>
      </c>
      <c r="D1157" s="58" t="s">
        <v>19</v>
      </c>
    </row>
    <row r="1158" spans="2:4" x14ac:dyDescent="0.3">
      <c r="B1158" s="57" t="s">
        <v>4565</v>
      </c>
      <c r="C1158" s="57" t="s">
        <v>4566</v>
      </c>
      <c r="D1158" s="58" t="s">
        <v>29</v>
      </c>
    </row>
    <row r="1159" spans="2:4" x14ac:dyDescent="0.3">
      <c r="B1159" s="57" t="s">
        <v>2096</v>
      </c>
      <c r="C1159" s="57" t="s">
        <v>2097</v>
      </c>
      <c r="D1159" s="58" t="s">
        <v>5188</v>
      </c>
    </row>
    <row r="1160" spans="2:4" x14ac:dyDescent="0.3">
      <c r="B1160" s="57" t="s">
        <v>4567</v>
      </c>
      <c r="C1160" s="57" t="s">
        <v>4568</v>
      </c>
      <c r="D1160" s="58" t="s">
        <v>35</v>
      </c>
    </row>
    <row r="1161" spans="2:4" x14ac:dyDescent="0.3">
      <c r="B1161" s="57" t="s">
        <v>601</v>
      </c>
      <c r="C1161" s="57" t="s">
        <v>602</v>
      </c>
      <c r="D1161" s="58" t="s">
        <v>35</v>
      </c>
    </row>
    <row r="1162" spans="2:4" x14ac:dyDescent="0.3">
      <c r="B1162" s="57" t="s">
        <v>603</v>
      </c>
      <c r="C1162" s="57" t="s">
        <v>604</v>
      </c>
      <c r="D1162" s="58" t="s">
        <v>51</v>
      </c>
    </row>
    <row r="1163" spans="2:4" x14ac:dyDescent="0.3">
      <c r="B1163" s="57" t="s">
        <v>2098</v>
      </c>
      <c r="C1163" s="57"/>
      <c r="D1163" s="58" t="s">
        <v>19</v>
      </c>
    </row>
    <row r="1164" spans="2:4" x14ac:dyDescent="0.3">
      <c r="B1164" s="57" t="s">
        <v>605</v>
      </c>
      <c r="C1164" s="57" t="s">
        <v>5646</v>
      </c>
      <c r="D1164" s="58" t="s">
        <v>51</v>
      </c>
    </row>
    <row r="1165" spans="2:4" x14ac:dyDescent="0.3">
      <c r="B1165" s="57" t="s">
        <v>606</v>
      </c>
      <c r="C1165" s="57" t="s">
        <v>607</v>
      </c>
      <c r="D1165" s="58" t="s">
        <v>29</v>
      </c>
    </row>
    <row r="1166" spans="2:4" x14ac:dyDescent="0.3">
      <c r="B1166" s="57" t="s">
        <v>608</v>
      </c>
      <c r="C1166" s="57" t="s">
        <v>609</v>
      </c>
      <c r="D1166" s="58" t="s">
        <v>51</v>
      </c>
    </row>
    <row r="1167" spans="2:4" x14ac:dyDescent="0.3">
      <c r="B1167" s="57" t="s">
        <v>4569</v>
      </c>
      <c r="C1167" s="57" t="s">
        <v>4569</v>
      </c>
      <c r="D1167" s="58" t="s">
        <v>51</v>
      </c>
    </row>
    <row r="1168" spans="2:4" x14ac:dyDescent="0.3">
      <c r="B1168" s="57" t="s">
        <v>2761</v>
      </c>
      <c r="C1168" s="57" t="s">
        <v>5647</v>
      </c>
      <c r="D1168" s="58" t="s">
        <v>51</v>
      </c>
    </row>
    <row r="1169" spans="2:4" x14ac:dyDescent="0.3">
      <c r="B1169" s="57" t="s">
        <v>5648</v>
      </c>
      <c r="C1169" s="57" t="s">
        <v>5649</v>
      </c>
      <c r="D1169" s="58" t="s">
        <v>35</v>
      </c>
    </row>
    <row r="1170" spans="2:4" x14ac:dyDescent="0.3">
      <c r="B1170" s="57" t="s">
        <v>2099</v>
      </c>
      <c r="C1170" s="57" t="s">
        <v>2099</v>
      </c>
      <c r="D1170" s="58" t="s">
        <v>55</v>
      </c>
    </row>
    <row r="1171" spans="2:4" x14ac:dyDescent="0.3">
      <c r="B1171" s="57" t="s">
        <v>2100</v>
      </c>
      <c r="C1171" s="57" t="s">
        <v>2101</v>
      </c>
      <c r="D1171" s="58" t="s">
        <v>51</v>
      </c>
    </row>
    <row r="1172" spans="2:4" x14ac:dyDescent="0.3">
      <c r="B1172" s="57" t="s">
        <v>2914</v>
      </c>
      <c r="C1172" s="57" t="s">
        <v>2915</v>
      </c>
      <c r="D1172" s="58" t="s">
        <v>5174</v>
      </c>
    </row>
    <row r="1173" spans="2:4" x14ac:dyDescent="0.3">
      <c r="B1173" s="57" t="s">
        <v>2102</v>
      </c>
      <c r="C1173" s="57" t="s">
        <v>2103</v>
      </c>
      <c r="D1173" s="58" t="s">
        <v>51</v>
      </c>
    </row>
    <row r="1174" spans="2:4" x14ac:dyDescent="0.3">
      <c r="B1174" s="57" t="s">
        <v>2104</v>
      </c>
      <c r="C1174" s="57" t="s">
        <v>2105</v>
      </c>
      <c r="D1174" s="58" t="s">
        <v>51</v>
      </c>
    </row>
    <row r="1175" spans="2:4" x14ac:dyDescent="0.3">
      <c r="B1175" s="57" t="s">
        <v>2106</v>
      </c>
      <c r="C1175" s="57" t="s">
        <v>5650</v>
      </c>
      <c r="D1175" s="58" t="s">
        <v>35</v>
      </c>
    </row>
    <row r="1176" spans="2:4" x14ac:dyDescent="0.3">
      <c r="B1176" s="57" t="s">
        <v>2107</v>
      </c>
      <c r="C1176" s="57" t="s">
        <v>5651</v>
      </c>
      <c r="D1176" s="58" t="s">
        <v>51</v>
      </c>
    </row>
    <row r="1177" spans="2:4" x14ac:dyDescent="0.3">
      <c r="B1177" s="57" t="s">
        <v>2109</v>
      </c>
      <c r="C1177" s="57" t="s">
        <v>2110</v>
      </c>
      <c r="D1177" s="58" t="s">
        <v>51</v>
      </c>
    </row>
    <row r="1178" spans="2:4" x14ac:dyDescent="0.3">
      <c r="B1178" s="57" t="s">
        <v>3406</v>
      </c>
      <c r="C1178" s="57" t="s">
        <v>3407</v>
      </c>
      <c r="D1178" s="58" t="s">
        <v>29</v>
      </c>
    </row>
    <row r="1179" spans="2:4" x14ac:dyDescent="0.3">
      <c r="B1179" s="57" t="s">
        <v>3269</v>
      </c>
      <c r="C1179" s="57" t="s">
        <v>3270</v>
      </c>
      <c r="D1179" s="58" t="s">
        <v>51</v>
      </c>
    </row>
    <row r="1180" spans="2:4" x14ac:dyDescent="0.3">
      <c r="B1180" s="57" t="s">
        <v>2111</v>
      </c>
      <c r="C1180" s="57" t="s">
        <v>2112</v>
      </c>
      <c r="D1180" s="58" t="s">
        <v>51</v>
      </c>
    </row>
    <row r="1181" spans="2:4" x14ac:dyDescent="0.3">
      <c r="B1181" s="57" t="s">
        <v>4570</v>
      </c>
      <c r="C1181" s="57" t="s">
        <v>4571</v>
      </c>
      <c r="D1181" s="58" t="s">
        <v>29</v>
      </c>
    </row>
    <row r="1182" spans="2:4" x14ac:dyDescent="0.3">
      <c r="B1182" s="57" t="s">
        <v>610</v>
      </c>
      <c r="C1182" s="57" t="s">
        <v>610</v>
      </c>
      <c r="D1182" s="58" t="s">
        <v>29</v>
      </c>
    </row>
    <row r="1183" spans="2:4" x14ac:dyDescent="0.3">
      <c r="B1183" s="57" t="s">
        <v>4572</v>
      </c>
      <c r="C1183" s="57" t="s">
        <v>4573</v>
      </c>
      <c r="D1183" s="58" t="s">
        <v>19</v>
      </c>
    </row>
    <row r="1184" spans="2:4" x14ac:dyDescent="0.3">
      <c r="B1184" s="57" t="s">
        <v>4574</v>
      </c>
      <c r="C1184" s="57" t="s">
        <v>4575</v>
      </c>
      <c r="D1184" s="58" t="s">
        <v>51</v>
      </c>
    </row>
    <row r="1185" spans="2:4" x14ac:dyDescent="0.3">
      <c r="B1185" s="57" t="s">
        <v>3310</v>
      </c>
      <c r="C1185" s="57" t="s">
        <v>3311</v>
      </c>
      <c r="D1185" s="58" t="s">
        <v>29</v>
      </c>
    </row>
    <row r="1186" spans="2:4" x14ac:dyDescent="0.3">
      <c r="B1186" s="57" t="s">
        <v>3074</v>
      </c>
      <c r="C1186" s="57" t="s">
        <v>3075</v>
      </c>
      <c r="D1186" s="58" t="s">
        <v>51</v>
      </c>
    </row>
    <row r="1187" spans="2:4" x14ac:dyDescent="0.3">
      <c r="B1187" s="57" t="s">
        <v>611</v>
      </c>
      <c r="C1187" s="57" t="s">
        <v>612</v>
      </c>
      <c r="D1187" s="58" t="s">
        <v>51</v>
      </c>
    </row>
    <row r="1188" spans="2:4" x14ac:dyDescent="0.3">
      <c r="B1188" s="57" t="s">
        <v>5652</v>
      </c>
      <c r="C1188" s="57" t="s">
        <v>3080</v>
      </c>
      <c r="D1188" s="58" t="s">
        <v>51</v>
      </c>
    </row>
    <row r="1189" spans="2:4" x14ac:dyDescent="0.3">
      <c r="B1189" s="57" t="s">
        <v>2916</v>
      </c>
      <c r="C1189" s="57" t="s">
        <v>5653</v>
      </c>
      <c r="D1189" s="58" t="s">
        <v>19</v>
      </c>
    </row>
    <row r="1190" spans="2:4" x14ac:dyDescent="0.3">
      <c r="B1190" s="57" t="s">
        <v>4576</v>
      </c>
      <c r="C1190" s="57" t="s">
        <v>4577</v>
      </c>
      <c r="D1190" s="58" t="s">
        <v>29</v>
      </c>
    </row>
    <row r="1191" spans="2:4" x14ac:dyDescent="0.3">
      <c r="B1191" s="57" t="s">
        <v>3408</v>
      </c>
      <c r="C1191" s="57" t="s">
        <v>3409</v>
      </c>
      <c r="D1191" s="58" t="s">
        <v>35</v>
      </c>
    </row>
    <row r="1192" spans="2:4" x14ac:dyDescent="0.3">
      <c r="B1192" s="57" t="s">
        <v>2114</v>
      </c>
      <c r="C1192" s="57" t="s">
        <v>2115</v>
      </c>
      <c r="D1192" s="58" t="s">
        <v>35</v>
      </c>
    </row>
    <row r="1193" spans="2:4" x14ac:dyDescent="0.3">
      <c r="B1193" s="57" t="s">
        <v>613</v>
      </c>
      <c r="C1193" s="57" t="s">
        <v>5654</v>
      </c>
      <c r="D1193" s="58" t="s">
        <v>51</v>
      </c>
    </row>
    <row r="1194" spans="2:4" x14ac:dyDescent="0.3">
      <c r="B1194" s="57" t="s">
        <v>2116</v>
      </c>
      <c r="C1194" s="57" t="s">
        <v>2117</v>
      </c>
      <c r="D1194" s="58" t="s">
        <v>51</v>
      </c>
    </row>
    <row r="1195" spans="2:4" x14ac:dyDescent="0.3">
      <c r="B1195" s="57" t="s">
        <v>2762</v>
      </c>
      <c r="C1195" s="57" t="s">
        <v>5244</v>
      </c>
      <c r="D1195" s="58" t="s">
        <v>19</v>
      </c>
    </row>
    <row r="1196" spans="2:4" x14ac:dyDescent="0.3">
      <c r="B1196" s="57" t="s">
        <v>4578</v>
      </c>
      <c r="C1196" s="57" t="s">
        <v>4579</v>
      </c>
      <c r="D1196" s="58" t="s">
        <v>51</v>
      </c>
    </row>
    <row r="1197" spans="2:4" x14ac:dyDescent="0.3">
      <c r="B1197" s="57" t="s">
        <v>614</v>
      </c>
      <c r="C1197" s="57" t="s">
        <v>615</v>
      </c>
      <c r="D1197" s="58" t="s">
        <v>29</v>
      </c>
    </row>
    <row r="1198" spans="2:4" x14ac:dyDescent="0.3">
      <c r="B1198" s="57" t="s">
        <v>2917</v>
      </c>
      <c r="C1198" s="57" t="s">
        <v>2918</v>
      </c>
      <c r="D1198" s="58" t="s">
        <v>19</v>
      </c>
    </row>
    <row r="1199" spans="2:4" x14ac:dyDescent="0.3">
      <c r="B1199" s="57" t="s">
        <v>2118</v>
      </c>
      <c r="C1199" s="57" t="s">
        <v>2108</v>
      </c>
      <c r="D1199" s="58" t="s">
        <v>19</v>
      </c>
    </row>
    <row r="1200" spans="2:4" x14ac:dyDescent="0.3">
      <c r="B1200" s="57" t="s">
        <v>4580</v>
      </c>
      <c r="C1200" s="57" t="s">
        <v>4581</v>
      </c>
      <c r="D1200" s="58" t="s">
        <v>35</v>
      </c>
    </row>
    <row r="1201" spans="2:4" x14ac:dyDescent="0.3">
      <c r="B1201" s="57" t="s">
        <v>2119</v>
      </c>
      <c r="C1201" s="57" t="s">
        <v>2120</v>
      </c>
      <c r="D1201" s="58" t="s">
        <v>51</v>
      </c>
    </row>
    <row r="1202" spans="2:4" x14ac:dyDescent="0.3">
      <c r="B1202" s="57" t="s">
        <v>2121</v>
      </c>
      <c r="C1202" s="57" t="s">
        <v>2122</v>
      </c>
      <c r="D1202" s="58" t="s">
        <v>19</v>
      </c>
    </row>
    <row r="1203" spans="2:4" x14ac:dyDescent="0.3">
      <c r="B1203" s="57" t="s">
        <v>616</v>
      </c>
      <c r="C1203" s="57" t="s">
        <v>616</v>
      </c>
      <c r="D1203" s="58" t="s">
        <v>51</v>
      </c>
    </row>
    <row r="1204" spans="2:4" x14ac:dyDescent="0.3">
      <c r="B1204" s="57" t="s">
        <v>3410</v>
      </c>
      <c r="C1204" s="57" t="s">
        <v>3411</v>
      </c>
      <c r="D1204" s="58" t="s">
        <v>35</v>
      </c>
    </row>
    <row r="1205" spans="2:4" x14ac:dyDescent="0.3">
      <c r="B1205" s="57" t="s">
        <v>3076</v>
      </c>
      <c r="C1205" s="57" t="s">
        <v>3076</v>
      </c>
      <c r="D1205" s="58" t="s">
        <v>19</v>
      </c>
    </row>
    <row r="1206" spans="2:4" x14ac:dyDescent="0.3">
      <c r="B1206" s="57" t="s">
        <v>617</v>
      </c>
      <c r="C1206" s="57" t="s">
        <v>618</v>
      </c>
      <c r="D1206" s="58" t="s">
        <v>19</v>
      </c>
    </row>
    <row r="1207" spans="2:4" x14ac:dyDescent="0.3">
      <c r="B1207" s="57" t="s">
        <v>2919</v>
      </c>
      <c r="C1207" s="57" t="s">
        <v>2920</v>
      </c>
      <c r="D1207" s="58" t="s">
        <v>19</v>
      </c>
    </row>
    <row r="1208" spans="2:4" x14ac:dyDescent="0.3">
      <c r="B1208" s="57" t="s">
        <v>2123</v>
      </c>
      <c r="C1208" s="57" t="s">
        <v>5655</v>
      </c>
      <c r="D1208" s="58" t="s">
        <v>19</v>
      </c>
    </row>
    <row r="1209" spans="2:4" x14ac:dyDescent="0.3">
      <c r="B1209" s="57" t="s">
        <v>2124</v>
      </c>
      <c r="C1209" s="57" t="s">
        <v>2125</v>
      </c>
      <c r="D1209" s="58" t="s">
        <v>19</v>
      </c>
    </row>
    <row r="1210" spans="2:4" x14ac:dyDescent="0.3">
      <c r="B1210" s="57" t="s">
        <v>4582</v>
      </c>
      <c r="C1210" s="57" t="s">
        <v>4583</v>
      </c>
      <c r="D1210" s="58" t="s">
        <v>29</v>
      </c>
    </row>
    <row r="1211" spans="2:4" x14ac:dyDescent="0.3">
      <c r="B1211" s="57" t="s">
        <v>2126</v>
      </c>
      <c r="C1211" s="57" t="s">
        <v>2127</v>
      </c>
      <c r="D1211" s="58" t="s">
        <v>19</v>
      </c>
    </row>
    <row r="1212" spans="2:4" x14ac:dyDescent="0.3">
      <c r="B1212" s="57" t="s">
        <v>3077</v>
      </c>
      <c r="C1212" s="57" t="s">
        <v>3078</v>
      </c>
      <c r="D1212" s="58" t="s">
        <v>5181</v>
      </c>
    </row>
    <row r="1213" spans="2:4" x14ac:dyDescent="0.3">
      <c r="B1213" s="57" t="s">
        <v>619</v>
      </c>
      <c r="C1213" s="57" t="s">
        <v>620</v>
      </c>
      <c r="D1213" s="58" t="s">
        <v>29</v>
      </c>
    </row>
    <row r="1214" spans="2:4" x14ac:dyDescent="0.3">
      <c r="B1214" s="57" t="s">
        <v>621</v>
      </c>
      <c r="C1214" s="57" t="s">
        <v>5245</v>
      </c>
      <c r="D1214" s="58" t="s">
        <v>51</v>
      </c>
    </row>
    <row r="1215" spans="2:4" x14ac:dyDescent="0.3">
      <c r="B1215" s="57" t="s">
        <v>622</v>
      </c>
      <c r="C1215" s="57" t="s">
        <v>5656</v>
      </c>
      <c r="D1215" s="58" t="s">
        <v>51</v>
      </c>
    </row>
    <row r="1216" spans="2:4" x14ac:dyDescent="0.3">
      <c r="B1216" s="57" t="s">
        <v>4584</v>
      </c>
      <c r="C1216" s="57" t="s">
        <v>4585</v>
      </c>
      <c r="D1216" s="58" t="s">
        <v>29</v>
      </c>
    </row>
    <row r="1217" spans="2:4" x14ac:dyDescent="0.3">
      <c r="B1217" s="57" t="s">
        <v>5657</v>
      </c>
      <c r="C1217" s="57" t="s">
        <v>3080</v>
      </c>
      <c r="D1217" s="58" t="s">
        <v>19</v>
      </c>
    </row>
    <row r="1218" spans="2:4" x14ac:dyDescent="0.3">
      <c r="B1218" s="57" t="s">
        <v>623</v>
      </c>
      <c r="C1218" s="57" t="s">
        <v>624</v>
      </c>
      <c r="D1218" s="58" t="s">
        <v>51</v>
      </c>
    </row>
    <row r="1219" spans="2:4" x14ac:dyDescent="0.3">
      <c r="B1219" s="57" t="s">
        <v>2128</v>
      </c>
      <c r="C1219" s="57" t="s">
        <v>2129</v>
      </c>
      <c r="D1219" s="58" t="s">
        <v>5188</v>
      </c>
    </row>
    <row r="1220" spans="2:4" x14ac:dyDescent="0.3">
      <c r="B1220" s="57" t="s">
        <v>2130</v>
      </c>
      <c r="C1220" s="57" t="s">
        <v>2131</v>
      </c>
      <c r="D1220" s="58" t="s">
        <v>19</v>
      </c>
    </row>
    <row r="1221" spans="2:4" x14ac:dyDescent="0.3">
      <c r="B1221" s="57" t="s">
        <v>2921</v>
      </c>
      <c r="C1221" s="57" t="s">
        <v>2921</v>
      </c>
      <c r="D1221" s="58" t="s">
        <v>51</v>
      </c>
    </row>
    <row r="1222" spans="2:4" x14ac:dyDescent="0.3">
      <c r="B1222" s="57" t="s">
        <v>625</v>
      </c>
      <c r="C1222" s="57" t="s">
        <v>626</v>
      </c>
      <c r="D1222" s="58" t="s">
        <v>35</v>
      </c>
    </row>
    <row r="1223" spans="2:4" x14ac:dyDescent="0.3">
      <c r="B1223" s="57" t="s">
        <v>627</v>
      </c>
      <c r="C1223" s="57" t="s">
        <v>628</v>
      </c>
      <c r="D1223" s="58" t="s">
        <v>5179</v>
      </c>
    </row>
    <row r="1224" spans="2:4" x14ac:dyDescent="0.3">
      <c r="B1224" s="57" t="s">
        <v>629</v>
      </c>
      <c r="C1224" s="57" t="s">
        <v>630</v>
      </c>
      <c r="D1224" s="58" t="s">
        <v>5179</v>
      </c>
    </row>
    <row r="1225" spans="2:4" x14ac:dyDescent="0.3">
      <c r="B1225" s="57" t="s">
        <v>4586</v>
      </c>
      <c r="C1225" s="57" t="s">
        <v>4587</v>
      </c>
      <c r="D1225" s="58" t="s">
        <v>29</v>
      </c>
    </row>
    <row r="1226" spans="2:4" x14ac:dyDescent="0.3">
      <c r="B1226" s="57" t="s">
        <v>2132</v>
      </c>
      <c r="C1226" s="57" t="s">
        <v>2133</v>
      </c>
      <c r="D1226" s="58" t="s">
        <v>35</v>
      </c>
    </row>
    <row r="1227" spans="2:4" x14ac:dyDescent="0.3">
      <c r="B1227" s="57" t="s">
        <v>2134</v>
      </c>
      <c r="C1227" s="57" t="s">
        <v>2135</v>
      </c>
      <c r="D1227" s="58" t="s">
        <v>51</v>
      </c>
    </row>
    <row r="1228" spans="2:4" x14ac:dyDescent="0.3">
      <c r="B1228" s="57" t="s">
        <v>631</v>
      </c>
      <c r="C1228" s="57" t="s">
        <v>5658</v>
      </c>
      <c r="D1228" s="58" t="s">
        <v>48</v>
      </c>
    </row>
    <row r="1229" spans="2:4" x14ac:dyDescent="0.3">
      <c r="B1229" s="57" t="s">
        <v>2136</v>
      </c>
      <c r="C1229" s="57" t="s">
        <v>2137</v>
      </c>
      <c r="D1229" s="58" t="s">
        <v>5188</v>
      </c>
    </row>
    <row r="1230" spans="2:4" x14ac:dyDescent="0.3">
      <c r="B1230" s="57" t="s">
        <v>2138</v>
      </c>
      <c r="C1230" s="57" t="s">
        <v>5659</v>
      </c>
      <c r="D1230" s="58" t="s">
        <v>5181</v>
      </c>
    </row>
    <row r="1231" spans="2:4" x14ac:dyDescent="0.3">
      <c r="B1231" s="57" t="s">
        <v>5246</v>
      </c>
      <c r="C1231" s="57" t="s">
        <v>5247</v>
      </c>
      <c r="D1231" s="58" t="s">
        <v>5174</v>
      </c>
    </row>
    <row r="1232" spans="2:4" x14ac:dyDescent="0.3">
      <c r="B1232" s="57" t="s">
        <v>3288</v>
      </c>
      <c r="C1232" s="57" t="s">
        <v>3289</v>
      </c>
      <c r="D1232" s="58" t="s">
        <v>29</v>
      </c>
    </row>
    <row r="1233" spans="2:4" x14ac:dyDescent="0.3">
      <c r="B1233" s="57" t="s">
        <v>2139</v>
      </c>
      <c r="C1233" s="57" t="s">
        <v>2140</v>
      </c>
      <c r="D1233" s="58" t="s">
        <v>29</v>
      </c>
    </row>
    <row r="1234" spans="2:4" x14ac:dyDescent="0.3">
      <c r="B1234" s="57" t="s">
        <v>4588</v>
      </c>
      <c r="C1234" s="57" t="s">
        <v>4589</v>
      </c>
      <c r="D1234" s="58" t="s">
        <v>35</v>
      </c>
    </row>
    <row r="1235" spans="2:4" x14ac:dyDescent="0.3">
      <c r="B1235" s="57" t="s">
        <v>4590</v>
      </c>
      <c r="C1235" s="57" t="s">
        <v>4591</v>
      </c>
      <c r="D1235" s="58" t="s">
        <v>29</v>
      </c>
    </row>
    <row r="1236" spans="2:4" x14ac:dyDescent="0.3">
      <c r="B1236" s="57" t="s">
        <v>2141</v>
      </c>
      <c r="C1236" s="57" t="s">
        <v>2142</v>
      </c>
      <c r="D1236" s="58" t="s">
        <v>35</v>
      </c>
    </row>
    <row r="1237" spans="2:4" x14ac:dyDescent="0.3">
      <c r="B1237" s="57" t="s">
        <v>3412</v>
      </c>
      <c r="C1237" s="57" t="s">
        <v>3413</v>
      </c>
      <c r="D1237" s="58" t="s">
        <v>29</v>
      </c>
    </row>
    <row r="1238" spans="2:4" x14ac:dyDescent="0.3">
      <c r="B1238" s="57" t="s">
        <v>2143</v>
      </c>
      <c r="C1238" s="57" t="s">
        <v>2144</v>
      </c>
      <c r="D1238" s="58" t="s">
        <v>51</v>
      </c>
    </row>
    <row r="1239" spans="2:4" x14ac:dyDescent="0.3">
      <c r="B1239" s="57" t="s">
        <v>3079</v>
      </c>
      <c r="C1239" s="57" t="s">
        <v>5660</v>
      </c>
      <c r="D1239" s="58" t="s">
        <v>19</v>
      </c>
    </row>
    <row r="1240" spans="2:4" x14ac:dyDescent="0.3">
      <c r="B1240" s="57" t="s">
        <v>2145</v>
      </c>
      <c r="C1240" s="57" t="s">
        <v>2146</v>
      </c>
      <c r="D1240" s="58" t="s">
        <v>19</v>
      </c>
    </row>
    <row r="1241" spans="2:4" x14ac:dyDescent="0.3">
      <c r="B1241" s="57" t="s">
        <v>2147</v>
      </c>
      <c r="C1241" s="57" t="s">
        <v>2148</v>
      </c>
      <c r="D1241" s="58" t="s">
        <v>5174</v>
      </c>
    </row>
    <row r="1242" spans="2:4" x14ac:dyDescent="0.3">
      <c r="B1242" s="57" t="s">
        <v>5248</v>
      </c>
      <c r="C1242" s="57" t="s">
        <v>5249</v>
      </c>
      <c r="D1242" s="58" t="s">
        <v>29</v>
      </c>
    </row>
    <row r="1243" spans="2:4" x14ac:dyDescent="0.3">
      <c r="B1243" s="57" t="s">
        <v>2922</v>
      </c>
      <c r="C1243" s="57" t="s">
        <v>2159</v>
      </c>
      <c r="D1243" s="58" t="s">
        <v>51</v>
      </c>
    </row>
    <row r="1244" spans="2:4" x14ac:dyDescent="0.3">
      <c r="B1244" s="57" t="s">
        <v>632</v>
      </c>
      <c r="C1244" s="57" t="s">
        <v>633</v>
      </c>
      <c r="D1244" s="58" t="s">
        <v>153</v>
      </c>
    </row>
    <row r="1245" spans="2:4" x14ac:dyDescent="0.3">
      <c r="B1245" s="57" t="s">
        <v>634</v>
      </c>
      <c r="C1245" s="57" t="s">
        <v>6285</v>
      </c>
      <c r="D1245" s="58" t="s">
        <v>35</v>
      </c>
    </row>
    <row r="1246" spans="2:4" x14ac:dyDescent="0.3">
      <c r="B1246" s="57" t="s">
        <v>635</v>
      </c>
      <c r="C1246" s="57" t="s">
        <v>636</v>
      </c>
      <c r="D1246" s="58" t="s">
        <v>19</v>
      </c>
    </row>
    <row r="1247" spans="2:4" x14ac:dyDescent="0.3">
      <c r="B1247" s="57" t="s">
        <v>4592</v>
      </c>
      <c r="C1247" s="57" t="s">
        <v>4593</v>
      </c>
      <c r="D1247" s="58" t="s">
        <v>29</v>
      </c>
    </row>
    <row r="1248" spans="2:4" x14ac:dyDescent="0.3">
      <c r="B1248" s="57" t="s">
        <v>4594</v>
      </c>
      <c r="C1248" s="57" t="s">
        <v>4595</v>
      </c>
      <c r="D1248" s="58" t="s">
        <v>29</v>
      </c>
    </row>
    <row r="1249" spans="2:4" x14ac:dyDescent="0.3">
      <c r="B1249" s="57" t="s">
        <v>2763</v>
      </c>
      <c r="C1249" s="57" t="s">
        <v>2764</v>
      </c>
      <c r="D1249" s="58" t="s">
        <v>19</v>
      </c>
    </row>
    <row r="1250" spans="2:4" x14ac:dyDescent="0.3">
      <c r="B1250" s="57" t="s">
        <v>4596</v>
      </c>
      <c r="C1250" s="57" t="s">
        <v>4597</v>
      </c>
      <c r="D1250" s="58" t="s">
        <v>29</v>
      </c>
    </row>
    <row r="1251" spans="2:4" x14ac:dyDescent="0.3">
      <c r="B1251" s="57" t="s">
        <v>5661</v>
      </c>
      <c r="C1251" s="57" t="s">
        <v>3080</v>
      </c>
      <c r="D1251" s="58" t="s">
        <v>19</v>
      </c>
    </row>
    <row r="1252" spans="2:4" x14ac:dyDescent="0.3">
      <c r="B1252" s="57" t="s">
        <v>2149</v>
      </c>
      <c r="C1252" s="57" t="s">
        <v>2150</v>
      </c>
      <c r="D1252" s="58" t="s">
        <v>29</v>
      </c>
    </row>
    <row r="1253" spans="2:4" x14ac:dyDescent="0.3">
      <c r="B1253" s="57" t="s">
        <v>3081</v>
      </c>
      <c r="C1253" s="57" t="s">
        <v>3082</v>
      </c>
      <c r="D1253" s="58" t="s">
        <v>5174</v>
      </c>
    </row>
    <row r="1254" spans="2:4" x14ac:dyDescent="0.3">
      <c r="B1254" s="57" t="s">
        <v>637</v>
      </c>
      <c r="C1254" s="57" t="s">
        <v>638</v>
      </c>
      <c r="D1254" s="58" t="s">
        <v>51</v>
      </c>
    </row>
    <row r="1255" spans="2:4" x14ac:dyDescent="0.3">
      <c r="B1255" s="57" t="s">
        <v>639</v>
      </c>
      <c r="C1255" s="57" t="s">
        <v>640</v>
      </c>
      <c r="D1255" s="58" t="s">
        <v>29</v>
      </c>
    </row>
    <row r="1256" spans="2:4" x14ac:dyDescent="0.3">
      <c r="B1256" s="57" t="s">
        <v>641</v>
      </c>
      <c r="C1256" s="57" t="s">
        <v>642</v>
      </c>
      <c r="D1256" s="58" t="s">
        <v>51</v>
      </c>
    </row>
    <row r="1257" spans="2:4" x14ac:dyDescent="0.3">
      <c r="B1257" s="57" t="s">
        <v>5662</v>
      </c>
      <c r="C1257" s="57" t="s">
        <v>3080</v>
      </c>
      <c r="D1257" s="58" t="s">
        <v>29</v>
      </c>
    </row>
    <row r="1258" spans="2:4" x14ac:dyDescent="0.3">
      <c r="B1258" s="57" t="s">
        <v>643</v>
      </c>
      <c r="C1258" s="57" t="s">
        <v>644</v>
      </c>
      <c r="D1258" s="58" t="s">
        <v>51</v>
      </c>
    </row>
    <row r="1259" spans="2:4" x14ac:dyDescent="0.3">
      <c r="B1259" s="57" t="s">
        <v>4598</v>
      </c>
      <c r="C1259" s="57" t="s">
        <v>4599</v>
      </c>
      <c r="D1259" s="58" t="s">
        <v>19</v>
      </c>
    </row>
    <row r="1260" spans="2:4" x14ac:dyDescent="0.3">
      <c r="B1260" s="57" t="s">
        <v>5663</v>
      </c>
      <c r="C1260" s="57" t="s">
        <v>5664</v>
      </c>
      <c r="D1260" s="58" t="s">
        <v>51</v>
      </c>
    </row>
    <row r="1261" spans="2:4" x14ac:dyDescent="0.3">
      <c r="B1261" s="57" t="s">
        <v>645</v>
      </c>
      <c r="C1261" s="57" t="s">
        <v>646</v>
      </c>
      <c r="D1261" s="58" t="s">
        <v>35</v>
      </c>
    </row>
    <row r="1262" spans="2:4" x14ac:dyDescent="0.3">
      <c r="B1262" s="57" t="s">
        <v>647</v>
      </c>
      <c r="C1262" s="57" t="s">
        <v>5665</v>
      </c>
      <c r="D1262" s="58" t="s">
        <v>35</v>
      </c>
    </row>
    <row r="1263" spans="2:4" x14ac:dyDescent="0.3">
      <c r="B1263" s="57" t="s">
        <v>4600</v>
      </c>
      <c r="C1263" s="57" t="s">
        <v>4600</v>
      </c>
      <c r="D1263" s="58" t="s">
        <v>35</v>
      </c>
    </row>
    <row r="1264" spans="2:4" x14ac:dyDescent="0.3">
      <c r="B1264" s="57" t="s">
        <v>3237</v>
      </c>
      <c r="C1264" s="57" t="s">
        <v>3238</v>
      </c>
      <c r="D1264" s="58" t="s">
        <v>51</v>
      </c>
    </row>
    <row r="1265" spans="2:4" x14ac:dyDescent="0.3">
      <c r="B1265" s="57" t="s">
        <v>5666</v>
      </c>
      <c r="C1265" s="57" t="s">
        <v>3080</v>
      </c>
      <c r="D1265" s="58" t="s">
        <v>29</v>
      </c>
    </row>
    <row r="1266" spans="2:4" x14ac:dyDescent="0.3">
      <c r="B1266" s="57" t="s">
        <v>648</v>
      </c>
      <c r="C1266" s="57" t="s">
        <v>649</v>
      </c>
      <c r="D1266" s="58" t="s">
        <v>19</v>
      </c>
    </row>
    <row r="1267" spans="2:4" x14ac:dyDescent="0.3">
      <c r="B1267" s="57" t="s">
        <v>650</v>
      </c>
      <c r="C1267" s="57" t="s">
        <v>651</v>
      </c>
      <c r="D1267" s="58" t="s">
        <v>29</v>
      </c>
    </row>
    <row r="1268" spans="2:4" x14ac:dyDescent="0.3">
      <c r="B1268" s="57" t="s">
        <v>4601</v>
      </c>
      <c r="C1268" s="57" t="s">
        <v>4602</v>
      </c>
      <c r="D1268" s="58" t="s">
        <v>29</v>
      </c>
    </row>
    <row r="1269" spans="2:4" x14ac:dyDescent="0.3">
      <c r="B1269" s="57" t="s">
        <v>2151</v>
      </c>
      <c r="C1269" s="57" t="s">
        <v>2152</v>
      </c>
      <c r="D1269" s="58" t="s">
        <v>51</v>
      </c>
    </row>
    <row r="1270" spans="2:4" x14ac:dyDescent="0.3">
      <c r="B1270" s="57" t="s">
        <v>652</v>
      </c>
      <c r="C1270" s="57" t="s">
        <v>5667</v>
      </c>
      <c r="D1270" s="58" t="s">
        <v>51</v>
      </c>
    </row>
    <row r="1271" spans="2:4" x14ac:dyDescent="0.3">
      <c r="B1271" s="57" t="s">
        <v>2153</v>
      </c>
      <c r="C1271" s="57" t="s">
        <v>5668</v>
      </c>
      <c r="D1271" s="58" t="s">
        <v>51</v>
      </c>
    </row>
    <row r="1272" spans="2:4" x14ac:dyDescent="0.3">
      <c r="B1272" s="57" t="s">
        <v>3083</v>
      </c>
      <c r="C1272" s="57" t="s">
        <v>3084</v>
      </c>
      <c r="D1272" s="58" t="s">
        <v>19</v>
      </c>
    </row>
    <row r="1273" spans="2:4" x14ac:dyDescent="0.3">
      <c r="B1273" s="57" t="s">
        <v>653</v>
      </c>
      <c r="C1273" s="57" t="s">
        <v>654</v>
      </c>
      <c r="D1273" s="58" t="s">
        <v>5174</v>
      </c>
    </row>
    <row r="1274" spans="2:4" x14ac:dyDescent="0.3">
      <c r="B1274" s="57" t="s">
        <v>2154</v>
      </c>
      <c r="C1274" s="57" t="s">
        <v>5669</v>
      </c>
      <c r="D1274" s="58" t="s">
        <v>29</v>
      </c>
    </row>
    <row r="1275" spans="2:4" x14ac:dyDescent="0.3">
      <c r="B1275" s="57" t="s">
        <v>5670</v>
      </c>
      <c r="C1275" s="57" t="s">
        <v>5671</v>
      </c>
      <c r="D1275" s="58" t="s">
        <v>29</v>
      </c>
    </row>
    <row r="1276" spans="2:4" x14ac:dyDescent="0.3">
      <c r="B1276" s="57" t="s">
        <v>5672</v>
      </c>
      <c r="C1276" s="57" t="s">
        <v>5673</v>
      </c>
      <c r="D1276" s="58" t="s">
        <v>29</v>
      </c>
    </row>
    <row r="1277" spans="2:4" x14ac:dyDescent="0.3">
      <c r="B1277" s="57" t="s">
        <v>2155</v>
      </c>
      <c r="C1277" s="57" t="s">
        <v>2156</v>
      </c>
      <c r="D1277" s="58" t="s">
        <v>5188</v>
      </c>
    </row>
    <row r="1278" spans="2:4" x14ac:dyDescent="0.3">
      <c r="B1278" s="57" t="s">
        <v>3414</v>
      </c>
      <c r="C1278" s="57" t="s">
        <v>3415</v>
      </c>
      <c r="D1278" s="58" t="s">
        <v>29</v>
      </c>
    </row>
    <row r="1279" spans="2:4" x14ac:dyDescent="0.3">
      <c r="B1279" s="57" t="s">
        <v>2157</v>
      </c>
      <c r="C1279" s="57" t="s">
        <v>2158</v>
      </c>
      <c r="D1279" s="58" t="s">
        <v>51</v>
      </c>
    </row>
    <row r="1280" spans="2:4" x14ac:dyDescent="0.3">
      <c r="B1280" s="57" t="s">
        <v>655</v>
      </c>
      <c r="C1280" s="57" t="s">
        <v>656</v>
      </c>
      <c r="D1280" s="58" t="s">
        <v>153</v>
      </c>
    </row>
    <row r="1281" spans="2:4" x14ac:dyDescent="0.3">
      <c r="B1281" s="57" t="s">
        <v>657</v>
      </c>
      <c r="C1281" s="57" t="s">
        <v>658</v>
      </c>
      <c r="D1281" s="58" t="s">
        <v>51</v>
      </c>
    </row>
    <row r="1282" spans="2:4" x14ac:dyDescent="0.3">
      <c r="B1282" s="57" t="s">
        <v>4603</v>
      </c>
      <c r="C1282" s="57" t="s">
        <v>4604</v>
      </c>
      <c r="D1282" s="58" t="s">
        <v>5174</v>
      </c>
    </row>
    <row r="1283" spans="2:4" x14ac:dyDescent="0.3">
      <c r="B1283" s="57" t="s">
        <v>4605</v>
      </c>
      <c r="C1283" s="57" t="s">
        <v>4606</v>
      </c>
      <c r="D1283" s="58" t="s">
        <v>29</v>
      </c>
    </row>
    <row r="1284" spans="2:4" x14ac:dyDescent="0.3">
      <c r="B1284" s="57" t="s">
        <v>659</v>
      </c>
      <c r="C1284" s="57" t="s">
        <v>5674</v>
      </c>
      <c r="D1284" s="58" t="s">
        <v>51</v>
      </c>
    </row>
    <row r="1285" spans="2:4" x14ac:dyDescent="0.3">
      <c r="B1285" s="57" t="s">
        <v>4607</v>
      </c>
      <c r="C1285" s="57" t="s">
        <v>4608</v>
      </c>
      <c r="D1285" s="58" t="s">
        <v>29</v>
      </c>
    </row>
    <row r="1286" spans="2:4" x14ac:dyDescent="0.3">
      <c r="B1286" s="57" t="s">
        <v>2160</v>
      </c>
      <c r="C1286" s="57" t="s">
        <v>2161</v>
      </c>
      <c r="D1286" s="58" t="s">
        <v>346</v>
      </c>
    </row>
    <row r="1287" spans="2:4" x14ac:dyDescent="0.3">
      <c r="B1287" s="57" t="s">
        <v>2162</v>
      </c>
      <c r="C1287" s="57" t="s">
        <v>2163</v>
      </c>
      <c r="D1287" s="58" t="s">
        <v>48</v>
      </c>
    </row>
    <row r="1288" spans="2:4" x14ac:dyDescent="0.3">
      <c r="B1288" s="57" t="s">
        <v>2164</v>
      </c>
      <c r="C1288" s="57" t="s">
        <v>5675</v>
      </c>
      <c r="D1288" s="58" t="s">
        <v>29</v>
      </c>
    </row>
    <row r="1289" spans="2:4" x14ac:dyDescent="0.3">
      <c r="B1289" s="57" t="s">
        <v>4609</v>
      </c>
      <c r="C1289" s="57" t="s">
        <v>4610</v>
      </c>
      <c r="D1289" s="58" t="s">
        <v>29</v>
      </c>
    </row>
    <row r="1290" spans="2:4" x14ac:dyDescent="0.3">
      <c r="B1290" s="57" t="s">
        <v>660</v>
      </c>
      <c r="C1290" s="57" t="s">
        <v>661</v>
      </c>
      <c r="D1290" s="58" t="s">
        <v>51</v>
      </c>
    </row>
    <row r="1291" spans="2:4" x14ac:dyDescent="0.3">
      <c r="B1291" s="57" t="s">
        <v>4611</v>
      </c>
      <c r="C1291" s="57" t="s">
        <v>4612</v>
      </c>
      <c r="D1291" s="58" t="s">
        <v>29</v>
      </c>
    </row>
    <row r="1292" spans="2:4" x14ac:dyDescent="0.3">
      <c r="B1292" s="57" t="s">
        <v>662</v>
      </c>
      <c r="C1292" s="57" t="s">
        <v>663</v>
      </c>
      <c r="D1292" s="58" t="s">
        <v>51</v>
      </c>
    </row>
    <row r="1293" spans="2:4" x14ac:dyDescent="0.3">
      <c r="B1293" s="57" t="s">
        <v>2165</v>
      </c>
      <c r="C1293" s="57" t="s">
        <v>5676</v>
      </c>
      <c r="D1293" s="58" t="s">
        <v>51</v>
      </c>
    </row>
    <row r="1294" spans="2:4" x14ac:dyDescent="0.3">
      <c r="B1294" s="57" t="s">
        <v>664</v>
      </c>
      <c r="C1294" s="57" t="s">
        <v>665</v>
      </c>
      <c r="D1294" s="58" t="s">
        <v>35</v>
      </c>
    </row>
    <row r="1295" spans="2:4" x14ac:dyDescent="0.3">
      <c r="B1295" s="57" t="s">
        <v>2166</v>
      </c>
      <c r="C1295" s="57" t="s">
        <v>2167</v>
      </c>
      <c r="D1295" s="58" t="s">
        <v>55</v>
      </c>
    </row>
    <row r="1296" spans="2:4" x14ac:dyDescent="0.3">
      <c r="B1296" s="57" t="s">
        <v>666</v>
      </c>
      <c r="C1296" s="57" t="s">
        <v>667</v>
      </c>
      <c r="D1296" s="58" t="s">
        <v>35</v>
      </c>
    </row>
    <row r="1297" spans="2:4" x14ac:dyDescent="0.3">
      <c r="B1297" s="57" t="s">
        <v>2168</v>
      </c>
      <c r="C1297" s="57" t="s">
        <v>5677</v>
      </c>
      <c r="D1297" s="58" t="s">
        <v>29</v>
      </c>
    </row>
    <row r="1298" spans="2:4" x14ac:dyDescent="0.3">
      <c r="B1298" s="57" t="s">
        <v>2169</v>
      </c>
      <c r="C1298" s="57" t="s">
        <v>2170</v>
      </c>
      <c r="D1298" s="58" t="s">
        <v>5174</v>
      </c>
    </row>
    <row r="1299" spans="2:4" x14ac:dyDescent="0.3">
      <c r="B1299" s="57" t="s">
        <v>2171</v>
      </c>
      <c r="C1299" s="57" t="s">
        <v>2170</v>
      </c>
      <c r="D1299" s="58" t="s">
        <v>5174</v>
      </c>
    </row>
    <row r="1300" spans="2:4" x14ac:dyDescent="0.3">
      <c r="B1300" s="57" t="s">
        <v>668</v>
      </c>
      <c r="C1300" s="57" t="s">
        <v>669</v>
      </c>
      <c r="D1300" s="58" t="s">
        <v>51</v>
      </c>
    </row>
    <row r="1301" spans="2:4" x14ac:dyDescent="0.3">
      <c r="B1301" s="57" t="s">
        <v>3245</v>
      </c>
      <c r="C1301" s="57" t="s">
        <v>3246</v>
      </c>
      <c r="D1301" s="58" t="s">
        <v>29</v>
      </c>
    </row>
    <row r="1302" spans="2:4" x14ac:dyDescent="0.3">
      <c r="B1302" s="57" t="s">
        <v>2172</v>
      </c>
      <c r="C1302" s="57" t="s">
        <v>5678</v>
      </c>
      <c r="D1302" s="58" t="s">
        <v>19</v>
      </c>
    </row>
    <row r="1303" spans="2:4" x14ac:dyDescent="0.3">
      <c r="B1303" s="57" t="s">
        <v>2173</v>
      </c>
      <c r="C1303" s="57" t="s">
        <v>2173</v>
      </c>
      <c r="D1303" s="58" t="s">
        <v>29</v>
      </c>
    </row>
    <row r="1304" spans="2:4" x14ac:dyDescent="0.3">
      <c r="B1304" s="57" t="s">
        <v>2174</v>
      </c>
      <c r="C1304" s="57" t="s">
        <v>2175</v>
      </c>
      <c r="D1304" s="58" t="s">
        <v>51</v>
      </c>
    </row>
    <row r="1305" spans="2:4" x14ac:dyDescent="0.3">
      <c r="B1305" s="57" t="s">
        <v>2176</v>
      </c>
      <c r="C1305" s="57" t="s">
        <v>2177</v>
      </c>
      <c r="D1305" s="58" t="s">
        <v>5174</v>
      </c>
    </row>
    <row r="1306" spans="2:4" x14ac:dyDescent="0.3">
      <c r="B1306" s="57" t="s">
        <v>3416</v>
      </c>
      <c r="C1306" s="57" t="s">
        <v>5679</v>
      </c>
      <c r="D1306" s="58" t="s">
        <v>5181</v>
      </c>
    </row>
    <row r="1307" spans="2:4" x14ac:dyDescent="0.3">
      <c r="B1307" s="57" t="s">
        <v>2178</v>
      </c>
      <c r="C1307" s="57" t="s">
        <v>2179</v>
      </c>
      <c r="D1307" s="58" t="s">
        <v>19</v>
      </c>
    </row>
    <row r="1308" spans="2:4" x14ac:dyDescent="0.3">
      <c r="B1308" s="57" t="s">
        <v>2180</v>
      </c>
      <c r="C1308" s="57" t="s">
        <v>2181</v>
      </c>
      <c r="D1308" s="58" t="s">
        <v>19</v>
      </c>
    </row>
    <row r="1309" spans="2:4" x14ac:dyDescent="0.3">
      <c r="B1309" s="57" t="s">
        <v>2765</v>
      </c>
      <c r="C1309" s="57" t="s">
        <v>2766</v>
      </c>
      <c r="D1309" s="58" t="s">
        <v>19</v>
      </c>
    </row>
    <row r="1310" spans="2:4" x14ac:dyDescent="0.3">
      <c r="B1310" s="57" t="s">
        <v>4613</v>
      </c>
      <c r="C1310" s="57" t="s">
        <v>4614</v>
      </c>
      <c r="D1310" s="58" t="s">
        <v>35</v>
      </c>
    </row>
    <row r="1311" spans="2:4" x14ac:dyDescent="0.3">
      <c r="B1311" s="57" t="s">
        <v>4615</v>
      </c>
      <c r="C1311" s="57" t="s">
        <v>4616</v>
      </c>
      <c r="D1311" s="58" t="s">
        <v>35</v>
      </c>
    </row>
    <row r="1312" spans="2:4" x14ac:dyDescent="0.3">
      <c r="B1312" s="57" t="s">
        <v>2182</v>
      </c>
      <c r="C1312" s="57" t="s">
        <v>5680</v>
      </c>
      <c r="D1312" s="58" t="s">
        <v>5181</v>
      </c>
    </row>
    <row r="1313" spans="2:4" x14ac:dyDescent="0.3">
      <c r="B1313" s="57" t="s">
        <v>2183</v>
      </c>
      <c r="C1313" s="57" t="s">
        <v>5681</v>
      </c>
      <c r="D1313" s="58" t="s">
        <v>5181</v>
      </c>
    </row>
    <row r="1314" spans="2:4" x14ac:dyDescent="0.3">
      <c r="B1314" s="57" t="s">
        <v>2184</v>
      </c>
      <c r="C1314" s="57" t="s">
        <v>5250</v>
      </c>
      <c r="D1314" s="58" t="s">
        <v>51</v>
      </c>
    </row>
    <row r="1315" spans="2:4" x14ac:dyDescent="0.3">
      <c r="B1315" s="57" t="s">
        <v>2185</v>
      </c>
      <c r="C1315" s="57" t="s">
        <v>5682</v>
      </c>
      <c r="D1315" s="58" t="s">
        <v>5181</v>
      </c>
    </row>
    <row r="1316" spans="2:4" x14ac:dyDescent="0.3">
      <c r="B1316" s="57" t="s">
        <v>670</v>
      </c>
      <c r="C1316" s="57" t="s">
        <v>5683</v>
      </c>
      <c r="D1316" s="58" t="s">
        <v>29</v>
      </c>
    </row>
    <row r="1317" spans="2:4" x14ac:dyDescent="0.3">
      <c r="B1317" s="57" t="s">
        <v>671</v>
      </c>
      <c r="C1317" s="57" t="s">
        <v>672</v>
      </c>
      <c r="D1317" s="58" t="s">
        <v>35</v>
      </c>
    </row>
    <row r="1318" spans="2:4" x14ac:dyDescent="0.3">
      <c r="B1318" s="57" t="s">
        <v>4617</v>
      </c>
      <c r="C1318" s="57" t="s">
        <v>4618</v>
      </c>
      <c r="D1318" s="58" t="s">
        <v>5179</v>
      </c>
    </row>
    <row r="1319" spans="2:4" x14ac:dyDescent="0.3">
      <c r="B1319" s="57" t="s">
        <v>673</v>
      </c>
      <c r="C1319" s="57" t="s">
        <v>673</v>
      </c>
      <c r="D1319" s="58" t="s">
        <v>19</v>
      </c>
    </row>
    <row r="1320" spans="2:4" x14ac:dyDescent="0.3">
      <c r="B1320" s="57" t="s">
        <v>5684</v>
      </c>
      <c r="C1320" s="57" t="s">
        <v>3080</v>
      </c>
      <c r="D1320" s="58" t="s">
        <v>5188</v>
      </c>
    </row>
    <row r="1321" spans="2:4" x14ac:dyDescent="0.3">
      <c r="B1321" s="57" t="s">
        <v>2186</v>
      </c>
      <c r="C1321" s="57" t="s">
        <v>2187</v>
      </c>
      <c r="D1321" s="58" t="s">
        <v>5174</v>
      </c>
    </row>
    <row r="1322" spans="2:4" x14ac:dyDescent="0.3">
      <c r="B1322" s="57" t="s">
        <v>674</v>
      </c>
      <c r="C1322" s="57" t="s">
        <v>5685</v>
      </c>
      <c r="D1322" s="58" t="s">
        <v>51</v>
      </c>
    </row>
    <row r="1323" spans="2:4" x14ac:dyDescent="0.3">
      <c r="B1323" s="57" t="s">
        <v>4619</v>
      </c>
      <c r="C1323" s="57" t="s">
        <v>4620</v>
      </c>
      <c r="D1323" s="58" t="s">
        <v>29</v>
      </c>
    </row>
    <row r="1324" spans="2:4" x14ac:dyDescent="0.3">
      <c r="B1324" s="57" t="s">
        <v>4621</v>
      </c>
      <c r="C1324" s="57" t="s">
        <v>4622</v>
      </c>
      <c r="D1324" s="58" t="s">
        <v>51</v>
      </c>
    </row>
    <row r="1325" spans="2:4" x14ac:dyDescent="0.3">
      <c r="B1325" s="57" t="s">
        <v>5686</v>
      </c>
      <c r="C1325" s="57" t="s">
        <v>5687</v>
      </c>
      <c r="D1325" s="58" t="s">
        <v>19</v>
      </c>
    </row>
    <row r="1326" spans="2:4" x14ac:dyDescent="0.3">
      <c r="B1326" s="57" t="s">
        <v>675</v>
      </c>
      <c r="C1326" s="57" t="s">
        <v>676</v>
      </c>
      <c r="D1326" s="58" t="s">
        <v>35</v>
      </c>
    </row>
    <row r="1327" spans="2:4" x14ac:dyDescent="0.3">
      <c r="B1327" s="57" t="s">
        <v>5251</v>
      </c>
      <c r="C1327" s="57" t="s">
        <v>5252</v>
      </c>
      <c r="D1327" s="58" t="s">
        <v>5179</v>
      </c>
    </row>
    <row r="1328" spans="2:4" x14ac:dyDescent="0.3">
      <c r="B1328" s="57" t="s">
        <v>5688</v>
      </c>
      <c r="C1328" s="57" t="s">
        <v>3080</v>
      </c>
      <c r="D1328" s="58" t="s">
        <v>19</v>
      </c>
    </row>
    <row r="1329" spans="2:4" x14ac:dyDescent="0.3">
      <c r="B1329" s="57" t="s">
        <v>677</v>
      </c>
      <c r="C1329" s="57" t="s">
        <v>678</v>
      </c>
      <c r="D1329" s="58" t="s">
        <v>19</v>
      </c>
    </row>
    <row r="1330" spans="2:4" x14ac:dyDescent="0.3">
      <c r="B1330" s="57" t="s">
        <v>2188</v>
      </c>
      <c r="C1330" s="57" t="s">
        <v>2188</v>
      </c>
      <c r="D1330" s="58" t="s">
        <v>346</v>
      </c>
    </row>
    <row r="1331" spans="2:4" x14ac:dyDescent="0.3">
      <c r="B1331" s="57" t="s">
        <v>2923</v>
      </c>
      <c r="C1331" s="57" t="s">
        <v>2924</v>
      </c>
      <c r="D1331" s="58" t="s">
        <v>346</v>
      </c>
    </row>
    <row r="1332" spans="2:4" x14ac:dyDescent="0.3">
      <c r="B1332" s="57" t="s">
        <v>679</v>
      </c>
      <c r="C1332" s="57" t="s">
        <v>680</v>
      </c>
      <c r="D1332" s="58" t="s">
        <v>5174</v>
      </c>
    </row>
    <row r="1333" spans="2:4" x14ac:dyDescent="0.3">
      <c r="B1333" s="57" t="s">
        <v>681</v>
      </c>
      <c r="C1333" s="57" t="s">
        <v>682</v>
      </c>
      <c r="D1333" s="58" t="s">
        <v>48</v>
      </c>
    </row>
    <row r="1334" spans="2:4" x14ac:dyDescent="0.3">
      <c r="B1334" s="57" t="s">
        <v>683</v>
      </c>
      <c r="C1334" s="57" t="s">
        <v>684</v>
      </c>
      <c r="D1334" s="58" t="s">
        <v>5181</v>
      </c>
    </row>
    <row r="1335" spans="2:4" x14ac:dyDescent="0.3">
      <c r="B1335" s="57" t="s">
        <v>2189</v>
      </c>
      <c r="C1335" s="57" t="s">
        <v>2190</v>
      </c>
      <c r="D1335" s="58" t="s">
        <v>51</v>
      </c>
    </row>
    <row r="1336" spans="2:4" x14ac:dyDescent="0.3">
      <c r="B1336" s="57" t="s">
        <v>685</v>
      </c>
      <c r="C1336" s="57" t="s">
        <v>686</v>
      </c>
      <c r="D1336" s="58" t="s">
        <v>29</v>
      </c>
    </row>
    <row r="1337" spans="2:4" x14ac:dyDescent="0.3">
      <c r="B1337" s="57" t="s">
        <v>687</v>
      </c>
      <c r="C1337" s="57" t="s">
        <v>5253</v>
      </c>
      <c r="D1337" s="58" t="s">
        <v>5188</v>
      </c>
    </row>
    <row r="1338" spans="2:4" x14ac:dyDescent="0.3">
      <c r="B1338" s="57" t="s">
        <v>688</v>
      </c>
      <c r="C1338" s="57" t="s">
        <v>689</v>
      </c>
      <c r="D1338" s="58" t="s">
        <v>29</v>
      </c>
    </row>
    <row r="1339" spans="2:4" x14ac:dyDescent="0.3">
      <c r="B1339" s="57" t="s">
        <v>5689</v>
      </c>
      <c r="C1339" s="57" t="s">
        <v>3080</v>
      </c>
      <c r="D1339" s="58" t="s">
        <v>5174</v>
      </c>
    </row>
    <row r="1340" spans="2:4" x14ac:dyDescent="0.3">
      <c r="B1340" s="57" t="s">
        <v>4623</v>
      </c>
      <c r="C1340" s="57" t="s">
        <v>4624</v>
      </c>
      <c r="D1340" s="58" t="s">
        <v>29</v>
      </c>
    </row>
    <row r="1341" spans="2:4" x14ac:dyDescent="0.3">
      <c r="B1341" s="57" t="s">
        <v>5690</v>
      </c>
      <c r="C1341" s="57" t="s">
        <v>5691</v>
      </c>
      <c r="D1341" s="58" t="s">
        <v>29</v>
      </c>
    </row>
    <row r="1342" spans="2:4" x14ac:dyDescent="0.3">
      <c r="B1342" s="57" t="s">
        <v>2191</v>
      </c>
      <c r="C1342" s="57" t="s">
        <v>2192</v>
      </c>
      <c r="D1342" s="58" t="s">
        <v>5188</v>
      </c>
    </row>
    <row r="1343" spans="2:4" x14ac:dyDescent="0.3">
      <c r="B1343" s="57" t="s">
        <v>4625</v>
      </c>
      <c r="C1343" s="57" t="s">
        <v>4626</v>
      </c>
      <c r="D1343" s="58" t="s">
        <v>5174</v>
      </c>
    </row>
    <row r="1344" spans="2:4" x14ac:dyDescent="0.3">
      <c r="B1344" s="57" t="s">
        <v>2767</v>
      </c>
      <c r="C1344" s="57" t="s">
        <v>5692</v>
      </c>
      <c r="D1344" s="58" t="s">
        <v>51</v>
      </c>
    </row>
    <row r="1345" spans="2:4" x14ac:dyDescent="0.3">
      <c r="B1345" s="57" t="s">
        <v>2193</v>
      </c>
      <c r="C1345" s="57" t="s">
        <v>2194</v>
      </c>
      <c r="D1345" s="58" t="s">
        <v>5188</v>
      </c>
    </row>
    <row r="1346" spans="2:4" x14ac:dyDescent="0.3">
      <c r="B1346" s="57" t="s">
        <v>5693</v>
      </c>
      <c r="C1346" s="57" t="s">
        <v>5694</v>
      </c>
      <c r="D1346" s="58" t="s">
        <v>51</v>
      </c>
    </row>
    <row r="1347" spans="2:4" x14ac:dyDescent="0.3">
      <c r="B1347" s="57" t="s">
        <v>4627</v>
      </c>
      <c r="C1347" s="57" t="s">
        <v>4628</v>
      </c>
      <c r="D1347" s="58" t="s">
        <v>5174</v>
      </c>
    </row>
    <row r="1348" spans="2:4" x14ac:dyDescent="0.3">
      <c r="B1348" s="57" t="s">
        <v>2195</v>
      </c>
      <c r="C1348" s="57" t="s">
        <v>2196</v>
      </c>
      <c r="D1348" s="58" t="s">
        <v>51</v>
      </c>
    </row>
    <row r="1349" spans="2:4" x14ac:dyDescent="0.3">
      <c r="B1349" s="57" t="s">
        <v>4629</v>
      </c>
      <c r="C1349" s="57" t="s">
        <v>4630</v>
      </c>
      <c r="D1349" s="58" t="s">
        <v>51</v>
      </c>
    </row>
    <row r="1350" spans="2:4" x14ac:dyDescent="0.3">
      <c r="B1350" s="57" t="s">
        <v>3417</v>
      </c>
      <c r="C1350" s="57" t="s">
        <v>3418</v>
      </c>
      <c r="D1350" s="58" t="s">
        <v>5174</v>
      </c>
    </row>
    <row r="1351" spans="2:4" x14ac:dyDescent="0.3">
      <c r="B1351" s="57" t="s">
        <v>2197</v>
      </c>
      <c r="C1351" s="57" t="s">
        <v>2197</v>
      </c>
      <c r="D1351" s="58" t="s">
        <v>19</v>
      </c>
    </row>
    <row r="1352" spans="2:4" x14ac:dyDescent="0.3">
      <c r="B1352" s="57" t="s">
        <v>2198</v>
      </c>
      <c r="C1352" s="57" t="s">
        <v>2199</v>
      </c>
      <c r="D1352" s="58" t="s">
        <v>29</v>
      </c>
    </row>
    <row r="1353" spans="2:4" x14ac:dyDescent="0.3">
      <c r="B1353" s="57" t="s">
        <v>3453</v>
      </c>
      <c r="C1353" s="57" t="s">
        <v>3454</v>
      </c>
      <c r="D1353" s="58" t="s">
        <v>19</v>
      </c>
    </row>
    <row r="1354" spans="2:4" x14ac:dyDescent="0.3">
      <c r="B1354" s="57" t="s">
        <v>3085</v>
      </c>
      <c r="C1354" s="57" t="s">
        <v>3086</v>
      </c>
      <c r="D1354" s="58" t="s">
        <v>19</v>
      </c>
    </row>
    <row r="1355" spans="2:4" x14ac:dyDescent="0.3">
      <c r="B1355" s="57" t="s">
        <v>2200</v>
      </c>
      <c r="C1355" s="57" t="s">
        <v>5695</v>
      </c>
      <c r="D1355" s="58" t="s">
        <v>5188</v>
      </c>
    </row>
    <row r="1356" spans="2:4" x14ac:dyDescent="0.3">
      <c r="B1356" s="57" t="s">
        <v>690</v>
      </c>
      <c r="C1356" s="57" t="s">
        <v>691</v>
      </c>
      <c r="D1356" s="58" t="s">
        <v>5188</v>
      </c>
    </row>
    <row r="1357" spans="2:4" x14ac:dyDescent="0.3">
      <c r="B1357" s="57" t="s">
        <v>4631</v>
      </c>
      <c r="C1357" s="57" t="s">
        <v>4632</v>
      </c>
      <c r="D1357" s="58" t="s">
        <v>5174</v>
      </c>
    </row>
    <row r="1358" spans="2:4" x14ac:dyDescent="0.3">
      <c r="B1358" s="57" t="s">
        <v>2201</v>
      </c>
      <c r="C1358" s="57" t="s">
        <v>2202</v>
      </c>
      <c r="D1358" s="58" t="s">
        <v>5188</v>
      </c>
    </row>
    <row r="1359" spans="2:4" x14ac:dyDescent="0.3">
      <c r="B1359" s="57" t="s">
        <v>4633</v>
      </c>
      <c r="C1359" s="57" t="s">
        <v>4634</v>
      </c>
      <c r="D1359" s="58" t="s">
        <v>35</v>
      </c>
    </row>
    <row r="1360" spans="2:4" x14ac:dyDescent="0.3">
      <c r="B1360" s="57" t="s">
        <v>4635</v>
      </c>
      <c r="C1360" s="57" t="s">
        <v>4636</v>
      </c>
      <c r="D1360" s="58" t="s">
        <v>35</v>
      </c>
    </row>
    <row r="1361" spans="2:4" x14ac:dyDescent="0.3">
      <c r="B1361" s="57" t="s">
        <v>692</v>
      </c>
      <c r="C1361" s="57" t="s">
        <v>693</v>
      </c>
      <c r="D1361" s="58" t="s">
        <v>5181</v>
      </c>
    </row>
    <row r="1362" spans="2:4" x14ac:dyDescent="0.3">
      <c r="B1362" s="57" t="s">
        <v>694</v>
      </c>
      <c r="C1362" s="57" t="s">
        <v>695</v>
      </c>
      <c r="D1362" s="58" t="s">
        <v>51</v>
      </c>
    </row>
    <row r="1363" spans="2:4" x14ac:dyDescent="0.3">
      <c r="B1363" s="57" t="s">
        <v>2203</v>
      </c>
      <c r="C1363" s="57" t="s">
        <v>2204</v>
      </c>
      <c r="D1363" s="58" t="s">
        <v>19</v>
      </c>
    </row>
    <row r="1364" spans="2:4" x14ac:dyDescent="0.3">
      <c r="B1364" s="57" t="s">
        <v>3419</v>
      </c>
      <c r="C1364" s="57" t="s">
        <v>5696</v>
      </c>
      <c r="D1364" s="58" t="s">
        <v>19</v>
      </c>
    </row>
    <row r="1365" spans="2:4" x14ac:dyDescent="0.3">
      <c r="B1365" s="57" t="s">
        <v>2925</v>
      </c>
      <c r="C1365" s="57" t="s">
        <v>2925</v>
      </c>
      <c r="D1365" s="58" t="s">
        <v>35</v>
      </c>
    </row>
    <row r="1366" spans="2:4" x14ac:dyDescent="0.3">
      <c r="B1366" s="57" t="s">
        <v>2926</v>
      </c>
      <c r="C1366" s="57" t="s">
        <v>2926</v>
      </c>
      <c r="D1366" s="58" t="s">
        <v>19</v>
      </c>
    </row>
    <row r="1367" spans="2:4" x14ac:dyDescent="0.3">
      <c r="B1367" s="57" t="s">
        <v>2927</v>
      </c>
      <c r="C1367" s="57" t="s">
        <v>2927</v>
      </c>
      <c r="D1367" s="58" t="s">
        <v>29</v>
      </c>
    </row>
    <row r="1368" spans="2:4" x14ac:dyDescent="0.3">
      <c r="B1368" s="57" t="s">
        <v>2928</v>
      </c>
      <c r="C1368" s="57" t="s">
        <v>2928</v>
      </c>
      <c r="D1368" s="58" t="s">
        <v>29</v>
      </c>
    </row>
    <row r="1369" spans="2:4" x14ac:dyDescent="0.3">
      <c r="B1369" s="57" t="s">
        <v>2929</v>
      </c>
      <c r="C1369" s="57" t="s">
        <v>2929</v>
      </c>
      <c r="D1369" s="58" t="s">
        <v>35</v>
      </c>
    </row>
    <row r="1370" spans="2:4" x14ac:dyDescent="0.3">
      <c r="B1370" s="57" t="s">
        <v>2930</v>
      </c>
      <c r="C1370" s="57" t="s">
        <v>2930</v>
      </c>
      <c r="D1370" s="58" t="s">
        <v>51</v>
      </c>
    </row>
    <row r="1371" spans="2:4" x14ac:dyDescent="0.3">
      <c r="B1371" s="57" t="s">
        <v>3420</v>
      </c>
      <c r="C1371" s="57" t="s">
        <v>3421</v>
      </c>
      <c r="D1371" s="58" t="s">
        <v>29</v>
      </c>
    </row>
    <row r="1372" spans="2:4" x14ac:dyDescent="0.3">
      <c r="B1372" s="57" t="s">
        <v>696</v>
      </c>
      <c r="C1372" s="57" t="s">
        <v>697</v>
      </c>
      <c r="D1372" s="58" t="s">
        <v>5174</v>
      </c>
    </row>
    <row r="1373" spans="2:4" x14ac:dyDescent="0.3">
      <c r="B1373" s="57" t="s">
        <v>2205</v>
      </c>
      <c r="C1373" s="57" t="s">
        <v>2206</v>
      </c>
      <c r="D1373" s="58" t="s">
        <v>19</v>
      </c>
    </row>
    <row r="1374" spans="2:4" x14ac:dyDescent="0.3">
      <c r="B1374" s="57" t="s">
        <v>4637</v>
      </c>
      <c r="C1374" s="57" t="s">
        <v>4638</v>
      </c>
      <c r="D1374" s="58" t="s">
        <v>35</v>
      </c>
    </row>
    <row r="1375" spans="2:4" x14ac:dyDescent="0.3">
      <c r="B1375" s="57" t="s">
        <v>3422</v>
      </c>
      <c r="C1375" s="57" t="s">
        <v>5697</v>
      </c>
      <c r="D1375" s="58" t="s">
        <v>29</v>
      </c>
    </row>
    <row r="1376" spans="2:4" x14ac:dyDescent="0.3">
      <c r="B1376" s="57" t="s">
        <v>2207</v>
      </c>
      <c r="C1376" s="57" t="s">
        <v>2208</v>
      </c>
      <c r="D1376" s="58" t="s">
        <v>5179</v>
      </c>
    </row>
    <row r="1377" spans="2:4" x14ac:dyDescent="0.3">
      <c r="B1377" s="57" t="s">
        <v>4639</v>
      </c>
      <c r="C1377" s="57" t="s">
        <v>4640</v>
      </c>
      <c r="D1377" s="58" t="s">
        <v>29</v>
      </c>
    </row>
    <row r="1378" spans="2:4" x14ac:dyDescent="0.3">
      <c r="B1378" s="57" t="s">
        <v>698</v>
      </c>
      <c r="C1378" s="57" t="s">
        <v>699</v>
      </c>
      <c r="D1378" s="58" t="s">
        <v>51</v>
      </c>
    </row>
    <row r="1379" spans="2:4" x14ac:dyDescent="0.3">
      <c r="B1379" s="57" t="s">
        <v>2209</v>
      </c>
      <c r="C1379" s="57" t="s">
        <v>3080</v>
      </c>
      <c r="D1379" s="58" t="s">
        <v>19</v>
      </c>
    </row>
    <row r="1380" spans="2:4" x14ac:dyDescent="0.3">
      <c r="B1380" s="57" t="s">
        <v>4641</v>
      </c>
      <c r="C1380" s="57" t="s">
        <v>4642</v>
      </c>
      <c r="D1380" s="58" t="s">
        <v>35</v>
      </c>
    </row>
    <row r="1381" spans="2:4" x14ac:dyDescent="0.3">
      <c r="B1381" s="57" t="s">
        <v>2210</v>
      </c>
      <c r="C1381" s="57" t="s">
        <v>5698</v>
      </c>
      <c r="D1381" s="58" t="s">
        <v>19</v>
      </c>
    </row>
    <row r="1382" spans="2:4" x14ac:dyDescent="0.3">
      <c r="B1382" s="57" t="s">
        <v>2211</v>
      </c>
      <c r="C1382" s="57" t="s">
        <v>5699</v>
      </c>
      <c r="D1382" s="58" t="s">
        <v>51</v>
      </c>
    </row>
    <row r="1383" spans="2:4" x14ac:dyDescent="0.3">
      <c r="B1383" s="57" t="s">
        <v>3423</v>
      </c>
      <c r="C1383" s="57" t="s">
        <v>3424</v>
      </c>
      <c r="D1383" s="58" t="s">
        <v>35</v>
      </c>
    </row>
    <row r="1384" spans="2:4" x14ac:dyDescent="0.3">
      <c r="B1384" s="57" t="s">
        <v>2768</v>
      </c>
      <c r="C1384" s="57" t="s">
        <v>2769</v>
      </c>
      <c r="D1384" s="58" t="s">
        <v>35</v>
      </c>
    </row>
    <row r="1385" spans="2:4" x14ac:dyDescent="0.3">
      <c r="B1385" s="57" t="s">
        <v>2212</v>
      </c>
      <c r="C1385" s="57" t="s">
        <v>2213</v>
      </c>
      <c r="D1385" s="58" t="s">
        <v>35</v>
      </c>
    </row>
    <row r="1386" spans="2:4" x14ac:dyDescent="0.3">
      <c r="B1386" s="57" t="s">
        <v>5700</v>
      </c>
      <c r="C1386" s="57" t="s">
        <v>3080</v>
      </c>
      <c r="D1386" s="58" t="s">
        <v>19</v>
      </c>
    </row>
    <row r="1387" spans="2:4" x14ac:dyDescent="0.3">
      <c r="B1387" s="57" t="s">
        <v>5701</v>
      </c>
      <c r="C1387" s="57" t="s">
        <v>5702</v>
      </c>
      <c r="D1387" s="58" t="s">
        <v>29</v>
      </c>
    </row>
    <row r="1388" spans="2:4" x14ac:dyDescent="0.3">
      <c r="B1388" s="57" t="s">
        <v>2214</v>
      </c>
      <c r="C1388" s="57" t="s">
        <v>5703</v>
      </c>
      <c r="D1388" s="58" t="s">
        <v>51</v>
      </c>
    </row>
    <row r="1389" spans="2:4" x14ac:dyDescent="0.3">
      <c r="B1389" s="57" t="s">
        <v>4643</v>
      </c>
      <c r="C1389" s="57" t="s">
        <v>4644</v>
      </c>
      <c r="D1389" s="58" t="s">
        <v>19</v>
      </c>
    </row>
    <row r="1390" spans="2:4" x14ac:dyDescent="0.3">
      <c r="B1390" s="57" t="s">
        <v>700</v>
      </c>
      <c r="C1390" s="57" t="s">
        <v>3309</v>
      </c>
      <c r="D1390" s="58" t="s">
        <v>5181</v>
      </c>
    </row>
    <row r="1391" spans="2:4" x14ac:dyDescent="0.3">
      <c r="B1391" s="57" t="s">
        <v>5704</v>
      </c>
      <c r="C1391" s="57" t="s">
        <v>5704</v>
      </c>
      <c r="D1391" s="58" t="s">
        <v>19</v>
      </c>
    </row>
    <row r="1392" spans="2:4" x14ac:dyDescent="0.3">
      <c r="B1392" s="57" t="s">
        <v>701</v>
      </c>
      <c r="C1392" s="57" t="s">
        <v>702</v>
      </c>
      <c r="D1392" s="58" t="s">
        <v>35</v>
      </c>
    </row>
    <row r="1393" spans="2:4" x14ac:dyDescent="0.3">
      <c r="B1393" s="57" t="s">
        <v>2215</v>
      </c>
      <c r="C1393" s="57" t="s">
        <v>5254</v>
      </c>
      <c r="D1393" s="58" t="s">
        <v>5174</v>
      </c>
    </row>
    <row r="1394" spans="2:4" x14ac:dyDescent="0.3">
      <c r="B1394" s="57" t="s">
        <v>703</v>
      </c>
      <c r="C1394" s="57" t="s">
        <v>704</v>
      </c>
      <c r="D1394" s="58" t="s">
        <v>5181</v>
      </c>
    </row>
    <row r="1395" spans="2:4" x14ac:dyDescent="0.3">
      <c r="B1395" s="57" t="s">
        <v>2216</v>
      </c>
      <c r="C1395" s="57" t="s">
        <v>2217</v>
      </c>
      <c r="D1395" s="58" t="s">
        <v>5181</v>
      </c>
    </row>
    <row r="1396" spans="2:4" x14ac:dyDescent="0.3">
      <c r="B1396" s="57" t="s">
        <v>4645</v>
      </c>
      <c r="C1396" s="57" t="s">
        <v>4646</v>
      </c>
      <c r="D1396" s="58" t="s">
        <v>5174</v>
      </c>
    </row>
    <row r="1397" spans="2:4" x14ac:dyDescent="0.3">
      <c r="B1397" s="57" t="s">
        <v>5705</v>
      </c>
      <c r="C1397" s="57" t="s">
        <v>3080</v>
      </c>
      <c r="D1397" s="58" t="s">
        <v>5174</v>
      </c>
    </row>
    <row r="1398" spans="2:4" x14ac:dyDescent="0.3">
      <c r="B1398" s="57" t="s">
        <v>3249</v>
      </c>
      <c r="C1398" s="57" t="s">
        <v>3250</v>
      </c>
      <c r="D1398" s="58" t="s">
        <v>5181</v>
      </c>
    </row>
    <row r="1399" spans="2:4" x14ac:dyDescent="0.3">
      <c r="B1399" s="57" t="s">
        <v>4647</v>
      </c>
      <c r="C1399" s="57" t="s">
        <v>4648</v>
      </c>
      <c r="D1399" s="58" t="s">
        <v>35</v>
      </c>
    </row>
    <row r="1400" spans="2:4" x14ac:dyDescent="0.3">
      <c r="B1400" s="57" t="s">
        <v>2218</v>
      </c>
      <c r="C1400" s="57" t="s">
        <v>2219</v>
      </c>
      <c r="D1400" s="58" t="s">
        <v>29</v>
      </c>
    </row>
    <row r="1401" spans="2:4" x14ac:dyDescent="0.3">
      <c r="B1401" s="57" t="s">
        <v>4649</v>
      </c>
      <c r="C1401" s="57" t="s">
        <v>4650</v>
      </c>
      <c r="D1401" s="58" t="s">
        <v>5174</v>
      </c>
    </row>
    <row r="1402" spans="2:4" x14ac:dyDescent="0.3">
      <c r="B1402" s="57" t="s">
        <v>4651</v>
      </c>
      <c r="C1402" s="57" t="s">
        <v>4652</v>
      </c>
      <c r="D1402" s="58" t="s">
        <v>5179</v>
      </c>
    </row>
    <row r="1403" spans="2:4" x14ac:dyDescent="0.3">
      <c r="B1403" s="57" t="s">
        <v>3157</v>
      </c>
      <c r="C1403" s="57" t="s">
        <v>3158</v>
      </c>
      <c r="D1403" s="58" t="s">
        <v>346</v>
      </c>
    </row>
    <row r="1404" spans="2:4" x14ac:dyDescent="0.3">
      <c r="B1404" s="57" t="s">
        <v>2220</v>
      </c>
      <c r="C1404" s="57" t="s">
        <v>5706</v>
      </c>
      <c r="D1404" s="58" t="s">
        <v>19</v>
      </c>
    </row>
    <row r="1405" spans="2:4" x14ac:dyDescent="0.3">
      <c r="B1405" s="57" t="s">
        <v>2221</v>
      </c>
      <c r="C1405" s="57" t="s">
        <v>5707</v>
      </c>
      <c r="D1405" s="58" t="s">
        <v>29</v>
      </c>
    </row>
    <row r="1406" spans="2:4" x14ac:dyDescent="0.3">
      <c r="B1406" s="57" t="s">
        <v>705</v>
      </c>
      <c r="C1406" s="57" t="s">
        <v>5255</v>
      </c>
      <c r="D1406" s="58" t="s">
        <v>5179</v>
      </c>
    </row>
    <row r="1407" spans="2:4" x14ac:dyDescent="0.3">
      <c r="B1407" s="57" t="s">
        <v>2222</v>
      </c>
      <c r="C1407" s="57" t="s">
        <v>5708</v>
      </c>
      <c r="D1407" s="58" t="s">
        <v>19</v>
      </c>
    </row>
    <row r="1408" spans="2:4" x14ac:dyDescent="0.3">
      <c r="B1408" s="57" t="s">
        <v>706</v>
      </c>
      <c r="C1408" s="57" t="s">
        <v>707</v>
      </c>
      <c r="D1408" s="58" t="s">
        <v>51</v>
      </c>
    </row>
    <row r="1409" spans="2:4" x14ac:dyDescent="0.3">
      <c r="B1409" s="57" t="s">
        <v>709</v>
      </c>
      <c r="C1409" s="57" t="s">
        <v>710</v>
      </c>
      <c r="D1409" s="58" t="s">
        <v>5174</v>
      </c>
    </row>
    <row r="1410" spans="2:4" x14ac:dyDescent="0.3">
      <c r="B1410" s="57" t="s">
        <v>2223</v>
      </c>
      <c r="C1410" s="57" t="s">
        <v>5656</v>
      </c>
      <c r="D1410" s="58" t="s">
        <v>51</v>
      </c>
    </row>
    <row r="1411" spans="2:4" x14ac:dyDescent="0.3">
      <c r="B1411" s="57" t="s">
        <v>2931</v>
      </c>
      <c r="C1411" s="57" t="s">
        <v>2932</v>
      </c>
      <c r="D1411" s="58" t="s">
        <v>5174</v>
      </c>
    </row>
    <row r="1412" spans="2:4" x14ac:dyDescent="0.3">
      <c r="B1412" s="57" t="s">
        <v>3425</v>
      </c>
      <c r="C1412" s="57" t="s">
        <v>5709</v>
      </c>
      <c r="D1412" s="58" t="s">
        <v>29</v>
      </c>
    </row>
    <row r="1413" spans="2:4" x14ac:dyDescent="0.3">
      <c r="B1413" s="57" t="s">
        <v>711</v>
      </c>
      <c r="C1413" s="57" t="s">
        <v>712</v>
      </c>
      <c r="D1413" s="58" t="s">
        <v>35</v>
      </c>
    </row>
    <row r="1414" spans="2:4" x14ac:dyDescent="0.3">
      <c r="B1414" s="57" t="s">
        <v>4653</v>
      </c>
      <c r="C1414" s="57" t="s">
        <v>4654</v>
      </c>
      <c r="D1414" s="58" t="s">
        <v>29</v>
      </c>
    </row>
    <row r="1415" spans="2:4" x14ac:dyDescent="0.3">
      <c r="B1415" s="57" t="s">
        <v>4655</v>
      </c>
      <c r="C1415" s="57" t="s">
        <v>4656</v>
      </c>
      <c r="D1415" s="58" t="s">
        <v>29</v>
      </c>
    </row>
    <row r="1416" spans="2:4" x14ac:dyDescent="0.3">
      <c r="B1416" s="57" t="s">
        <v>2933</v>
      </c>
      <c r="C1416" s="57" t="s">
        <v>2934</v>
      </c>
      <c r="D1416" s="58" t="s">
        <v>51</v>
      </c>
    </row>
    <row r="1417" spans="2:4" x14ac:dyDescent="0.3">
      <c r="B1417" s="57" t="s">
        <v>2224</v>
      </c>
      <c r="C1417" s="57" t="s">
        <v>5710</v>
      </c>
      <c r="D1417" s="58" t="s">
        <v>5181</v>
      </c>
    </row>
    <row r="1418" spans="2:4" x14ac:dyDescent="0.3">
      <c r="B1418" s="57" t="s">
        <v>3159</v>
      </c>
      <c r="C1418" s="57" t="s">
        <v>3160</v>
      </c>
      <c r="D1418" s="58" t="s">
        <v>35</v>
      </c>
    </row>
    <row r="1419" spans="2:4" x14ac:dyDescent="0.3">
      <c r="B1419" s="57" t="s">
        <v>2225</v>
      </c>
      <c r="C1419" s="57" t="s">
        <v>2226</v>
      </c>
      <c r="D1419" s="58" t="s">
        <v>5174</v>
      </c>
    </row>
    <row r="1420" spans="2:4" x14ac:dyDescent="0.3">
      <c r="B1420" s="57" t="s">
        <v>2935</v>
      </c>
      <c r="C1420" s="57" t="s">
        <v>2936</v>
      </c>
      <c r="D1420" s="58" t="s">
        <v>51</v>
      </c>
    </row>
    <row r="1421" spans="2:4" x14ac:dyDescent="0.3">
      <c r="B1421" s="57" t="s">
        <v>2227</v>
      </c>
      <c r="C1421" s="57" t="s">
        <v>2228</v>
      </c>
      <c r="D1421" s="58" t="s">
        <v>29</v>
      </c>
    </row>
    <row r="1422" spans="2:4" x14ac:dyDescent="0.3">
      <c r="B1422" s="57" t="s">
        <v>2937</v>
      </c>
      <c r="C1422" s="57" t="s">
        <v>2938</v>
      </c>
      <c r="D1422" s="58" t="s">
        <v>51</v>
      </c>
    </row>
    <row r="1423" spans="2:4" x14ac:dyDescent="0.3">
      <c r="B1423" s="57" t="s">
        <v>3161</v>
      </c>
      <c r="C1423" s="57" t="s">
        <v>3162</v>
      </c>
      <c r="D1423" s="58" t="s">
        <v>5181</v>
      </c>
    </row>
    <row r="1424" spans="2:4" x14ac:dyDescent="0.3">
      <c r="B1424" s="57" t="s">
        <v>4657</v>
      </c>
      <c r="C1424" s="57" t="s">
        <v>4658</v>
      </c>
      <c r="D1424" s="58" t="s">
        <v>51</v>
      </c>
    </row>
    <row r="1425" spans="2:4" x14ac:dyDescent="0.3">
      <c r="B1425" s="57" t="s">
        <v>5711</v>
      </c>
      <c r="C1425" s="57" t="s">
        <v>3080</v>
      </c>
      <c r="D1425" s="58" t="s">
        <v>51</v>
      </c>
    </row>
    <row r="1426" spans="2:4" x14ac:dyDescent="0.3">
      <c r="B1426" s="57" t="s">
        <v>5712</v>
      </c>
      <c r="C1426" s="57" t="s">
        <v>5713</v>
      </c>
      <c r="D1426" s="58" t="s">
        <v>51</v>
      </c>
    </row>
    <row r="1427" spans="2:4" x14ac:dyDescent="0.3">
      <c r="B1427" s="57" t="s">
        <v>2939</v>
      </c>
      <c r="C1427" s="57" t="s">
        <v>5714</v>
      </c>
      <c r="D1427" s="58" t="s">
        <v>346</v>
      </c>
    </row>
    <row r="1428" spans="2:4" x14ac:dyDescent="0.3">
      <c r="B1428" s="57" t="s">
        <v>2940</v>
      </c>
      <c r="C1428" s="57" t="s">
        <v>2941</v>
      </c>
      <c r="D1428" s="58" t="s">
        <v>5174</v>
      </c>
    </row>
    <row r="1429" spans="2:4" x14ac:dyDescent="0.3">
      <c r="B1429" s="57" t="s">
        <v>5715</v>
      </c>
      <c r="C1429" s="57" t="s">
        <v>3080</v>
      </c>
      <c r="D1429" s="58" t="s">
        <v>29</v>
      </c>
    </row>
    <row r="1430" spans="2:4" x14ac:dyDescent="0.3">
      <c r="B1430" s="57" t="s">
        <v>2942</v>
      </c>
      <c r="C1430" s="57" t="s">
        <v>5716</v>
      </c>
      <c r="D1430" s="58" t="s">
        <v>19</v>
      </c>
    </row>
    <row r="1431" spans="2:4" x14ac:dyDescent="0.3">
      <c r="B1431" s="57" t="s">
        <v>3426</v>
      </c>
      <c r="C1431" s="57" t="s">
        <v>3427</v>
      </c>
      <c r="D1431" s="58" t="s">
        <v>19</v>
      </c>
    </row>
    <row r="1432" spans="2:4" x14ac:dyDescent="0.3">
      <c r="B1432" s="57" t="s">
        <v>4659</v>
      </c>
      <c r="C1432" s="57" t="s">
        <v>4660</v>
      </c>
      <c r="D1432" s="58" t="s">
        <v>51</v>
      </c>
    </row>
    <row r="1433" spans="2:4" x14ac:dyDescent="0.3">
      <c r="B1433" s="57" t="s">
        <v>3163</v>
      </c>
      <c r="C1433" s="57" t="s">
        <v>3164</v>
      </c>
      <c r="D1433" s="58" t="s">
        <v>51</v>
      </c>
    </row>
    <row r="1434" spans="2:4" x14ac:dyDescent="0.3">
      <c r="B1434" s="57" t="s">
        <v>713</v>
      </c>
      <c r="C1434" s="57" t="s">
        <v>5256</v>
      </c>
      <c r="D1434" s="58" t="s">
        <v>5174</v>
      </c>
    </row>
    <row r="1435" spans="2:4" x14ac:dyDescent="0.3">
      <c r="B1435" s="57" t="s">
        <v>714</v>
      </c>
      <c r="C1435" s="57" t="s">
        <v>5717</v>
      </c>
      <c r="D1435" s="58" t="s">
        <v>35</v>
      </c>
    </row>
    <row r="1436" spans="2:4" x14ac:dyDescent="0.3">
      <c r="B1436" s="57" t="s">
        <v>2229</v>
      </c>
      <c r="C1436" s="57" t="s">
        <v>2230</v>
      </c>
      <c r="D1436" s="58" t="s">
        <v>29</v>
      </c>
    </row>
    <row r="1437" spans="2:4" x14ac:dyDescent="0.3">
      <c r="B1437" s="57" t="s">
        <v>2943</v>
      </c>
      <c r="C1437" s="57" t="s">
        <v>2944</v>
      </c>
      <c r="D1437" s="58" t="s">
        <v>29</v>
      </c>
    </row>
    <row r="1438" spans="2:4" x14ac:dyDescent="0.3">
      <c r="B1438" s="57" t="s">
        <v>2231</v>
      </c>
      <c r="C1438" s="57" t="s">
        <v>2231</v>
      </c>
      <c r="D1438" s="58" t="s">
        <v>5188</v>
      </c>
    </row>
    <row r="1439" spans="2:4" x14ac:dyDescent="0.3">
      <c r="B1439" s="57" t="s">
        <v>3292</v>
      </c>
      <c r="C1439" s="57" t="s">
        <v>3293</v>
      </c>
      <c r="D1439" s="58" t="s">
        <v>51</v>
      </c>
    </row>
    <row r="1440" spans="2:4" x14ac:dyDescent="0.3">
      <c r="B1440" s="57" t="s">
        <v>4661</v>
      </c>
      <c r="C1440" s="57" t="s">
        <v>4662</v>
      </c>
      <c r="D1440" s="58" t="s">
        <v>48</v>
      </c>
    </row>
    <row r="1441" spans="2:4" x14ac:dyDescent="0.3">
      <c r="B1441" s="57" t="s">
        <v>5718</v>
      </c>
      <c r="C1441" s="57" t="s">
        <v>5719</v>
      </c>
      <c r="D1441" s="58" t="s">
        <v>35</v>
      </c>
    </row>
    <row r="1442" spans="2:4" x14ac:dyDescent="0.3">
      <c r="B1442" s="57" t="s">
        <v>3165</v>
      </c>
      <c r="C1442" s="57" t="s">
        <v>3166</v>
      </c>
      <c r="D1442" s="58" t="s">
        <v>51</v>
      </c>
    </row>
    <row r="1443" spans="2:4" x14ac:dyDescent="0.3">
      <c r="B1443" s="57" t="s">
        <v>4663</v>
      </c>
      <c r="C1443" s="57" t="s">
        <v>4664</v>
      </c>
      <c r="D1443" s="58" t="s">
        <v>29</v>
      </c>
    </row>
    <row r="1444" spans="2:4" x14ac:dyDescent="0.3">
      <c r="B1444" s="57" t="s">
        <v>2232</v>
      </c>
      <c r="C1444" s="57" t="s">
        <v>2232</v>
      </c>
      <c r="D1444" s="58" t="s">
        <v>5181</v>
      </c>
    </row>
    <row r="1445" spans="2:4" x14ac:dyDescent="0.3">
      <c r="B1445" s="57" t="s">
        <v>4665</v>
      </c>
      <c r="C1445" s="57" t="s">
        <v>4666</v>
      </c>
      <c r="D1445" s="58" t="s">
        <v>29</v>
      </c>
    </row>
    <row r="1446" spans="2:4" x14ac:dyDescent="0.3">
      <c r="B1446" s="57" t="s">
        <v>4667</v>
      </c>
      <c r="C1446" s="57" t="s">
        <v>4668</v>
      </c>
      <c r="D1446" s="58" t="s">
        <v>51</v>
      </c>
    </row>
    <row r="1447" spans="2:4" x14ac:dyDescent="0.3">
      <c r="B1447" s="57" t="s">
        <v>715</v>
      </c>
      <c r="C1447" s="57" t="s">
        <v>5720</v>
      </c>
      <c r="D1447" s="58" t="s">
        <v>29</v>
      </c>
    </row>
    <row r="1448" spans="2:4" x14ac:dyDescent="0.3">
      <c r="B1448" s="57" t="s">
        <v>4669</v>
      </c>
      <c r="C1448" s="57" t="s">
        <v>4670</v>
      </c>
      <c r="D1448" s="58" t="s">
        <v>51</v>
      </c>
    </row>
    <row r="1449" spans="2:4" x14ac:dyDescent="0.3">
      <c r="B1449" s="57" t="s">
        <v>2233</v>
      </c>
      <c r="C1449" s="57" t="s">
        <v>2233</v>
      </c>
      <c r="D1449" s="58" t="s">
        <v>29</v>
      </c>
    </row>
    <row r="1450" spans="2:4" x14ac:dyDescent="0.3">
      <c r="B1450" s="57" t="s">
        <v>2945</v>
      </c>
      <c r="C1450" s="57" t="s">
        <v>2945</v>
      </c>
      <c r="D1450" s="58" t="s">
        <v>29</v>
      </c>
    </row>
    <row r="1451" spans="2:4" x14ac:dyDescent="0.3">
      <c r="B1451" s="57" t="s">
        <v>2234</v>
      </c>
      <c r="C1451" s="57" t="s">
        <v>5721</v>
      </c>
      <c r="D1451" s="58" t="s">
        <v>19</v>
      </c>
    </row>
    <row r="1452" spans="2:4" x14ac:dyDescent="0.3">
      <c r="B1452" s="57" t="s">
        <v>2235</v>
      </c>
      <c r="C1452" s="57" t="s">
        <v>2236</v>
      </c>
      <c r="D1452" s="58" t="s">
        <v>346</v>
      </c>
    </row>
    <row r="1453" spans="2:4" x14ac:dyDescent="0.3">
      <c r="B1453" s="57" t="s">
        <v>5722</v>
      </c>
      <c r="C1453" s="57" t="s">
        <v>5723</v>
      </c>
      <c r="D1453" s="58" t="s">
        <v>5174</v>
      </c>
    </row>
    <row r="1454" spans="2:4" x14ac:dyDescent="0.3">
      <c r="B1454" s="57" t="s">
        <v>4671</v>
      </c>
      <c r="C1454" s="57" t="s">
        <v>4672</v>
      </c>
      <c r="D1454" s="58" t="s">
        <v>19</v>
      </c>
    </row>
    <row r="1455" spans="2:4" x14ac:dyDescent="0.3">
      <c r="B1455" s="57" t="s">
        <v>3428</v>
      </c>
      <c r="C1455" s="57" t="s">
        <v>3429</v>
      </c>
      <c r="D1455" s="58" t="s">
        <v>35</v>
      </c>
    </row>
    <row r="1456" spans="2:4" x14ac:dyDescent="0.3">
      <c r="B1456" s="57" t="s">
        <v>716</v>
      </c>
      <c r="C1456" s="57" t="s">
        <v>717</v>
      </c>
      <c r="D1456" s="58" t="s">
        <v>35</v>
      </c>
    </row>
    <row r="1457" spans="2:4" x14ac:dyDescent="0.3">
      <c r="B1457" s="57" t="s">
        <v>5724</v>
      </c>
      <c r="C1457" s="57" t="s">
        <v>5724</v>
      </c>
      <c r="D1457" s="58" t="s">
        <v>29</v>
      </c>
    </row>
    <row r="1458" spans="2:4" x14ac:dyDescent="0.3">
      <c r="B1458" s="57" t="s">
        <v>5725</v>
      </c>
      <c r="C1458" s="57" t="s">
        <v>5726</v>
      </c>
      <c r="D1458" s="58" t="s">
        <v>5181</v>
      </c>
    </row>
    <row r="1459" spans="2:4" x14ac:dyDescent="0.3">
      <c r="B1459" s="57" t="s">
        <v>3167</v>
      </c>
      <c r="C1459" s="57" t="s">
        <v>5727</v>
      </c>
      <c r="D1459" s="58" t="s">
        <v>55</v>
      </c>
    </row>
    <row r="1460" spans="2:4" x14ac:dyDescent="0.3">
      <c r="B1460" s="57" t="s">
        <v>2770</v>
      </c>
      <c r="C1460" s="57" t="s">
        <v>2771</v>
      </c>
      <c r="D1460" s="58" t="s">
        <v>55</v>
      </c>
    </row>
    <row r="1461" spans="2:4" x14ac:dyDescent="0.3">
      <c r="B1461" s="57" t="s">
        <v>4673</v>
      </c>
      <c r="C1461" s="57" t="s">
        <v>4674</v>
      </c>
      <c r="D1461" s="58" t="s">
        <v>19</v>
      </c>
    </row>
    <row r="1462" spans="2:4" x14ac:dyDescent="0.3">
      <c r="B1462" s="57" t="s">
        <v>2237</v>
      </c>
      <c r="C1462" s="57" t="s">
        <v>2238</v>
      </c>
      <c r="D1462" s="58" t="s">
        <v>19</v>
      </c>
    </row>
    <row r="1463" spans="2:4" x14ac:dyDescent="0.3">
      <c r="B1463" s="57" t="s">
        <v>718</v>
      </c>
      <c r="C1463" s="57" t="s">
        <v>5728</v>
      </c>
      <c r="D1463" s="58" t="s">
        <v>51</v>
      </c>
    </row>
    <row r="1464" spans="2:4" x14ac:dyDescent="0.3">
      <c r="B1464" s="57" t="s">
        <v>719</v>
      </c>
      <c r="C1464" s="57" t="s">
        <v>720</v>
      </c>
      <c r="D1464" s="58" t="s">
        <v>5188</v>
      </c>
    </row>
    <row r="1465" spans="2:4" x14ac:dyDescent="0.3">
      <c r="B1465" s="57" t="s">
        <v>721</v>
      </c>
      <c r="C1465" s="57" t="s">
        <v>5729</v>
      </c>
      <c r="D1465" s="58" t="s">
        <v>5174</v>
      </c>
    </row>
    <row r="1466" spans="2:4" x14ac:dyDescent="0.3">
      <c r="B1466" s="57" t="s">
        <v>722</v>
      </c>
      <c r="C1466" s="57" t="s">
        <v>723</v>
      </c>
      <c r="D1466" s="58" t="s">
        <v>5174</v>
      </c>
    </row>
    <row r="1467" spans="2:4" x14ac:dyDescent="0.3">
      <c r="B1467" s="57" t="s">
        <v>2239</v>
      </c>
      <c r="C1467" s="57" t="s">
        <v>5730</v>
      </c>
      <c r="D1467" s="58" t="s">
        <v>5174</v>
      </c>
    </row>
    <row r="1468" spans="2:4" x14ac:dyDescent="0.3">
      <c r="B1468" s="57" t="s">
        <v>2240</v>
      </c>
      <c r="C1468" s="57" t="s">
        <v>5731</v>
      </c>
      <c r="D1468" s="58" t="s">
        <v>48</v>
      </c>
    </row>
    <row r="1469" spans="2:4" x14ac:dyDescent="0.3">
      <c r="B1469" s="57" t="s">
        <v>3144</v>
      </c>
      <c r="C1469" s="57" t="s">
        <v>3144</v>
      </c>
      <c r="D1469" s="58" t="s">
        <v>35</v>
      </c>
    </row>
    <row r="1470" spans="2:4" x14ac:dyDescent="0.3">
      <c r="B1470" s="57" t="s">
        <v>724</v>
      </c>
      <c r="C1470" s="57" t="s">
        <v>725</v>
      </c>
      <c r="D1470" s="58" t="s">
        <v>346</v>
      </c>
    </row>
    <row r="1471" spans="2:4" x14ac:dyDescent="0.3">
      <c r="B1471" s="57" t="s">
        <v>726</v>
      </c>
      <c r="C1471" s="57" t="s">
        <v>727</v>
      </c>
      <c r="D1471" s="58" t="s">
        <v>29</v>
      </c>
    </row>
    <row r="1472" spans="2:4" x14ac:dyDescent="0.3">
      <c r="B1472" s="57" t="s">
        <v>728</v>
      </c>
      <c r="C1472" s="57" t="s">
        <v>729</v>
      </c>
      <c r="D1472" s="58" t="s">
        <v>29</v>
      </c>
    </row>
    <row r="1473" spans="2:4" x14ac:dyDescent="0.3">
      <c r="B1473" s="57" t="s">
        <v>2241</v>
      </c>
      <c r="C1473" s="57" t="s">
        <v>2242</v>
      </c>
      <c r="D1473" s="58" t="s">
        <v>5174</v>
      </c>
    </row>
    <row r="1474" spans="2:4" x14ac:dyDescent="0.3">
      <c r="B1474" s="57" t="s">
        <v>3168</v>
      </c>
      <c r="C1474" s="57" t="s">
        <v>3169</v>
      </c>
      <c r="D1474" s="58" t="s">
        <v>5174</v>
      </c>
    </row>
    <row r="1475" spans="2:4" x14ac:dyDescent="0.3">
      <c r="B1475" s="57" t="s">
        <v>730</v>
      </c>
      <c r="C1475" s="57" t="s">
        <v>731</v>
      </c>
      <c r="D1475" s="58" t="s">
        <v>35</v>
      </c>
    </row>
    <row r="1476" spans="2:4" x14ac:dyDescent="0.3">
      <c r="B1476" s="57" t="s">
        <v>732</v>
      </c>
      <c r="C1476" s="57" t="s">
        <v>5732</v>
      </c>
      <c r="D1476" s="58" t="s">
        <v>51</v>
      </c>
    </row>
    <row r="1477" spans="2:4" x14ac:dyDescent="0.3">
      <c r="B1477" s="57" t="s">
        <v>2243</v>
      </c>
      <c r="C1477" s="57" t="s">
        <v>2243</v>
      </c>
      <c r="D1477" s="58" t="s">
        <v>5174</v>
      </c>
    </row>
    <row r="1478" spans="2:4" x14ac:dyDescent="0.3">
      <c r="B1478" s="57" t="s">
        <v>733</v>
      </c>
      <c r="C1478" s="57" t="s">
        <v>5733</v>
      </c>
      <c r="D1478" s="58" t="s">
        <v>29</v>
      </c>
    </row>
    <row r="1479" spans="2:4" x14ac:dyDescent="0.3">
      <c r="B1479" s="57" t="s">
        <v>4675</v>
      </c>
      <c r="C1479" s="57" t="s">
        <v>4676</v>
      </c>
      <c r="D1479" s="58" t="s">
        <v>29</v>
      </c>
    </row>
    <row r="1480" spans="2:4" x14ac:dyDescent="0.3">
      <c r="B1480" s="57" t="s">
        <v>5734</v>
      </c>
      <c r="C1480" s="57" t="s">
        <v>5734</v>
      </c>
      <c r="D1480" s="58" t="s">
        <v>29</v>
      </c>
    </row>
    <row r="1481" spans="2:4" x14ac:dyDescent="0.3">
      <c r="B1481" s="57" t="s">
        <v>3430</v>
      </c>
      <c r="C1481" s="57" t="s">
        <v>3431</v>
      </c>
      <c r="D1481" s="58" t="s">
        <v>29</v>
      </c>
    </row>
    <row r="1482" spans="2:4" x14ac:dyDescent="0.3">
      <c r="B1482" s="57" t="s">
        <v>2244</v>
      </c>
      <c r="C1482" s="57" t="s">
        <v>2245</v>
      </c>
      <c r="D1482" s="58" t="s">
        <v>29</v>
      </c>
    </row>
    <row r="1483" spans="2:4" x14ac:dyDescent="0.3">
      <c r="B1483" s="57" t="s">
        <v>2246</v>
      </c>
      <c r="C1483" s="57" t="s">
        <v>2247</v>
      </c>
      <c r="D1483" s="58" t="s">
        <v>29</v>
      </c>
    </row>
    <row r="1484" spans="2:4" x14ac:dyDescent="0.3">
      <c r="B1484" s="57" t="s">
        <v>4677</v>
      </c>
      <c r="C1484" s="57" t="s">
        <v>4678</v>
      </c>
      <c r="D1484" s="58" t="s">
        <v>35</v>
      </c>
    </row>
    <row r="1485" spans="2:4" x14ac:dyDescent="0.3">
      <c r="B1485" s="57" t="s">
        <v>3170</v>
      </c>
      <c r="C1485" s="57" t="s">
        <v>3171</v>
      </c>
      <c r="D1485" s="58" t="s">
        <v>29</v>
      </c>
    </row>
    <row r="1486" spans="2:4" x14ac:dyDescent="0.3">
      <c r="B1486" s="57" t="s">
        <v>2248</v>
      </c>
      <c r="C1486" s="57" t="s">
        <v>5735</v>
      </c>
      <c r="D1486" s="58" t="s">
        <v>51</v>
      </c>
    </row>
    <row r="1487" spans="2:4" x14ac:dyDescent="0.3">
      <c r="B1487" s="57" t="s">
        <v>3432</v>
      </c>
      <c r="C1487" s="57" t="s">
        <v>3433</v>
      </c>
      <c r="D1487" s="58" t="s">
        <v>29</v>
      </c>
    </row>
    <row r="1488" spans="2:4" x14ac:dyDescent="0.3">
      <c r="B1488" s="57" t="s">
        <v>734</v>
      </c>
      <c r="C1488" s="57" t="s">
        <v>735</v>
      </c>
      <c r="D1488" s="58" t="s">
        <v>29</v>
      </c>
    </row>
    <row r="1489" spans="2:4" x14ac:dyDescent="0.3">
      <c r="B1489" s="57" t="s">
        <v>2772</v>
      </c>
      <c r="C1489" s="57" t="s">
        <v>5736</v>
      </c>
      <c r="D1489" s="58" t="s">
        <v>29</v>
      </c>
    </row>
    <row r="1490" spans="2:4" x14ac:dyDescent="0.3">
      <c r="B1490" s="57" t="s">
        <v>3434</v>
      </c>
      <c r="C1490" s="57" t="s">
        <v>3435</v>
      </c>
      <c r="D1490" s="58" t="s">
        <v>29</v>
      </c>
    </row>
    <row r="1491" spans="2:4" x14ac:dyDescent="0.3">
      <c r="B1491" s="57" t="s">
        <v>5737</v>
      </c>
      <c r="C1491" s="57" t="s">
        <v>5738</v>
      </c>
      <c r="D1491" s="58" t="s">
        <v>5174</v>
      </c>
    </row>
    <row r="1492" spans="2:4" x14ac:dyDescent="0.3">
      <c r="B1492" s="57" t="s">
        <v>2946</v>
      </c>
      <c r="C1492" s="57" t="s">
        <v>2946</v>
      </c>
      <c r="D1492" s="58" t="s">
        <v>35</v>
      </c>
    </row>
    <row r="1493" spans="2:4" x14ac:dyDescent="0.3">
      <c r="B1493" s="57" t="s">
        <v>2947</v>
      </c>
      <c r="C1493" s="57" t="s">
        <v>2947</v>
      </c>
      <c r="D1493" s="58" t="s">
        <v>35</v>
      </c>
    </row>
    <row r="1494" spans="2:4" x14ac:dyDescent="0.3">
      <c r="B1494" s="57" t="s">
        <v>2948</v>
      </c>
      <c r="C1494" s="57" t="s">
        <v>2948</v>
      </c>
      <c r="D1494" s="58" t="s">
        <v>35</v>
      </c>
    </row>
    <row r="1495" spans="2:4" x14ac:dyDescent="0.3">
      <c r="B1495" s="57" t="s">
        <v>2949</v>
      </c>
      <c r="C1495" s="57" t="s">
        <v>2949</v>
      </c>
      <c r="D1495" s="58" t="s">
        <v>19</v>
      </c>
    </row>
    <row r="1496" spans="2:4" x14ac:dyDescent="0.3">
      <c r="B1496" s="57" t="s">
        <v>2950</v>
      </c>
      <c r="C1496" s="57" t="s">
        <v>2950</v>
      </c>
      <c r="D1496" s="58" t="s">
        <v>19</v>
      </c>
    </row>
    <row r="1497" spans="2:4" x14ac:dyDescent="0.3">
      <c r="B1497" s="57" t="s">
        <v>2951</v>
      </c>
      <c r="C1497" s="57" t="s">
        <v>2951</v>
      </c>
      <c r="D1497" s="58" t="s">
        <v>19</v>
      </c>
    </row>
    <row r="1498" spans="2:4" x14ac:dyDescent="0.3">
      <c r="B1498" s="57" t="s">
        <v>2952</v>
      </c>
      <c r="C1498" s="57" t="s">
        <v>2952</v>
      </c>
      <c r="D1498" s="58" t="s">
        <v>51</v>
      </c>
    </row>
    <row r="1499" spans="2:4" x14ac:dyDescent="0.3">
      <c r="B1499" s="57" t="s">
        <v>2953</v>
      </c>
      <c r="C1499" s="57" t="s">
        <v>2953</v>
      </c>
      <c r="D1499" s="58" t="s">
        <v>51</v>
      </c>
    </row>
    <row r="1500" spans="2:4" x14ac:dyDescent="0.3">
      <c r="B1500" s="57" t="s">
        <v>2954</v>
      </c>
      <c r="C1500" s="57" t="s">
        <v>2954</v>
      </c>
      <c r="D1500" s="58" t="s">
        <v>51</v>
      </c>
    </row>
    <row r="1501" spans="2:4" x14ac:dyDescent="0.3">
      <c r="B1501" s="57" t="s">
        <v>2955</v>
      </c>
      <c r="C1501" s="57" t="s">
        <v>2955</v>
      </c>
      <c r="D1501" s="58" t="s">
        <v>2251</v>
      </c>
    </row>
    <row r="1502" spans="2:4" x14ac:dyDescent="0.3">
      <c r="B1502" s="57" t="s">
        <v>2956</v>
      </c>
      <c r="C1502" s="57" t="s">
        <v>2956</v>
      </c>
      <c r="D1502" s="58" t="s">
        <v>2251</v>
      </c>
    </row>
    <row r="1503" spans="2:4" x14ac:dyDescent="0.3">
      <c r="B1503" s="57" t="s">
        <v>2957</v>
      </c>
      <c r="C1503" s="57" t="s">
        <v>2957</v>
      </c>
      <c r="D1503" s="58" t="s">
        <v>2251</v>
      </c>
    </row>
    <row r="1504" spans="2:4" x14ac:dyDescent="0.3">
      <c r="B1504" s="57" t="s">
        <v>2958</v>
      </c>
      <c r="C1504" s="57" t="s">
        <v>2958</v>
      </c>
      <c r="D1504" s="58" t="s">
        <v>2253</v>
      </c>
    </row>
    <row r="1505" spans="2:4" x14ac:dyDescent="0.3">
      <c r="B1505" s="57" t="s">
        <v>2959</v>
      </c>
      <c r="C1505" s="57" t="s">
        <v>2959</v>
      </c>
      <c r="D1505" s="58" t="s">
        <v>2253</v>
      </c>
    </row>
    <row r="1506" spans="2:4" x14ac:dyDescent="0.3">
      <c r="B1506" s="57" t="s">
        <v>2960</v>
      </c>
      <c r="C1506" s="57" t="s">
        <v>2960</v>
      </c>
      <c r="D1506" s="58" t="s">
        <v>2253</v>
      </c>
    </row>
    <row r="1507" spans="2:4" x14ac:dyDescent="0.3">
      <c r="B1507" s="57" t="s">
        <v>2961</v>
      </c>
      <c r="C1507" s="57" t="s">
        <v>2961</v>
      </c>
      <c r="D1507" s="58" t="s">
        <v>29</v>
      </c>
    </row>
    <row r="1508" spans="2:4" x14ac:dyDescent="0.3">
      <c r="B1508" s="57" t="s">
        <v>2962</v>
      </c>
      <c r="C1508" s="57" t="s">
        <v>2962</v>
      </c>
      <c r="D1508" s="58" t="s">
        <v>29</v>
      </c>
    </row>
    <row r="1509" spans="2:4" x14ac:dyDescent="0.3">
      <c r="B1509" s="57" t="s">
        <v>2963</v>
      </c>
      <c r="C1509" s="57" t="s">
        <v>2963</v>
      </c>
      <c r="D1509" s="58" t="s">
        <v>29</v>
      </c>
    </row>
    <row r="1510" spans="2:4" x14ac:dyDescent="0.3">
      <c r="B1510" s="57" t="s">
        <v>2964</v>
      </c>
      <c r="C1510" s="57" t="s">
        <v>2964</v>
      </c>
      <c r="D1510" s="58" t="s">
        <v>29</v>
      </c>
    </row>
    <row r="1511" spans="2:4" x14ac:dyDescent="0.3">
      <c r="B1511" s="57" t="s">
        <v>2965</v>
      </c>
      <c r="C1511" s="57" t="s">
        <v>2965</v>
      </c>
      <c r="D1511" s="58" t="s">
        <v>29</v>
      </c>
    </row>
    <row r="1512" spans="2:4" x14ac:dyDescent="0.3">
      <c r="B1512" s="57" t="s">
        <v>2966</v>
      </c>
      <c r="C1512" s="57" t="s">
        <v>2966</v>
      </c>
      <c r="D1512" s="58" t="s">
        <v>29</v>
      </c>
    </row>
    <row r="1513" spans="2:4" x14ac:dyDescent="0.3">
      <c r="B1513" s="57" t="s">
        <v>4679</v>
      </c>
      <c r="C1513" s="57" t="s">
        <v>4679</v>
      </c>
      <c r="D1513" s="58" t="s">
        <v>35</v>
      </c>
    </row>
    <row r="1514" spans="2:4" x14ac:dyDescent="0.3">
      <c r="B1514" s="57" t="s">
        <v>4680</v>
      </c>
      <c r="C1514" s="57" t="s">
        <v>4680</v>
      </c>
      <c r="D1514" s="58" t="s">
        <v>35</v>
      </c>
    </row>
    <row r="1515" spans="2:4" x14ac:dyDescent="0.3">
      <c r="B1515" s="57" t="s">
        <v>4681</v>
      </c>
      <c r="C1515" s="57" t="s">
        <v>4681</v>
      </c>
      <c r="D1515" s="58" t="s">
        <v>35</v>
      </c>
    </row>
    <row r="1516" spans="2:4" x14ac:dyDescent="0.3">
      <c r="B1516" s="57" t="s">
        <v>4682</v>
      </c>
      <c r="C1516" s="57" t="s">
        <v>4682</v>
      </c>
      <c r="D1516" s="58" t="s">
        <v>19</v>
      </c>
    </row>
    <row r="1517" spans="2:4" x14ac:dyDescent="0.3">
      <c r="B1517" s="57" t="s">
        <v>4683</v>
      </c>
      <c r="C1517" s="57" t="s">
        <v>4683</v>
      </c>
      <c r="D1517" s="58" t="s">
        <v>19</v>
      </c>
    </row>
    <row r="1518" spans="2:4" x14ac:dyDescent="0.3">
      <c r="B1518" s="57" t="s">
        <v>4684</v>
      </c>
      <c r="C1518" s="57" t="s">
        <v>4684</v>
      </c>
      <c r="D1518" s="58" t="s">
        <v>19</v>
      </c>
    </row>
    <row r="1519" spans="2:4" x14ac:dyDescent="0.3">
      <c r="B1519" s="57" t="s">
        <v>4685</v>
      </c>
      <c r="C1519" s="57" t="s">
        <v>4685</v>
      </c>
      <c r="D1519" s="58" t="s">
        <v>51</v>
      </c>
    </row>
    <row r="1520" spans="2:4" x14ac:dyDescent="0.3">
      <c r="B1520" s="57" t="s">
        <v>4686</v>
      </c>
      <c r="C1520" s="57" t="s">
        <v>4686</v>
      </c>
      <c r="D1520" s="58" t="s">
        <v>51</v>
      </c>
    </row>
    <row r="1521" spans="2:4" x14ac:dyDescent="0.3">
      <c r="B1521" s="57" t="s">
        <v>4687</v>
      </c>
      <c r="C1521" s="57" t="s">
        <v>4687</v>
      </c>
      <c r="D1521" s="58" t="s">
        <v>51</v>
      </c>
    </row>
    <row r="1522" spans="2:4" x14ac:dyDescent="0.3">
      <c r="B1522" s="57" t="s">
        <v>4688</v>
      </c>
      <c r="C1522" s="57" t="s">
        <v>4688</v>
      </c>
      <c r="D1522" s="58" t="s">
        <v>23</v>
      </c>
    </row>
    <row r="1523" spans="2:4" x14ac:dyDescent="0.3">
      <c r="B1523" s="57" t="s">
        <v>4689</v>
      </c>
      <c r="C1523" s="57" t="s">
        <v>4689</v>
      </c>
      <c r="D1523" s="58" t="s">
        <v>23</v>
      </c>
    </row>
    <row r="1524" spans="2:4" x14ac:dyDescent="0.3">
      <c r="B1524" s="57" t="s">
        <v>4690</v>
      </c>
      <c r="C1524" s="57" t="s">
        <v>4690</v>
      </c>
      <c r="D1524" s="58" t="s">
        <v>23</v>
      </c>
    </row>
    <row r="1525" spans="2:4" x14ac:dyDescent="0.3">
      <c r="B1525" s="57" t="s">
        <v>4691</v>
      </c>
      <c r="C1525" s="57" t="s">
        <v>4691</v>
      </c>
      <c r="D1525" s="58" t="s">
        <v>29</v>
      </c>
    </row>
    <row r="1526" spans="2:4" x14ac:dyDescent="0.3">
      <c r="B1526" s="57" t="s">
        <v>4692</v>
      </c>
      <c r="C1526" s="57" t="s">
        <v>4692</v>
      </c>
      <c r="D1526" s="58" t="s">
        <v>29</v>
      </c>
    </row>
    <row r="1527" spans="2:4" x14ac:dyDescent="0.3">
      <c r="B1527" s="57" t="s">
        <v>4693</v>
      </c>
      <c r="C1527" s="57" t="s">
        <v>4693</v>
      </c>
      <c r="D1527" s="58" t="s">
        <v>29</v>
      </c>
    </row>
    <row r="1528" spans="2:4" x14ac:dyDescent="0.3">
      <c r="B1528" s="57" t="s">
        <v>2249</v>
      </c>
      <c r="C1528" s="57" t="s">
        <v>2249</v>
      </c>
      <c r="D1528" s="58" t="s">
        <v>29</v>
      </c>
    </row>
    <row r="1529" spans="2:4" x14ac:dyDescent="0.3">
      <c r="B1529" s="57" t="s">
        <v>2250</v>
      </c>
      <c r="C1529" s="57" t="s">
        <v>2250</v>
      </c>
      <c r="D1529" s="58" t="s">
        <v>23</v>
      </c>
    </row>
    <row r="1530" spans="2:4" x14ac:dyDescent="0.3">
      <c r="B1530" s="57" t="s">
        <v>2252</v>
      </c>
      <c r="C1530" s="57" t="s">
        <v>2252</v>
      </c>
      <c r="D1530" s="58" t="s">
        <v>23</v>
      </c>
    </row>
    <row r="1531" spans="2:4" x14ac:dyDescent="0.3">
      <c r="B1531" s="57" t="s">
        <v>2254</v>
      </c>
      <c r="C1531" s="57" t="s">
        <v>2254</v>
      </c>
      <c r="D1531" s="58" t="s">
        <v>19</v>
      </c>
    </row>
    <row r="1532" spans="2:4" x14ac:dyDescent="0.3">
      <c r="B1532" s="57" t="s">
        <v>2255</v>
      </c>
      <c r="C1532" s="57" t="s">
        <v>2255</v>
      </c>
      <c r="D1532" s="58" t="s">
        <v>51</v>
      </c>
    </row>
    <row r="1533" spans="2:4" x14ac:dyDescent="0.3">
      <c r="B1533" s="57" t="s">
        <v>2256</v>
      </c>
      <c r="C1533" s="57" t="s">
        <v>2256</v>
      </c>
      <c r="D1533" s="58" t="s">
        <v>35</v>
      </c>
    </row>
    <row r="1534" spans="2:4" x14ac:dyDescent="0.3">
      <c r="B1534" s="57" t="s">
        <v>2257</v>
      </c>
      <c r="C1534" s="57" t="s">
        <v>2257</v>
      </c>
      <c r="D1534" s="58" t="s">
        <v>35</v>
      </c>
    </row>
    <row r="1535" spans="2:4" x14ac:dyDescent="0.3">
      <c r="B1535" s="57" t="s">
        <v>2258</v>
      </c>
      <c r="C1535" s="57" t="s">
        <v>2258</v>
      </c>
      <c r="D1535" s="58" t="s">
        <v>35</v>
      </c>
    </row>
    <row r="1536" spans="2:4" x14ac:dyDescent="0.3">
      <c r="B1536" s="57" t="s">
        <v>2773</v>
      </c>
      <c r="C1536" s="57" t="s">
        <v>2773</v>
      </c>
      <c r="D1536" s="58" t="s">
        <v>35</v>
      </c>
    </row>
    <row r="1537" spans="2:4" x14ac:dyDescent="0.3">
      <c r="B1537" s="57" t="s">
        <v>2774</v>
      </c>
      <c r="C1537" s="57" t="s">
        <v>2774</v>
      </c>
      <c r="D1537" s="58" t="s">
        <v>35</v>
      </c>
    </row>
    <row r="1538" spans="2:4" x14ac:dyDescent="0.3">
      <c r="B1538" s="57" t="s">
        <v>2775</v>
      </c>
      <c r="C1538" s="57" t="s">
        <v>2775</v>
      </c>
      <c r="D1538" s="58" t="s">
        <v>35</v>
      </c>
    </row>
    <row r="1539" spans="2:4" x14ac:dyDescent="0.3">
      <c r="B1539" s="57" t="s">
        <v>2967</v>
      </c>
      <c r="C1539" s="57" t="s">
        <v>2967</v>
      </c>
      <c r="D1539" s="58" t="s">
        <v>35</v>
      </c>
    </row>
    <row r="1540" spans="2:4" x14ac:dyDescent="0.3">
      <c r="B1540" s="57" t="s">
        <v>736</v>
      </c>
      <c r="C1540" s="57" t="s">
        <v>736</v>
      </c>
      <c r="D1540" s="58" t="s">
        <v>35</v>
      </c>
    </row>
    <row r="1541" spans="2:4" x14ac:dyDescent="0.3">
      <c r="B1541" s="57" t="s">
        <v>737</v>
      </c>
      <c r="C1541" s="57" t="s">
        <v>737</v>
      </c>
      <c r="D1541" s="58" t="s">
        <v>35</v>
      </c>
    </row>
    <row r="1542" spans="2:4" x14ac:dyDescent="0.3">
      <c r="B1542" s="57" t="s">
        <v>2776</v>
      </c>
      <c r="C1542" s="57" t="s">
        <v>2776</v>
      </c>
      <c r="D1542" s="58" t="s">
        <v>19</v>
      </c>
    </row>
    <row r="1543" spans="2:4" x14ac:dyDescent="0.3">
      <c r="B1543" s="57" t="s">
        <v>2777</v>
      </c>
      <c r="C1543" s="57" t="s">
        <v>2777</v>
      </c>
      <c r="D1543" s="58" t="s">
        <v>19</v>
      </c>
    </row>
    <row r="1544" spans="2:4" x14ac:dyDescent="0.3">
      <c r="B1544" s="57" t="s">
        <v>2778</v>
      </c>
      <c r="C1544" s="57" t="s">
        <v>2778</v>
      </c>
      <c r="D1544" s="58" t="s">
        <v>19</v>
      </c>
    </row>
    <row r="1545" spans="2:4" x14ac:dyDescent="0.3">
      <c r="B1545" s="57" t="s">
        <v>2779</v>
      </c>
      <c r="C1545" s="57" t="s">
        <v>2779</v>
      </c>
      <c r="D1545" s="58" t="s">
        <v>51</v>
      </c>
    </row>
    <row r="1546" spans="2:4" x14ac:dyDescent="0.3">
      <c r="B1546" s="57" t="s">
        <v>2780</v>
      </c>
      <c r="C1546" s="57" t="s">
        <v>2780</v>
      </c>
      <c r="D1546" s="58" t="s">
        <v>51</v>
      </c>
    </row>
    <row r="1547" spans="2:4" x14ac:dyDescent="0.3">
      <c r="B1547" s="57" t="s">
        <v>2781</v>
      </c>
      <c r="C1547" s="57" t="s">
        <v>2781</v>
      </c>
      <c r="D1547" s="58" t="s">
        <v>51</v>
      </c>
    </row>
    <row r="1548" spans="2:4" x14ac:dyDescent="0.3">
      <c r="B1548" s="57" t="s">
        <v>2782</v>
      </c>
      <c r="C1548" s="57" t="s">
        <v>2782</v>
      </c>
      <c r="D1548" s="58" t="s">
        <v>51</v>
      </c>
    </row>
    <row r="1549" spans="2:4" x14ac:dyDescent="0.3">
      <c r="B1549" s="57" t="s">
        <v>738</v>
      </c>
      <c r="C1549" s="57" t="s">
        <v>738</v>
      </c>
      <c r="D1549" s="58" t="s">
        <v>51</v>
      </c>
    </row>
    <row r="1550" spans="2:4" x14ac:dyDescent="0.3">
      <c r="B1550" s="57" t="s">
        <v>2783</v>
      </c>
      <c r="C1550" s="57" t="s">
        <v>2783</v>
      </c>
      <c r="D1550" s="58" t="s">
        <v>51</v>
      </c>
    </row>
    <row r="1551" spans="2:4" x14ac:dyDescent="0.3">
      <c r="B1551" s="57" t="s">
        <v>2784</v>
      </c>
      <c r="C1551" s="57" t="s">
        <v>2784</v>
      </c>
      <c r="D1551" s="58" t="s">
        <v>51</v>
      </c>
    </row>
    <row r="1552" spans="2:4" x14ac:dyDescent="0.3">
      <c r="B1552" s="57" t="s">
        <v>739</v>
      </c>
      <c r="C1552" s="57" t="s">
        <v>739</v>
      </c>
      <c r="D1552" s="58" t="s">
        <v>51</v>
      </c>
    </row>
    <row r="1553" spans="2:4" x14ac:dyDescent="0.3">
      <c r="B1553" s="57" t="s">
        <v>740</v>
      </c>
      <c r="C1553" s="57" t="s">
        <v>740</v>
      </c>
      <c r="D1553" s="58" t="s">
        <v>51</v>
      </c>
    </row>
    <row r="1554" spans="2:4" x14ac:dyDescent="0.3">
      <c r="B1554" s="57" t="s">
        <v>741</v>
      </c>
      <c r="C1554" s="57" t="s">
        <v>741</v>
      </c>
      <c r="D1554" s="58" t="s">
        <v>51</v>
      </c>
    </row>
    <row r="1555" spans="2:4" x14ac:dyDescent="0.3">
      <c r="B1555" s="57" t="s">
        <v>2968</v>
      </c>
      <c r="C1555" s="57" t="s">
        <v>2968</v>
      </c>
      <c r="D1555" s="58" t="s">
        <v>51</v>
      </c>
    </row>
    <row r="1556" spans="2:4" x14ac:dyDescent="0.3">
      <c r="B1556" s="57" t="s">
        <v>2259</v>
      </c>
      <c r="C1556" s="57" t="s">
        <v>2259</v>
      </c>
      <c r="D1556" s="58" t="s">
        <v>29</v>
      </c>
    </row>
    <row r="1557" spans="2:4" x14ac:dyDescent="0.3">
      <c r="B1557" s="57" t="s">
        <v>2260</v>
      </c>
      <c r="C1557" s="57" t="s">
        <v>2260</v>
      </c>
      <c r="D1557" s="58" t="s">
        <v>29</v>
      </c>
    </row>
    <row r="1558" spans="2:4" x14ac:dyDescent="0.3">
      <c r="B1558" s="57" t="s">
        <v>2261</v>
      </c>
      <c r="C1558" s="57" t="s">
        <v>2261</v>
      </c>
      <c r="D1558" s="58" t="s">
        <v>29</v>
      </c>
    </row>
    <row r="1559" spans="2:4" x14ac:dyDescent="0.3">
      <c r="B1559" s="57" t="s">
        <v>2785</v>
      </c>
      <c r="C1559" s="57" t="s">
        <v>2785</v>
      </c>
      <c r="D1559" s="58" t="s">
        <v>2251</v>
      </c>
    </row>
    <row r="1560" spans="2:4" x14ac:dyDescent="0.3">
      <c r="B1560" s="57" t="s">
        <v>2262</v>
      </c>
      <c r="C1560" s="57" t="s">
        <v>2262</v>
      </c>
      <c r="D1560" s="58" t="s">
        <v>23</v>
      </c>
    </row>
    <row r="1561" spans="2:4" x14ac:dyDescent="0.3">
      <c r="B1561" s="57" t="s">
        <v>2786</v>
      </c>
      <c r="C1561" s="57" t="s">
        <v>2786</v>
      </c>
      <c r="D1561" s="58" t="s">
        <v>2251</v>
      </c>
    </row>
    <row r="1562" spans="2:4" x14ac:dyDescent="0.3">
      <c r="B1562" s="57" t="s">
        <v>2787</v>
      </c>
      <c r="C1562" s="57" t="s">
        <v>2787</v>
      </c>
      <c r="D1562" s="58" t="s">
        <v>2251</v>
      </c>
    </row>
    <row r="1563" spans="2:4" x14ac:dyDescent="0.3">
      <c r="B1563" s="57" t="s">
        <v>2788</v>
      </c>
      <c r="C1563" s="57" t="s">
        <v>2788</v>
      </c>
      <c r="D1563" s="58" t="s">
        <v>2251</v>
      </c>
    </row>
    <row r="1564" spans="2:4" x14ac:dyDescent="0.3">
      <c r="B1564" s="57" t="s">
        <v>2263</v>
      </c>
      <c r="C1564" s="57" t="s">
        <v>2263</v>
      </c>
      <c r="D1564" s="58" t="s">
        <v>23</v>
      </c>
    </row>
    <row r="1565" spans="2:4" x14ac:dyDescent="0.3">
      <c r="B1565" s="57" t="s">
        <v>742</v>
      </c>
      <c r="C1565" s="57" t="s">
        <v>743</v>
      </c>
      <c r="D1565" s="58" t="s">
        <v>23</v>
      </c>
    </row>
    <row r="1566" spans="2:4" x14ac:dyDescent="0.3">
      <c r="B1566" s="57" t="s">
        <v>744</v>
      </c>
      <c r="C1566" s="57" t="s">
        <v>745</v>
      </c>
      <c r="D1566" s="58" t="s">
        <v>23</v>
      </c>
    </row>
    <row r="1567" spans="2:4" x14ac:dyDescent="0.3">
      <c r="B1567" s="57" t="s">
        <v>746</v>
      </c>
      <c r="C1567" s="57" t="s">
        <v>747</v>
      </c>
      <c r="D1567" s="58" t="s">
        <v>23</v>
      </c>
    </row>
    <row r="1568" spans="2:4" x14ac:dyDescent="0.3">
      <c r="B1568" s="57" t="s">
        <v>748</v>
      </c>
      <c r="C1568" s="57" t="s">
        <v>749</v>
      </c>
      <c r="D1568" s="58" t="s">
        <v>23</v>
      </c>
    </row>
    <row r="1569" spans="2:4" x14ac:dyDescent="0.3">
      <c r="B1569" s="57" t="s">
        <v>750</v>
      </c>
      <c r="C1569" s="57" t="s">
        <v>751</v>
      </c>
      <c r="D1569" s="58" t="s">
        <v>23</v>
      </c>
    </row>
    <row r="1570" spans="2:4" x14ac:dyDescent="0.3">
      <c r="B1570" s="57" t="s">
        <v>752</v>
      </c>
      <c r="C1570" s="57" t="s">
        <v>753</v>
      </c>
      <c r="D1570" s="58" t="s">
        <v>23</v>
      </c>
    </row>
    <row r="1571" spans="2:4" x14ac:dyDescent="0.3">
      <c r="B1571" s="57" t="s">
        <v>754</v>
      </c>
      <c r="C1571" s="57" t="s">
        <v>755</v>
      </c>
      <c r="D1571" s="58" t="s">
        <v>23</v>
      </c>
    </row>
    <row r="1572" spans="2:4" x14ac:dyDescent="0.3">
      <c r="B1572" s="57" t="s">
        <v>2264</v>
      </c>
      <c r="C1572" s="57" t="s">
        <v>2264</v>
      </c>
      <c r="D1572" s="58" t="s">
        <v>23</v>
      </c>
    </row>
    <row r="1573" spans="2:4" x14ac:dyDescent="0.3">
      <c r="B1573" s="57" t="s">
        <v>2969</v>
      </c>
      <c r="C1573" s="57" t="s">
        <v>2969</v>
      </c>
      <c r="D1573" s="58" t="s">
        <v>2251</v>
      </c>
    </row>
    <row r="1574" spans="2:4" x14ac:dyDescent="0.3">
      <c r="B1574" s="57" t="s">
        <v>2265</v>
      </c>
      <c r="C1574" s="57" t="s">
        <v>2265</v>
      </c>
      <c r="D1574" s="58" t="s">
        <v>23</v>
      </c>
    </row>
    <row r="1575" spans="2:4" x14ac:dyDescent="0.3">
      <c r="B1575" s="57" t="s">
        <v>2266</v>
      </c>
      <c r="C1575" s="57" t="s">
        <v>2266</v>
      </c>
      <c r="D1575" s="58" t="s">
        <v>23</v>
      </c>
    </row>
    <row r="1576" spans="2:4" x14ac:dyDescent="0.3">
      <c r="B1576" s="57" t="s">
        <v>2267</v>
      </c>
      <c r="C1576" s="57" t="s">
        <v>2267</v>
      </c>
      <c r="D1576" s="58" t="s">
        <v>23</v>
      </c>
    </row>
    <row r="1577" spans="2:4" x14ac:dyDescent="0.3">
      <c r="B1577" s="57" t="s">
        <v>2789</v>
      </c>
      <c r="C1577" s="57" t="s">
        <v>2789</v>
      </c>
      <c r="D1577" s="58" t="s">
        <v>2253</v>
      </c>
    </row>
    <row r="1578" spans="2:4" x14ac:dyDescent="0.3">
      <c r="B1578" s="57" t="s">
        <v>2790</v>
      </c>
      <c r="C1578" s="57" t="s">
        <v>2790</v>
      </c>
      <c r="D1578" s="58" t="s">
        <v>2253</v>
      </c>
    </row>
    <row r="1579" spans="2:4" x14ac:dyDescent="0.3">
      <c r="B1579" s="57" t="s">
        <v>2791</v>
      </c>
      <c r="C1579" s="57" t="s">
        <v>2791</v>
      </c>
      <c r="D1579" s="58" t="s">
        <v>2253</v>
      </c>
    </row>
    <row r="1580" spans="2:4" x14ac:dyDescent="0.3">
      <c r="B1580" s="57" t="s">
        <v>2792</v>
      </c>
      <c r="C1580" s="57" t="s">
        <v>2792</v>
      </c>
      <c r="D1580" s="58" t="s">
        <v>2253</v>
      </c>
    </row>
    <row r="1581" spans="2:4" x14ac:dyDescent="0.3">
      <c r="B1581" s="57" t="s">
        <v>756</v>
      </c>
      <c r="C1581" s="57" t="s">
        <v>757</v>
      </c>
      <c r="D1581" s="58" t="s">
        <v>23</v>
      </c>
    </row>
    <row r="1582" spans="2:4" x14ac:dyDescent="0.3">
      <c r="B1582" s="57" t="s">
        <v>758</v>
      </c>
      <c r="C1582" s="57" t="s">
        <v>759</v>
      </c>
      <c r="D1582" s="58" t="s">
        <v>23</v>
      </c>
    </row>
    <row r="1583" spans="2:4" x14ac:dyDescent="0.3">
      <c r="B1583" s="57" t="s">
        <v>760</v>
      </c>
      <c r="C1583" s="57" t="s">
        <v>760</v>
      </c>
      <c r="D1583" s="58" t="s">
        <v>23</v>
      </c>
    </row>
    <row r="1584" spans="2:4" x14ac:dyDescent="0.3">
      <c r="B1584" s="57" t="s">
        <v>761</v>
      </c>
      <c r="C1584" s="57" t="s">
        <v>761</v>
      </c>
      <c r="D1584" s="58" t="s">
        <v>23</v>
      </c>
    </row>
    <row r="1585" spans="2:4" x14ac:dyDescent="0.3">
      <c r="B1585" s="57" t="s">
        <v>2268</v>
      </c>
      <c r="C1585" s="57" t="s">
        <v>2268</v>
      </c>
      <c r="D1585" s="58" t="s">
        <v>23</v>
      </c>
    </row>
    <row r="1586" spans="2:4" x14ac:dyDescent="0.3">
      <c r="B1586" s="57" t="s">
        <v>2269</v>
      </c>
      <c r="C1586" s="57" t="s">
        <v>2269</v>
      </c>
      <c r="D1586" s="58" t="s">
        <v>23</v>
      </c>
    </row>
    <row r="1587" spans="2:4" x14ac:dyDescent="0.3">
      <c r="B1587" s="57" t="s">
        <v>2270</v>
      </c>
      <c r="C1587" s="57" t="s">
        <v>2270</v>
      </c>
      <c r="D1587" s="58" t="s">
        <v>23</v>
      </c>
    </row>
    <row r="1588" spans="2:4" x14ac:dyDescent="0.3">
      <c r="B1588" s="57" t="s">
        <v>2970</v>
      </c>
      <c r="C1588" s="57" t="s">
        <v>2970</v>
      </c>
      <c r="D1588" s="58" t="s">
        <v>346</v>
      </c>
    </row>
    <row r="1589" spans="2:4" x14ac:dyDescent="0.3">
      <c r="B1589" s="57" t="s">
        <v>2971</v>
      </c>
      <c r="C1589" s="57" t="s">
        <v>2971</v>
      </c>
      <c r="D1589" s="58" t="s">
        <v>346</v>
      </c>
    </row>
    <row r="1590" spans="2:4" x14ac:dyDescent="0.3">
      <c r="B1590" s="57" t="s">
        <v>2271</v>
      </c>
      <c r="C1590" s="57" t="s">
        <v>2271</v>
      </c>
      <c r="D1590" s="58" t="s">
        <v>23</v>
      </c>
    </row>
    <row r="1591" spans="2:4" x14ac:dyDescent="0.3">
      <c r="B1591" s="57" t="s">
        <v>2272</v>
      </c>
      <c r="C1591" s="57" t="s">
        <v>2272</v>
      </c>
      <c r="D1591" s="58" t="s">
        <v>23</v>
      </c>
    </row>
    <row r="1592" spans="2:4" x14ac:dyDescent="0.3">
      <c r="B1592" s="57" t="s">
        <v>2273</v>
      </c>
      <c r="C1592" s="57" t="s">
        <v>2273</v>
      </c>
      <c r="D1592" s="58" t="s">
        <v>23</v>
      </c>
    </row>
    <row r="1593" spans="2:4" x14ac:dyDescent="0.3">
      <c r="B1593" s="57" t="s">
        <v>2274</v>
      </c>
      <c r="C1593" s="57" t="s">
        <v>2274</v>
      </c>
      <c r="D1593" s="58" t="s">
        <v>19</v>
      </c>
    </row>
    <row r="1594" spans="2:4" x14ac:dyDescent="0.3">
      <c r="B1594" s="57" t="s">
        <v>2275</v>
      </c>
      <c r="C1594" s="57" t="s">
        <v>2275</v>
      </c>
      <c r="D1594" s="58" t="s">
        <v>19</v>
      </c>
    </row>
    <row r="1595" spans="2:4" x14ac:dyDescent="0.3">
      <c r="B1595" s="57" t="s">
        <v>2276</v>
      </c>
      <c r="C1595" s="57" t="s">
        <v>2276</v>
      </c>
      <c r="D1595" s="58" t="s">
        <v>35</v>
      </c>
    </row>
    <row r="1596" spans="2:4" x14ac:dyDescent="0.3">
      <c r="B1596" s="57" t="s">
        <v>2277</v>
      </c>
      <c r="C1596" s="57" t="s">
        <v>2277</v>
      </c>
      <c r="D1596" s="58" t="s">
        <v>29</v>
      </c>
    </row>
    <row r="1597" spans="2:4" x14ac:dyDescent="0.3">
      <c r="B1597" s="57" t="s">
        <v>2278</v>
      </c>
      <c r="C1597" s="57" t="s">
        <v>2278</v>
      </c>
      <c r="D1597" s="58" t="s">
        <v>19</v>
      </c>
    </row>
    <row r="1598" spans="2:4" x14ac:dyDescent="0.3">
      <c r="B1598" s="57" t="s">
        <v>2279</v>
      </c>
      <c r="C1598" s="57" t="s">
        <v>2279</v>
      </c>
      <c r="D1598" s="58" t="s">
        <v>19</v>
      </c>
    </row>
    <row r="1599" spans="2:4" x14ac:dyDescent="0.3">
      <c r="B1599" s="57" t="s">
        <v>2280</v>
      </c>
      <c r="C1599" s="57" t="s">
        <v>2280</v>
      </c>
      <c r="D1599" s="58" t="s">
        <v>35</v>
      </c>
    </row>
    <row r="1600" spans="2:4" x14ac:dyDescent="0.3">
      <c r="B1600" s="57" t="s">
        <v>2281</v>
      </c>
      <c r="C1600" s="57" t="s">
        <v>2281</v>
      </c>
      <c r="D1600" s="58" t="s">
        <v>29</v>
      </c>
    </row>
    <row r="1601" spans="2:4" x14ac:dyDescent="0.3">
      <c r="B1601" s="57" t="s">
        <v>2282</v>
      </c>
      <c r="C1601" s="57" t="s">
        <v>2282</v>
      </c>
      <c r="D1601" s="58" t="s">
        <v>51</v>
      </c>
    </row>
    <row r="1602" spans="2:4" x14ac:dyDescent="0.3">
      <c r="B1602" s="57" t="s">
        <v>2283</v>
      </c>
      <c r="C1602" s="57" t="s">
        <v>2283</v>
      </c>
      <c r="D1602" s="58" t="s">
        <v>51</v>
      </c>
    </row>
    <row r="1603" spans="2:4" x14ac:dyDescent="0.3">
      <c r="B1603" s="57" t="s">
        <v>2284</v>
      </c>
      <c r="C1603" s="57" t="s">
        <v>2284</v>
      </c>
      <c r="D1603" s="58" t="s">
        <v>29</v>
      </c>
    </row>
    <row r="1604" spans="2:4" x14ac:dyDescent="0.3">
      <c r="B1604" s="57" t="s">
        <v>2285</v>
      </c>
      <c r="C1604" s="57" t="s">
        <v>2285</v>
      </c>
      <c r="D1604" s="58" t="s">
        <v>29</v>
      </c>
    </row>
    <row r="1605" spans="2:4" x14ac:dyDescent="0.3">
      <c r="B1605" s="57" t="s">
        <v>2286</v>
      </c>
      <c r="C1605" s="57" t="s">
        <v>2286</v>
      </c>
      <c r="D1605" s="58" t="s">
        <v>29</v>
      </c>
    </row>
    <row r="1606" spans="2:4" x14ac:dyDescent="0.3">
      <c r="B1606" s="57" t="s">
        <v>2793</v>
      </c>
      <c r="C1606" s="57" t="s">
        <v>2793</v>
      </c>
      <c r="D1606" s="58" t="s">
        <v>29</v>
      </c>
    </row>
    <row r="1607" spans="2:4" x14ac:dyDescent="0.3">
      <c r="B1607" s="57" t="s">
        <v>2794</v>
      </c>
      <c r="C1607" s="57" t="s">
        <v>2794</v>
      </c>
      <c r="D1607" s="58" t="s">
        <v>29</v>
      </c>
    </row>
    <row r="1608" spans="2:4" x14ac:dyDescent="0.3">
      <c r="B1608" s="57" t="s">
        <v>762</v>
      </c>
      <c r="C1608" s="57" t="s">
        <v>762</v>
      </c>
      <c r="D1608" s="58" t="s">
        <v>29</v>
      </c>
    </row>
    <row r="1609" spans="2:4" x14ac:dyDescent="0.3">
      <c r="B1609" s="57" t="s">
        <v>2795</v>
      </c>
      <c r="C1609" s="57" t="s">
        <v>2795</v>
      </c>
      <c r="D1609" s="58" t="s">
        <v>29</v>
      </c>
    </row>
    <row r="1610" spans="2:4" x14ac:dyDescent="0.3">
      <c r="B1610" s="57" t="s">
        <v>763</v>
      </c>
      <c r="C1610" s="57" t="s">
        <v>763</v>
      </c>
      <c r="D1610" s="58" t="s">
        <v>29</v>
      </c>
    </row>
    <row r="1611" spans="2:4" x14ac:dyDescent="0.3">
      <c r="B1611" s="57" t="s">
        <v>2796</v>
      </c>
      <c r="C1611" s="57" t="s">
        <v>2796</v>
      </c>
      <c r="D1611" s="58" t="s">
        <v>29</v>
      </c>
    </row>
    <row r="1612" spans="2:4" x14ac:dyDescent="0.3">
      <c r="B1612" s="57" t="s">
        <v>2797</v>
      </c>
      <c r="C1612" s="57" t="s">
        <v>2797</v>
      </c>
      <c r="D1612" s="58" t="s">
        <v>29</v>
      </c>
    </row>
    <row r="1613" spans="2:4" x14ac:dyDescent="0.3">
      <c r="B1613" s="57" t="s">
        <v>764</v>
      </c>
      <c r="C1613" s="57" t="s">
        <v>764</v>
      </c>
      <c r="D1613" s="58" t="s">
        <v>29</v>
      </c>
    </row>
    <row r="1614" spans="2:4" x14ac:dyDescent="0.3">
      <c r="B1614" s="57" t="s">
        <v>2798</v>
      </c>
      <c r="C1614" s="57" t="s">
        <v>2798</v>
      </c>
      <c r="D1614" s="58" t="s">
        <v>29</v>
      </c>
    </row>
    <row r="1615" spans="2:4" x14ac:dyDescent="0.3">
      <c r="B1615" s="57" t="s">
        <v>2799</v>
      </c>
      <c r="C1615" s="57" t="s">
        <v>2799</v>
      </c>
      <c r="D1615" s="58" t="s">
        <v>29</v>
      </c>
    </row>
    <row r="1616" spans="2:4" x14ac:dyDescent="0.3">
      <c r="B1616" s="57" t="s">
        <v>2972</v>
      </c>
      <c r="C1616" s="57" t="s">
        <v>2972</v>
      </c>
      <c r="D1616" s="58" t="s">
        <v>29</v>
      </c>
    </row>
    <row r="1617" spans="2:4" x14ac:dyDescent="0.3">
      <c r="B1617" s="57" t="s">
        <v>4694</v>
      </c>
      <c r="C1617" s="57" t="s">
        <v>4694</v>
      </c>
      <c r="D1617" s="58" t="s">
        <v>29</v>
      </c>
    </row>
    <row r="1618" spans="2:4" x14ac:dyDescent="0.3">
      <c r="B1618" s="57" t="s">
        <v>2287</v>
      </c>
      <c r="C1618" s="57" t="s">
        <v>2287</v>
      </c>
      <c r="D1618" s="58" t="s">
        <v>29</v>
      </c>
    </row>
    <row r="1619" spans="2:4" x14ac:dyDescent="0.3">
      <c r="B1619" s="57" t="s">
        <v>2288</v>
      </c>
      <c r="C1619" s="57" t="s">
        <v>2288</v>
      </c>
      <c r="D1619" s="58" t="s">
        <v>29</v>
      </c>
    </row>
    <row r="1620" spans="2:4" x14ac:dyDescent="0.3">
      <c r="B1620" s="57" t="s">
        <v>2289</v>
      </c>
      <c r="C1620" s="57" t="s">
        <v>2289</v>
      </c>
      <c r="D1620" s="58" t="s">
        <v>35</v>
      </c>
    </row>
    <row r="1621" spans="2:4" x14ac:dyDescent="0.3">
      <c r="B1621" s="57" t="s">
        <v>765</v>
      </c>
      <c r="C1621" s="57" t="s">
        <v>766</v>
      </c>
      <c r="D1621" s="58" t="s">
        <v>51</v>
      </c>
    </row>
    <row r="1622" spans="2:4" x14ac:dyDescent="0.3">
      <c r="B1622" s="57" t="s">
        <v>5739</v>
      </c>
      <c r="C1622" s="57" t="s">
        <v>3080</v>
      </c>
      <c r="D1622" s="58" t="s">
        <v>5174</v>
      </c>
    </row>
    <row r="1623" spans="2:4" x14ac:dyDescent="0.3">
      <c r="B1623" s="57" t="s">
        <v>5740</v>
      </c>
      <c r="C1623" s="57" t="s">
        <v>3080</v>
      </c>
      <c r="D1623" s="58" t="s">
        <v>5174</v>
      </c>
    </row>
    <row r="1624" spans="2:4" x14ac:dyDescent="0.3">
      <c r="B1624" s="57" t="s">
        <v>5741</v>
      </c>
      <c r="C1624" s="57" t="s">
        <v>3080</v>
      </c>
      <c r="D1624" s="58" t="s">
        <v>5174</v>
      </c>
    </row>
    <row r="1625" spans="2:4" x14ac:dyDescent="0.3">
      <c r="B1625" s="57" t="s">
        <v>5742</v>
      </c>
      <c r="C1625" s="57" t="s">
        <v>3080</v>
      </c>
      <c r="D1625" s="58" t="s">
        <v>5174</v>
      </c>
    </row>
    <row r="1626" spans="2:4" x14ac:dyDescent="0.3">
      <c r="B1626" s="57" t="s">
        <v>5743</v>
      </c>
      <c r="C1626" s="57" t="s">
        <v>3080</v>
      </c>
      <c r="D1626" s="58" t="s">
        <v>5174</v>
      </c>
    </row>
    <row r="1627" spans="2:4" x14ac:dyDescent="0.3">
      <c r="B1627" s="57" t="s">
        <v>5744</v>
      </c>
      <c r="C1627" s="57" t="s">
        <v>3080</v>
      </c>
      <c r="D1627" s="58" t="s">
        <v>5174</v>
      </c>
    </row>
    <row r="1628" spans="2:4" x14ac:dyDescent="0.3">
      <c r="B1628" s="57" t="s">
        <v>5745</v>
      </c>
      <c r="C1628" s="57" t="s">
        <v>3080</v>
      </c>
      <c r="D1628" s="58" t="s">
        <v>5174</v>
      </c>
    </row>
    <row r="1629" spans="2:4" x14ac:dyDescent="0.3">
      <c r="B1629" s="57" t="s">
        <v>5746</v>
      </c>
      <c r="C1629" s="57" t="s">
        <v>3080</v>
      </c>
      <c r="D1629" s="58" t="s">
        <v>5174</v>
      </c>
    </row>
    <row r="1630" spans="2:4" x14ac:dyDescent="0.3">
      <c r="B1630" s="57" t="s">
        <v>5747</v>
      </c>
      <c r="C1630" s="57" t="s">
        <v>3080</v>
      </c>
      <c r="D1630" s="58" t="s">
        <v>5174</v>
      </c>
    </row>
    <row r="1631" spans="2:4" x14ac:dyDescent="0.3">
      <c r="B1631" s="57" t="s">
        <v>5748</v>
      </c>
      <c r="C1631" s="57" t="s">
        <v>3080</v>
      </c>
      <c r="D1631" s="58" t="s">
        <v>5174</v>
      </c>
    </row>
    <row r="1632" spans="2:4" x14ac:dyDescent="0.3">
      <c r="B1632" s="57" t="s">
        <v>5749</v>
      </c>
      <c r="C1632" s="57" t="s">
        <v>3080</v>
      </c>
      <c r="D1632" s="58" t="s">
        <v>5174</v>
      </c>
    </row>
    <row r="1633" spans="2:4" x14ac:dyDescent="0.3">
      <c r="B1633" s="57" t="s">
        <v>5750</v>
      </c>
      <c r="C1633" s="57" t="s">
        <v>3080</v>
      </c>
      <c r="D1633" s="58" t="s">
        <v>5174</v>
      </c>
    </row>
    <row r="1634" spans="2:4" x14ac:dyDescent="0.3">
      <c r="B1634" s="57" t="s">
        <v>5751</v>
      </c>
      <c r="C1634" s="57" t="s">
        <v>3080</v>
      </c>
      <c r="D1634" s="58" t="s">
        <v>5174</v>
      </c>
    </row>
    <row r="1635" spans="2:4" x14ac:dyDescent="0.3">
      <c r="B1635" s="57" t="s">
        <v>5752</v>
      </c>
      <c r="C1635" s="57" t="s">
        <v>3080</v>
      </c>
      <c r="D1635" s="58" t="s">
        <v>5174</v>
      </c>
    </row>
    <row r="1636" spans="2:4" x14ac:dyDescent="0.3">
      <c r="B1636" s="57" t="s">
        <v>5753</v>
      </c>
      <c r="C1636" s="57" t="s">
        <v>3080</v>
      </c>
      <c r="D1636" s="58" t="s">
        <v>5174</v>
      </c>
    </row>
    <row r="1637" spans="2:4" x14ac:dyDescent="0.3">
      <c r="B1637" s="57" t="s">
        <v>5754</v>
      </c>
      <c r="C1637" s="57" t="s">
        <v>3080</v>
      </c>
      <c r="D1637" s="58" t="s">
        <v>5174</v>
      </c>
    </row>
    <row r="1638" spans="2:4" x14ac:dyDescent="0.3">
      <c r="B1638" s="57" t="s">
        <v>5755</v>
      </c>
      <c r="C1638" s="57" t="s">
        <v>3080</v>
      </c>
      <c r="D1638" s="58" t="s">
        <v>5174</v>
      </c>
    </row>
    <row r="1639" spans="2:4" x14ac:dyDescent="0.3">
      <c r="B1639" s="57" t="s">
        <v>5756</v>
      </c>
      <c r="C1639" s="57" t="s">
        <v>3080</v>
      </c>
      <c r="D1639" s="58" t="s">
        <v>5174</v>
      </c>
    </row>
    <row r="1640" spans="2:4" x14ac:dyDescent="0.3">
      <c r="B1640" s="57" t="s">
        <v>5757</v>
      </c>
      <c r="C1640" s="57" t="s">
        <v>3080</v>
      </c>
      <c r="D1640" s="58" t="s">
        <v>5174</v>
      </c>
    </row>
    <row r="1641" spans="2:4" x14ac:dyDescent="0.3">
      <c r="B1641" s="57" t="s">
        <v>5758</v>
      </c>
      <c r="C1641" s="57" t="s">
        <v>3080</v>
      </c>
      <c r="D1641" s="58" t="s">
        <v>5174</v>
      </c>
    </row>
    <row r="1642" spans="2:4" x14ac:dyDescent="0.3">
      <c r="B1642" s="57" t="s">
        <v>5257</v>
      </c>
      <c r="C1642" s="57" t="s">
        <v>3080</v>
      </c>
      <c r="D1642" s="58" t="s">
        <v>5174</v>
      </c>
    </row>
    <row r="1643" spans="2:4" x14ac:dyDescent="0.3">
      <c r="B1643" s="57" t="s">
        <v>5759</v>
      </c>
      <c r="C1643" s="57" t="s">
        <v>5759</v>
      </c>
      <c r="D1643" s="58" t="s">
        <v>153</v>
      </c>
    </row>
    <row r="1644" spans="2:4" x14ac:dyDescent="0.3">
      <c r="B1644" s="57" t="s">
        <v>3172</v>
      </c>
      <c r="C1644" s="57" t="s">
        <v>3172</v>
      </c>
      <c r="D1644" s="58" t="s">
        <v>153</v>
      </c>
    </row>
    <row r="1645" spans="2:4" x14ac:dyDescent="0.3">
      <c r="B1645" s="57" t="s">
        <v>3087</v>
      </c>
      <c r="C1645" s="57" t="s">
        <v>3087</v>
      </c>
      <c r="D1645" s="58" t="s">
        <v>153</v>
      </c>
    </row>
    <row r="1646" spans="2:4" x14ac:dyDescent="0.3">
      <c r="B1646" s="57" t="s">
        <v>3088</v>
      </c>
      <c r="C1646" s="57" t="s">
        <v>3088</v>
      </c>
      <c r="D1646" s="58" t="s">
        <v>153</v>
      </c>
    </row>
    <row r="1647" spans="2:4" x14ac:dyDescent="0.3">
      <c r="B1647" s="57" t="s">
        <v>3089</v>
      </c>
      <c r="C1647" s="57" t="s">
        <v>3089</v>
      </c>
      <c r="D1647" s="58" t="s">
        <v>153</v>
      </c>
    </row>
    <row r="1648" spans="2:4" x14ac:dyDescent="0.3">
      <c r="B1648" s="57" t="s">
        <v>4695</v>
      </c>
      <c r="C1648" s="57" t="s">
        <v>4695</v>
      </c>
      <c r="D1648" s="58" t="s">
        <v>1049</v>
      </c>
    </row>
    <row r="1649" spans="2:4" x14ac:dyDescent="0.3">
      <c r="B1649" s="57" t="s">
        <v>3173</v>
      </c>
      <c r="C1649" s="57" t="s">
        <v>3173</v>
      </c>
      <c r="D1649" s="58" t="s">
        <v>153</v>
      </c>
    </row>
    <row r="1650" spans="2:4" x14ac:dyDescent="0.3">
      <c r="B1650" s="57" t="s">
        <v>3174</v>
      </c>
      <c r="C1650" s="57" t="s">
        <v>3174</v>
      </c>
      <c r="D1650" s="58" t="s">
        <v>153</v>
      </c>
    </row>
    <row r="1651" spans="2:4" x14ac:dyDescent="0.3">
      <c r="B1651" s="57" t="s">
        <v>5760</v>
      </c>
      <c r="C1651" s="57" t="s">
        <v>3080</v>
      </c>
      <c r="D1651" s="58" t="s">
        <v>153</v>
      </c>
    </row>
    <row r="1652" spans="2:4" x14ac:dyDescent="0.3">
      <c r="B1652" s="57" t="s">
        <v>4696</v>
      </c>
      <c r="C1652" s="57" t="s">
        <v>4696</v>
      </c>
      <c r="D1652" s="58" t="s">
        <v>1049</v>
      </c>
    </row>
    <row r="1653" spans="2:4" x14ac:dyDescent="0.3">
      <c r="B1653" s="57" t="s">
        <v>3175</v>
      </c>
      <c r="C1653" s="57" t="s">
        <v>3175</v>
      </c>
      <c r="D1653" s="58" t="s">
        <v>153</v>
      </c>
    </row>
    <row r="1654" spans="2:4" x14ac:dyDescent="0.3">
      <c r="B1654" s="57" t="s">
        <v>5761</v>
      </c>
      <c r="C1654" s="57" t="s">
        <v>3080</v>
      </c>
      <c r="D1654" s="58" t="s">
        <v>153</v>
      </c>
    </row>
    <row r="1655" spans="2:4" x14ac:dyDescent="0.3">
      <c r="B1655" s="57" t="s">
        <v>3176</v>
      </c>
      <c r="C1655" s="57" t="s">
        <v>3176</v>
      </c>
      <c r="D1655" s="58" t="s">
        <v>153</v>
      </c>
    </row>
    <row r="1656" spans="2:4" x14ac:dyDescent="0.3">
      <c r="B1656" s="57" t="s">
        <v>3177</v>
      </c>
      <c r="C1656" s="57" t="s">
        <v>3177</v>
      </c>
      <c r="D1656" s="58" t="s">
        <v>153</v>
      </c>
    </row>
    <row r="1657" spans="2:4" x14ac:dyDescent="0.3">
      <c r="B1657" s="57" t="s">
        <v>3178</v>
      </c>
      <c r="C1657" s="57" t="s">
        <v>3178</v>
      </c>
      <c r="D1657" s="58" t="s">
        <v>153</v>
      </c>
    </row>
    <row r="1658" spans="2:4" x14ac:dyDescent="0.3">
      <c r="B1658" s="57" t="s">
        <v>3179</v>
      </c>
      <c r="C1658" s="57" t="s">
        <v>3179</v>
      </c>
      <c r="D1658" s="58" t="s">
        <v>153</v>
      </c>
    </row>
    <row r="1659" spans="2:4" x14ac:dyDescent="0.3">
      <c r="B1659" s="57" t="s">
        <v>3180</v>
      </c>
      <c r="C1659" s="57" t="s">
        <v>3180</v>
      </c>
      <c r="D1659" s="58" t="s">
        <v>153</v>
      </c>
    </row>
    <row r="1660" spans="2:4" x14ac:dyDescent="0.3">
      <c r="B1660" s="57" t="s">
        <v>5762</v>
      </c>
      <c r="C1660" s="57" t="s">
        <v>5762</v>
      </c>
      <c r="D1660" s="58" t="s">
        <v>35</v>
      </c>
    </row>
    <row r="1661" spans="2:4" x14ac:dyDescent="0.3">
      <c r="B1661" s="57" t="s">
        <v>5763</v>
      </c>
      <c r="C1661" s="57" t="s">
        <v>5763</v>
      </c>
      <c r="D1661" s="58" t="s">
        <v>35</v>
      </c>
    </row>
    <row r="1662" spans="2:4" x14ac:dyDescent="0.3">
      <c r="B1662" s="57" t="s">
        <v>5764</v>
      </c>
      <c r="C1662" s="57" t="s">
        <v>5764</v>
      </c>
      <c r="D1662" s="58" t="s">
        <v>35</v>
      </c>
    </row>
    <row r="1663" spans="2:4" x14ac:dyDescent="0.3">
      <c r="B1663" s="57" t="s">
        <v>3181</v>
      </c>
      <c r="C1663" s="57" t="s">
        <v>3080</v>
      </c>
      <c r="D1663" s="58" t="s">
        <v>35</v>
      </c>
    </row>
    <row r="1664" spans="2:4" x14ac:dyDescent="0.3">
      <c r="B1664" s="57" t="s">
        <v>3182</v>
      </c>
      <c r="C1664" s="57" t="s">
        <v>3182</v>
      </c>
      <c r="D1664" s="58" t="s">
        <v>35</v>
      </c>
    </row>
    <row r="1665" spans="2:4" x14ac:dyDescent="0.3">
      <c r="B1665" s="57" t="s">
        <v>5765</v>
      </c>
      <c r="C1665" s="57" t="s">
        <v>5765</v>
      </c>
      <c r="D1665" s="58" t="s">
        <v>35</v>
      </c>
    </row>
    <row r="1666" spans="2:4" x14ac:dyDescent="0.3">
      <c r="B1666" s="57" t="s">
        <v>5766</v>
      </c>
      <c r="C1666" s="57" t="s">
        <v>5766</v>
      </c>
      <c r="D1666" s="58" t="s">
        <v>35</v>
      </c>
    </row>
    <row r="1667" spans="2:4" x14ac:dyDescent="0.3">
      <c r="B1667" s="57" t="s">
        <v>5767</v>
      </c>
      <c r="C1667" s="57" t="s">
        <v>5767</v>
      </c>
      <c r="D1667" s="58" t="s">
        <v>35</v>
      </c>
    </row>
    <row r="1668" spans="2:4" x14ac:dyDescent="0.3">
      <c r="B1668" s="57" t="s">
        <v>3183</v>
      </c>
      <c r="C1668" s="57" t="s">
        <v>3080</v>
      </c>
      <c r="D1668" s="58" t="s">
        <v>35</v>
      </c>
    </row>
    <row r="1669" spans="2:4" x14ac:dyDescent="0.3">
      <c r="B1669" s="57" t="s">
        <v>5768</v>
      </c>
      <c r="C1669" s="57"/>
      <c r="D1669" s="58" t="s">
        <v>35</v>
      </c>
    </row>
    <row r="1670" spans="2:4" x14ac:dyDescent="0.3">
      <c r="B1670" s="57" t="s">
        <v>5769</v>
      </c>
      <c r="C1670" s="57" t="s">
        <v>5769</v>
      </c>
      <c r="D1670" s="58" t="s">
        <v>35</v>
      </c>
    </row>
    <row r="1671" spans="2:4" x14ac:dyDescent="0.3">
      <c r="B1671" s="57" t="s">
        <v>3184</v>
      </c>
      <c r="C1671" s="57" t="s">
        <v>3184</v>
      </c>
      <c r="D1671" s="58" t="s">
        <v>35</v>
      </c>
    </row>
    <row r="1672" spans="2:4" x14ac:dyDescent="0.3">
      <c r="B1672" s="57" t="s">
        <v>4697</v>
      </c>
      <c r="C1672" s="57" t="s">
        <v>4697</v>
      </c>
      <c r="D1672" s="58" t="s">
        <v>35</v>
      </c>
    </row>
    <row r="1673" spans="2:4" x14ac:dyDescent="0.3">
      <c r="B1673" s="57" t="s">
        <v>4698</v>
      </c>
      <c r="C1673" s="57" t="s">
        <v>4698</v>
      </c>
      <c r="D1673" s="58" t="s">
        <v>35</v>
      </c>
    </row>
    <row r="1674" spans="2:4" x14ac:dyDescent="0.3">
      <c r="B1674" s="57" t="s">
        <v>3185</v>
      </c>
      <c r="C1674" s="57" t="s">
        <v>3185</v>
      </c>
      <c r="D1674" s="58" t="s">
        <v>35</v>
      </c>
    </row>
    <row r="1675" spans="2:4" x14ac:dyDescent="0.3">
      <c r="B1675" s="57" t="s">
        <v>5770</v>
      </c>
      <c r="C1675" s="57" t="s">
        <v>3080</v>
      </c>
      <c r="D1675" s="58" t="s">
        <v>35</v>
      </c>
    </row>
    <row r="1676" spans="2:4" x14ac:dyDescent="0.3">
      <c r="B1676" s="57" t="s">
        <v>3186</v>
      </c>
      <c r="C1676" s="57" t="s">
        <v>3186</v>
      </c>
      <c r="D1676" s="58" t="s">
        <v>35</v>
      </c>
    </row>
    <row r="1677" spans="2:4" x14ac:dyDescent="0.3">
      <c r="B1677" s="57" t="s">
        <v>3187</v>
      </c>
      <c r="C1677" s="57" t="s">
        <v>3187</v>
      </c>
      <c r="D1677" s="58" t="s">
        <v>35</v>
      </c>
    </row>
    <row r="1678" spans="2:4" x14ac:dyDescent="0.3">
      <c r="B1678" s="57" t="s">
        <v>3188</v>
      </c>
      <c r="C1678" s="57" t="s">
        <v>3188</v>
      </c>
      <c r="D1678" s="58" t="s">
        <v>35</v>
      </c>
    </row>
    <row r="1679" spans="2:4" x14ac:dyDescent="0.3">
      <c r="B1679" s="57" t="s">
        <v>5771</v>
      </c>
      <c r="C1679" s="57" t="s">
        <v>5771</v>
      </c>
      <c r="D1679" s="58" t="s">
        <v>35</v>
      </c>
    </row>
    <row r="1680" spans="2:4" x14ac:dyDescent="0.3">
      <c r="B1680" s="57" t="s">
        <v>5772</v>
      </c>
      <c r="C1680" s="57" t="s">
        <v>5772</v>
      </c>
      <c r="D1680" s="58" t="s">
        <v>35</v>
      </c>
    </row>
    <row r="1681" spans="2:4" x14ac:dyDescent="0.3">
      <c r="B1681" s="57" t="s">
        <v>3189</v>
      </c>
      <c r="C1681" s="57" t="s">
        <v>3189</v>
      </c>
      <c r="D1681" s="58" t="s">
        <v>35</v>
      </c>
    </row>
    <row r="1682" spans="2:4" x14ac:dyDescent="0.3">
      <c r="B1682" s="57" t="s">
        <v>4699</v>
      </c>
      <c r="C1682" s="57" t="s">
        <v>4699</v>
      </c>
      <c r="D1682" s="58" t="s">
        <v>35</v>
      </c>
    </row>
    <row r="1683" spans="2:4" x14ac:dyDescent="0.3">
      <c r="B1683" s="57" t="s">
        <v>4700</v>
      </c>
      <c r="C1683" s="57" t="s">
        <v>4700</v>
      </c>
      <c r="D1683" s="58" t="s">
        <v>35</v>
      </c>
    </row>
    <row r="1684" spans="2:4" x14ac:dyDescent="0.3">
      <c r="B1684" s="57" t="s">
        <v>3190</v>
      </c>
      <c r="C1684" s="57" t="s">
        <v>3190</v>
      </c>
      <c r="D1684" s="58" t="s">
        <v>35</v>
      </c>
    </row>
    <row r="1685" spans="2:4" x14ac:dyDescent="0.3">
      <c r="B1685" s="57" t="s">
        <v>5773</v>
      </c>
      <c r="C1685" s="57" t="s">
        <v>3080</v>
      </c>
      <c r="D1685" s="58" t="s">
        <v>35</v>
      </c>
    </row>
    <row r="1686" spans="2:4" x14ac:dyDescent="0.3">
      <c r="B1686" s="57" t="s">
        <v>3191</v>
      </c>
      <c r="C1686" s="57" t="s">
        <v>3191</v>
      </c>
      <c r="D1686" s="58" t="s">
        <v>35</v>
      </c>
    </row>
    <row r="1687" spans="2:4" x14ac:dyDescent="0.3">
      <c r="B1687" s="57" t="s">
        <v>5774</v>
      </c>
      <c r="C1687" s="57" t="s">
        <v>3080</v>
      </c>
      <c r="D1687" s="58" t="s">
        <v>35</v>
      </c>
    </row>
    <row r="1688" spans="2:4" x14ac:dyDescent="0.3">
      <c r="B1688" s="57" t="s">
        <v>3192</v>
      </c>
      <c r="C1688" s="57" t="s">
        <v>3192</v>
      </c>
      <c r="D1688" s="58" t="s">
        <v>35</v>
      </c>
    </row>
    <row r="1689" spans="2:4" x14ac:dyDescent="0.3">
      <c r="B1689" s="57" t="s">
        <v>3193</v>
      </c>
      <c r="C1689" s="57" t="s">
        <v>3193</v>
      </c>
      <c r="D1689" s="58" t="s">
        <v>35</v>
      </c>
    </row>
    <row r="1690" spans="2:4" x14ac:dyDescent="0.3">
      <c r="B1690" s="57" t="s">
        <v>3194</v>
      </c>
      <c r="C1690" s="57" t="s">
        <v>3194</v>
      </c>
      <c r="D1690" s="58" t="s">
        <v>35</v>
      </c>
    </row>
    <row r="1691" spans="2:4" x14ac:dyDescent="0.3">
      <c r="B1691" s="57" t="s">
        <v>5775</v>
      </c>
      <c r="C1691" s="57" t="s">
        <v>5775</v>
      </c>
      <c r="D1691" s="58" t="s">
        <v>35</v>
      </c>
    </row>
    <row r="1692" spans="2:4" x14ac:dyDescent="0.3">
      <c r="B1692" s="57" t="s">
        <v>3195</v>
      </c>
      <c r="C1692" s="57" t="s">
        <v>3195</v>
      </c>
      <c r="D1692" s="58" t="s">
        <v>35</v>
      </c>
    </row>
    <row r="1693" spans="2:4" x14ac:dyDescent="0.3">
      <c r="B1693" s="57" t="s">
        <v>4701</v>
      </c>
      <c r="C1693" s="57" t="s">
        <v>4701</v>
      </c>
      <c r="D1693" s="58" t="s">
        <v>35</v>
      </c>
    </row>
    <row r="1694" spans="2:4" x14ac:dyDescent="0.3">
      <c r="B1694" s="57" t="s">
        <v>4702</v>
      </c>
      <c r="C1694" s="57" t="s">
        <v>4702</v>
      </c>
      <c r="D1694" s="58" t="s">
        <v>35</v>
      </c>
    </row>
    <row r="1695" spans="2:4" x14ac:dyDescent="0.3">
      <c r="B1695" s="57" t="s">
        <v>3196</v>
      </c>
      <c r="C1695" s="57" t="s">
        <v>3196</v>
      </c>
      <c r="D1695" s="58" t="s">
        <v>35</v>
      </c>
    </row>
    <row r="1696" spans="2:4" x14ac:dyDescent="0.3">
      <c r="B1696" s="57" t="s">
        <v>5776</v>
      </c>
      <c r="C1696" s="57" t="s">
        <v>3080</v>
      </c>
      <c r="D1696" s="58" t="s">
        <v>35</v>
      </c>
    </row>
    <row r="1697" spans="2:4" x14ac:dyDescent="0.3">
      <c r="B1697" s="57" t="s">
        <v>3197</v>
      </c>
      <c r="C1697" s="57" t="s">
        <v>3197</v>
      </c>
      <c r="D1697" s="58" t="s">
        <v>35</v>
      </c>
    </row>
    <row r="1698" spans="2:4" x14ac:dyDescent="0.3">
      <c r="B1698" s="57" t="s">
        <v>3198</v>
      </c>
      <c r="C1698" s="57" t="s">
        <v>3198</v>
      </c>
      <c r="D1698" s="58" t="s">
        <v>35</v>
      </c>
    </row>
    <row r="1699" spans="2:4" x14ac:dyDescent="0.3">
      <c r="B1699" s="57" t="s">
        <v>3199</v>
      </c>
      <c r="C1699" s="57" t="s">
        <v>3199</v>
      </c>
      <c r="D1699" s="58" t="s">
        <v>35</v>
      </c>
    </row>
    <row r="1700" spans="2:4" x14ac:dyDescent="0.3">
      <c r="B1700" s="57" t="s">
        <v>5777</v>
      </c>
      <c r="C1700" s="57" t="s">
        <v>5777</v>
      </c>
      <c r="D1700" s="58" t="s">
        <v>35</v>
      </c>
    </row>
    <row r="1701" spans="2:4" x14ac:dyDescent="0.3">
      <c r="B1701" s="57" t="s">
        <v>5258</v>
      </c>
      <c r="C1701" s="57" t="s">
        <v>3080</v>
      </c>
      <c r="D1701" s="58" t="s">
        <v>35</v>
      </c>
    </row>
    <row r="1702" spans="2:4" x14ac:dyDescent="0.3">
      <c r="B1702" s="57" t="s">
        <v>3200</v>
      </c>
      <c r="C1702" s="57" t="s">
        <v>3200</v>
      </c>
      <c r="D1702" s="58" t="s">
        <v>35</v>
      </c>
    </row>
    <row r="1703" spans="2:4" x14ac:dyDescent="0.3">
      <c r="B1703" s="57" t="s">
        <v>5778</v>
      </c>
      <c r="C1703" s="57" t="s">
        <v>3080</v>
      </c>
      <c r="D1703" s="58" t="s">
        <v>35</v>
      </c>
    </row>
    <row r="1704" spans="2:4" x14ac:dyDescent="0.3">
      <c r="B1704" s="57" t="s">
        <v>5779</v>
      </c>
      <c r="C1704" s="57" t="s">
        <v>5779</v>
      </c>
      <c r="D1704" s="58" t="s">
        <v>35</v>
      </c>
    </row>
    <row r="1705" spans="2:4" x14ac:dyDescent="0.3">
      <c r="B1705" s="57" t="s">
        <v>3201</v>
      </c>
      <c r="C1705" s="57" t="s">
        <v>3201</v>
      </c>
      <c r="D1705" s="58" t="s">
        <v>35</v>
      </c>
    </row>
    <row r="1706" spans="2:4" x14ac:dyDescent="0.3">
      <c r="B1706" s="57" t="s">
        <v>5780</v>
      </c>
      <c r="C1706" s="57" t="s">
        <v>5780</v>
      </c>
      <c r="D1706" s="58" t="s">
        <v>35</v>
      </c>
    </row>
    <row r="1707" spans="2:4" x14ac:dyDescent="0.3">
      <c r="B1707" s="57" t="s">
        <v>5781</v>
      </c>
      <c r="C1707" s="57" t="s">
        <v>5781</v>
      </c>
      <c r="D1707" s="58" t="s">
        <v>35</v>
      </c>
    </row>
    <row r="1708" spans="2:4" x14ac:dyDescent="0.3">
      <c r="B1708" s="57" t="s">
        <v>5259</v>
      </c>
      <c r="C1708" s="57" t="s">
        <v>3080</v>
      </c>
      <c r="D1708" s="58" t="s">
        <v>35</v>
      </c>
    </row>
    <row r="1709" spans="2:4" x14ac:dyDescent="0.3">
      <c r="B1709" s="57" t="s">
        <v>5782</v>
      </c>
      <c r="C1709" s="57" t="s">
        <v>3080</v>
      </c>
      <c r="D1709" s="58" t="s">
        <v>35</v>
      </c>
    </row>
    <row r="1710" spans="2:4" x14ac:dyDescent="0.3">
      <c r="B1710" s="57" t="s">
        <v>5783</v>
      </c>
      <c r="C1710" s="57" t="s">
        <v>3080</v>
      </c>
      <c r="D1710" s="58" t="s">
        <v>35</v>
      </c>
    </row>
    <row r="1711" spans="2:4" x14ac:dyDescent="0.3">
      <c r="B1711" s="57" t="s">
        <v>5260</v>
      </c>
      <c r="C1711" s="57" t="s">
        <v>3080</v>
      </c>
      <c r="D1711" s="58" t="s">
        <v>35</v>
      </c>
    </row>
    <row r="1712" spans="2:4" x14ac:dyDescent="0.3">
      <c r="B1712" s="57" t="s">
        <v>5784</v>
      </c>
      <c r="C1712" s="57" t="s">
        <v>5784</v>
      </c>
      <c r="D1712" s="58" t="s">
        <v>19</v>
      </c>
    </row>
    <row r="1713" spans="2:4" x14ac:dyDescent="0.3">
      <c r="B1713" s="57" t="s">
        <v>5785</v>
      </c>
      <c r="C1713" s="57" t="s">
        <v>5785</v>
      </c>
      <c r="D1713" s="58" t="s">
        <v>19</v>
      </c>
    </row>
    <row r="1714" spans="2:4" x14ac:dyDescent="0.3">
      <c r="B1714" s="57" t="s">
        <v>5786</v>
      </c>
      <c r="C1714" s="57" t="s">
        <v>3080</v>
      </c>
      <c r="D1714" s="58" t="s">
        <v>19</v>
      </c>
    </row>
    <row r="1715" spans="2:4" x14ac:dyDescent="0.3">
      <c r="B1715" s="57" t="s">
        <v>4703</v>
      </c>
      <c r="C1715" s="57" t="s">
        <v>4703</v>
      </c>
      <c r="D1715" s="58" t="s">
        <v>19</v>
      </c>
    </row>
    <row r="1716" spans="2:4" x14ac:dyDescent="0.3">
      <c r="B1716" s="57" t="s">
        <v>3202</v>
      </c>
      <c r="C1716" s="57" t="s">
        <v>3080</v>
      </c>
      <c r="D1716" s="58" t="s">
        <v>19</v>
      </c>
    </row>
    <row r="1717" spans="2:4" x14ac:dyDescent="0.3">
      <c r="B1717" s="57" t="s">
        <v>4704</v>
      </c>
      <c r="C1717" s="57" t="s">
        <v>4704</v>
      </c>
      <c r="D1717" s="58" t="s">
        <v>19</v>
      </c>
    </row>
    <row r="1718" spans="2:4" x14ac:dyDescent="0.3">
      <c r="B1718" s="57" t="s">
        <v>5787</v>
      </c>
      <c r="C1718" s="57" t="s">
        <v>5787</v>
      </c>
      <c r="D1718" s="58" t="s">
        <v>19</v>
      </c>
    </row>
    <row r="1719" spans="2:4" x14ac:dyDescent="0.3">
      <c r="B1719" s="57" t="s">
        <v>3203</v>
      </c>
      <c r="C1719" s="57" t="s">
        <v>3080</v>
      </c>
      <c r="D1719" s="58" t="s">
        <v>19</v>
      </c>
    </row>
    <row r="1720" spans="2:4" x14ac:dyDescent="0.3">
      <c r="B1720" s="57" t="s">
        <v>5788</v>
      </c>
      <c r="C1720" s="57" t="s">
        <v>3080</v>
      </c>
      <c r="D1720" s="58" t="s">
        <v>19</v>
      </c>
    </row>
    <row r="1721" spans="2:4" x14ac:dyDescent="0.3">
      <c r="B1721" s="57" t="s">
        <v>4705</v>
      </c>
      <c r="C1721" s="57" t="s">
        <v>4705</v>
      </c>
      <c r="D1721" s="58" t="s">
        <v>19</v>
      </c>
    </row>
    <row r="1722" spans="2:4" x14ac:dyDescent="0.3">
      <c r="B1722" s="57" t="s">
        <v>5789</v>
      </c>
      <c r="C1722" s="57" t="s">
        <v>5789</v>
      </c>
      <c r="D1722" s="58" t="s">
        <v>19</v>
      </c>
    </row>
    <row r="1723" spans="2:4" x14ac:dyDescent="0.3">
      <c r="B1723" s="57" t="s">
        <v>3091</v>
      </c>
      <c r="C1723" s="57" t="s">
        <v>3091</v>
      </c>
      <c r="D1723" s="58" t="s">
        <v>19</v>
      </c>
    </row>
    <row r="1724" spans="2:4" x14ac:dyDescent="0.3">
      <c r="B1724" s="57" t="s">
        <v>3092</v>
      </c>
      <c r="C1724" s="57" t="s">
        <v>3092</v>
      </c>
      <c r="D1724" s="58" t="s">
        <v>19</v>
      </c>
    </row>
    <row r="1725" spans="2:4" x14ac:dyDescent="0.3">
      <c r="B1725" s="57" t="s">
        <v>3093</v>
      </c>
      <c r="C1725" s="57" t="s">
        <v>3093</v>
      </c>
      <c r="D1725" s="58" t="s">
        <v>19</v>
      </c>
    </row>
    <row r="1726" spans="2:4" x14ac:dyDescent="0.3">
      <c r="B1726" s="57" t="s">
        <v>3094</v>
      </c>
      <c r="C1726" s="57" t="s">
        <v>3094</v>
      </c>
      <c r="D1726" s="58" t="s">
        <v>19</v>
      </c>
    </row>
    <row r="1727" spans="2:4" x14ac:dyDescent="0.3">
      <c r="B1727" s="57" t="s">
        <v>4706</v>
      </c>
      <c r="C1727" s="57" t="s">
        <v>4706</v>
      </c>
      <c r="D1727" s="58" t="s">
        <v>19</v>
      </c>
    </row>
    <row r="1728" spans="2:4" x14ac:dyDescent="0.3">
      <c r="B1728" s="57" t="s">
        <v>4707</v>
      </c>
      <c r="C1728" s="57" t="s">
        <v>4707</v>
      </c>
      <c r="D1728" s="58" t="s">
        <v>19</v>
      </c>
    </row>
    <row r="1729" spans="2:4" x14ac:dyDescent="0.3">
      <c r="B1729" s="57" t="s">
        <v>3095</v>
      </c>
      <c r="C1729" s="57" t="s">
        <v>3095</v>
      </c>
      <c r="D1729" s="58" t="s">
        <v>19</v>
      </c>
    </row>
    <row r="1730" spans="2:4" x14ac:dyDescent="0.3">
      <c r="B1730" s="57" t="s">
        <v>4708</v>
      </c>
      <c r="C1730" s="57" t="s">
        <v>4708</v>
      </c>
      <c r="D1730" s="58" t="s">
        <v>19</v>
      </c>
    </row>
    <row r="1731" spans="2:4" x14ac:dyDescent="0.3">
      <c r="B1731" s="57" t="s">
        <v>3096</v>
      </c>
      <c r="C1731" s="57" t="s">
        <v>3096</v>
      </c>
      <c r="D1731" s="58" t="s">
        <v>19</v>
      </c>
    </row>
    <row r="1732" spans="2:4" x14ac:dyDescent="0.3">
      <c r="B1732" s="57" t="s">
        <v>5790</v>
      </c>
      <c r="C1732" s="57" t="s">
        <v>3080</v>
      </c>
      <c r="D1732" s="58" t="s">
        <v>19</v>
      </c>
    </row>
    <row r="1733" spans="2:4" x14ac:dyDescent="0.3">
      <c r="B1733" s="57" t="s">
        <v>5791</v>
      </c>
      <c r="C1733" s="57" t="s">
        <v>3080</v>
      </c>
      <c r="D1733" s="58" t="s">
        <v>19</v>
      </c>
    </row>
    <row r="1734" spans="2:4" x14ac:dyDescent="0.3">
      <c r="B1734" s="57" t="s">
        <v>3097</v>
      </c>
      <c r="C1734" s="57" t="s">
        <v>3080</v>
      </c>
      <c r="D1734" s="58"/>
    </row>
    <row r="1735" spans="2:4" x14ac:dyDescent="0.3">
      <c r="B1735" s="57" t="s">
        <v>3098</v>
      </c>
      <c r="C1735" s="57" t="s">
        <v>3098</v>
      </c>
      <c r="D1735" s="58" t="s">
        <v>19</v>
      </c>
    </row>
    <row r="1736" spans="2:4" x14ac:dyDescent="0.3">
      <c r="B1736" s="57" t="s">
        <v>5792</v>
      </c>
      <c r="C1736" s="57" t="s">
        <v>3080</v>
      </c>
      <c r="D1736" s="58" t="s">
        <v>19</v>
      </c>
    </row>
    <row r="1737" spans="2:4" x14ac:dyDescent="0.3">
      <c r="B1737" s="57" t="s">
        <v>4709</v>
      </c>
      <c r="C1737" s="57" t="s">
        <v>4709</v>
      </c>
      <c r="D1737" s="58" t="s">
        <v>19</v>
      </c>
    </row>
    <row r="1738" spans="2:4" x14ac:dyDescent="0.3">
      <c r="B1738" s="57" t="s">
        <v>3099</v>
      </c>
      <c r="C1738" s="57" t="s">
        <v>3099</v>
      </c>
      <c r="D1738" s="58" t="s">
        <v>19</v>
      </c>
    </row>
    <row r="1739" spans="2:4" x14ac:dyDescent="0.3">
      <c r="B1739" s="57" t="s">
        <v>3545</v>
      </c>
      <c r="C1739" s="57" t="s">
        <v>3545</v>
      </c>
      <c r="D1739" s="58" t="s">
        <v>19</v>
      </c>
    </row>
    <row r="1740" spans="2:4" x14ac:dyDescent="0.3">
      <c r="B1740" s="57" t="s">
        <v>3546</v>
      </c>
      <c r="C1740" s="57" t="s">
        <v>3546</v>
      </c>
      <c r="D1740" s="58" t="s">
        <v>19</v>
      </c>
    </row>
    <row r="1741" spans="2:4" x14ac:dyDescent="0.3">
      <c r="B1741" s="57" t="s">
        <v>3547</v>
      </c>
      <c r="C1741" s="57" t="s">
        <v>3547</v>
      </c>
      <c r="D1741" s="58" t="s">
        <v>19</v>
      </c>
    </row>
    <row r="1742" spans="2:4" x14ac:dyDescent="0.3">
      <c r="B1742" s="57" t="s">
        <v>5793</v>
      </c>
      <c r="C1742" s="57" t="s">
        <v>5793</v>
      </c>
      <c r="D1742" s="58" t="s">
        <v>19</v>
      </c>
    </row>
    <row r="1743" spans="2:4" x14ac:dyDescent="0.3">
      <c r="B1743" s="57" t="s">
        <v>3548</v>
      </c>
      <c r="C1743" s="57" t="s">
        <v>3548</v>
      </c>
      <c r="D1743" s="58" t="s">
        <v>19</v>
      </c>
    </row>
    <row r="1744" spans="2:4" x14ac:dyDescent="0.3">
      <c r="B1744" s="57" t="s">
        <v>3549</v>
      </c>
      <c r="C1744" s="57" t="s">
        <v>3549</v>
      </c>
      <c r="D1744" s="58" t="s">
        <v>19</v>
      </c>
    </row>
    <row r="1745" spans="2:4" x14ac:dyDescent="0.3">
      <c r="B1745" s="57" t="s">
        <v>3550</v>
      </c>
      <c r="C1745" s="57" t="s">
        <v>3550</v>
      </c>
      <c r="D1745" s="58" t="s">
        <v>19</v>
      </c>
    </row>
    <row r="1746" spans="2:4" x14ac:dyDescent="0.3">
      <c r="B1746" s="57" t="s">
        <v>3551</v>
      </c>
      <c r="C1746" s="57" t="s">
        <v>3551</v>
      </c>
      <c r="D1746" s="58" t="s">
        <v>19</v>
      </c>
    </row>
    <row r="1747" spans="2:4" x14ac:dyDescent="0.3">
      <c r="B1747" s="57" t="s">
        <v>5794</v>
      </c>
      <c r="C1747" s="57" t="s">
        <v>3080</v>
      </c>
      <c r="D1747" s="58" t="s">
        <v>19</v>
      </c>
    </row>
    <row r="1748" spans="2:4" x14ac:dyDescent="0.3">
      <c r="B1748" s="57" t="s">
        <v>4710</v>
      </c>
      <c r="C1748" s="57" t="s">
        <v>4710</v>
      </c>
      <c r="D1748" s="58" t="s">
        <v>19</v>
      </c>
    </row>
    <row r="1749" spans="2:4" x14ac:dyDescent="0.3">
      <c r="B1749" s="57" t="s">
        <v>5795</v>
      </c>
      <c r="C1749" s="57" t="s">
        <v>3080</v>
      </c>
      <c r="D1749" s="58" t="s">
        <v>19</v>
      </c>
    </row>
    <row r="1750" spans="2:4" x14ac:dyDescent="0.3">
      <c r="B1750" s="57" t="s">
        <v>4711</v>
      </c>
      <c r="C1750" s="57" t="s">
        <v>4711</v>
      </c>
      <c r="D1750" s="58" t="s">
        <v>19</v>
      </c>
    </row>
    <row r="1751" spans="2:4" x14ac:dyDescent="0.3">
      <c r="B1751" s="57" t="s">
        <v>3552</v>
      </c>
      <c r="C1751" s="57" t="s">
        <v>3552</v>
      </c>
      <c r="D1751" s="58" t="s">
        <v>19</v>
      </c>
    </row>
    <row r="1752" spans="2:4" x14ac:dyDescent="0.3">
      <c r="B1752" s="57" t="s">
        <v>4712</v>
      </c>
      <c r="C1752" s="57" t="s">
        <v>4712</v>
      </c>
      <c r="D1752" s="58" t="s">
        <v>19</v>
      </c>
    </row>
    <row r="1753" spans="2:4" x14ac:dyDescent="0.3">
      <c r="B1753" s="57" t="s">
        <v>3553</v>
      </c>
      <c r="C1753" s="57" t="s">
        <v>3553</v>
      </c>
      <c r="D1753" s="58" t="s">
        <v>19</v>
      </c>
    </row>
    <row r="1754" spans="2:4" x14ac:dyDescent="0.3">
      <c r="B1754" s="57" t="s">
        <v>5796</v>
      </c>
      <c r="C1754" s="57" t="s">
        <v>3080</v>
      </c>
      <c r="D1754" s="58" t="s">
        <v>19</v>
      </c>
    </row>
    <row r="1755" spans="2:4" x14ac:dyDescent="0.3">
      <c r="B1755" s="57" t="s">
        <v>5797</v>
      </c>
      <c r="C1755" s="57" t="s">
        <v>3080</v>
      </c>
      <c r="D1755" s="58" t="s">
        <v>19</v>
      </c>
    </row>
    <row r="1756" spans="2:4" x14ac:dyDescent="0.3">
      <c r="B1756" s="57" t="s">
        <v>4713</v>
      </c>
      <c r="C1756" s="57" t="s">
        <v>4713</v>
      </c>
      <c r="D1756" s="58" t="s">
        <v>19</v>
      </c>
    </row>
    <row r="1757" spans="2:4" x14ac:dyDescent="0.3">
      <c r="B1757" s="57" t="s">
        <v>3554</v>
      </c>
      <c r="C1757" s="57" t="s">
        <v>3554</v>
      </c>
      <c r="D1757" s="58" t="s">
        <v>19</v>
      </c>
    </row>
    <row r="1758" spans="2:4" x14ac:dyDescent="0.3">
      <c r="B1758" s="57" t="s">
        <v>5798</v>
      </c>
      <c r="C1758" s="57" t="s">
        <v>3080</v>
      </c>
      <c r="D1758" s="58" t="s">
        <v>19</v>
      </c>
    </row>
    <row r="1759" spans="2:4" x14ac:dyDescent="0.3">
      <c r="B1759" s="57" t="s">
        <v>4714</v>
      </c>
      <c r="C1759" s="57" t="s">
        <v>4714</v>
      </c>
      <c r="D1759" s="58" t="s">
        <v>19</v>
      </c>
    </row>
    <row r="1760" spans="2:4" x14ac:dyDescent="0.3">
      <c r="B1760" s="57" t="s">
        <v>3555</v>
      </c>
      <c r="C1760" s="57" t="s">
        <v>3555</v>
      </c>
      <c r="D1760" s="58" t="s">
        <v>19</v>
      </c>
    </row>
    <row r="1761" spans="2:4" x14ac:dyDescent="0.3">
      <c r="B1761" s="57" t="s">
        <v>3556</v>
      </c>
      <c r="C1761" s="57" t="s">
        <v>3556</v>
      </c>
      <c r="D1761" s="58" t="s">
        <v>19</v>
      </c>
    </row>
    <row r="1762" spans="2:4" x14ac:dyDescent="0.3">
      <c r="B1762" s="57" t="s">
        <v>3557</v>
      </c>
      <c r="C1762" s="57" t="s">
        <v>3557</v>
      </c>
      <c r="D1762" s="58" t="s">
        <v>19</v>
      </c>
    </row>
    <row r="1763" spans="2:4" x14ac:dyDescent="0.3">
      <c r="B1763" s="57" t="s">
        <v>4715</v>
      </c>
      <c r="C1763" s="57" t="s">
        <v>4715</v>
      </c>
      <c r="D1763" s="58" t="s">
        <v>19</v>
      </c>
    </row>
    <row r="1764" spans="2:4" x14ac:dyDescent="0.3">
      <c r="B1764" s="57" t="s">
        <v>3558</v>
      </c>
      <c r="C1764" s="57" t="s">
        <v>3558</v>
      </c>
      <c r="D1764" s="58" t="s">
        <v>19</v>
      </c>
    </row>
    <row r="1765" spans="2:4" x14ac:dyDescent="0.3">
      <c r="B1765" s="57" t="s">
        <v>5799</v>
      </c>
      <c r="C1765" s="57" t="s">
        <v>5799</v>
      </c>
      <c r="D1765" s="58" t="s">
        <v>19</v>
      </c>
    </row>
    <row r="1766" spans="2:4" x14ac:dyDescent="0.3">
      <c r="B1766" s="57" t="s">
        <v>3559</v>
      </c>
      <c r="C1766" s="57" t="s">
        <v>3559</v>
      </c>
      <c r="D1766" s="58" t="s">
        <v>19</v>
      </c>
    </row>
    <row r="1767" spans="2:4" x14ac:dyDescent="0.3">
      <c r="B1767" s="57" t="s">
        <v>3560</v>
      </c>
      <c r="C1767" s="57" t="s">
        <v>3560</v>
      </c>
      <c r="D1767" s="58" t="s">
        <v>19</v>
      </c>
    </row>
    <row r="1768" spans="2:4" x14ac:dyDescent="0.3">
      <c r="B1768" s="57" t="s">
        <v>3561</v>
      </c>
      <c r="C1768" s="57" t="s">
        <v>3561</v>
      </c>
      <c r="D1768" s="58" t="s">
        <v>19</v>
      </c>
    </row>
    <row r="1769" spans="2:4" x14ac:dyDescent="0.3">
      <c r="B1769" s="57" t="s">
        <v>3562</v>
      </c>
      <c r="C1769" s="57" t="s">
        <v>3562</v>
      </c>
      <c r="D1769" s="58" t="s">
        <v>19</v>
      </c>
    </row>
    <row r="1770" spans="2:4" x14ac:dyDescent="0.3">
      <c r="B1770" s="57" t="s">
        <v>4716</v>
      </c>
      <c r="C1770" s="57" t="s">
        <v>4716</v>
      </c>
      <c r="D1770" s="58" t="s">
        <v>19</v>
      </c>
    </row>
    <row r="1771" spans="2:4" x14ac:dyDescent="0.3">
      <c r="B1771" s="57" t="s">
        <v>4717</v>
      </c>
      <c r="C1771" s="57" t="s">
        <v>3080</v>
      </c>
      <c r="D1771" s="58" t="s">
        <v>19</v>
      </c>
    </row>
    <row r="1772" spans="2:4" x14ac:dyDescent="0.3">
      <c r="B1772" s="57" t="s">
        <v>3563</v>
      </c>
      <c r="C1772" s="57" t="s">
        <v>3563</v>
      </c>
      <c r="D1772" s="58" t="s">
        <v>19</v>
      </c>
    </row>
    <row r="1773" spans="2:4" x14ac:dyDescent="0.3">
      <c r="B1773" s="57" t="s">
        <v>4718</v>
      </c>
      <c r="C1773" s="57" t="s">
        <v>4718</v>
      </c>
      <c r="D1773" s="58" t="s">
        <v>19</v>
      </c>
    </row>
    <row r="1774" spans="2:4" x14ac:dyDescent="0.3">
      <c r="B1774" s="57" t="s">
        <v>3564</v>
      </c>
      <c r="C1774" s="57" t="s">
        <v>3564</v>
      </c>
      <c r="D1774" s="58" t="s">
        <v>19</v>
      </c>
    </row>
    <row r="1775" spans="2:4" x14ac:dyDescent="0.3">
      <c r="B1775" s="57" t="s">
        <v>5800</v>
      </c>
      <c r="C1775" s="57" t="s">
        <v>3080</v>
      </c>
      <c r="D1775" s="58" t="s">
        <v>19</v>
      </c>
    </row>
    <row r="1776" spans="2:4" x14ac:dyDescent="0.3">
      <c r="B1776" s="57" t="s">
        <v>5801</v>
      </c>
      <c r="C1776" s="57" t="s">
        <v>3080</v>
      </c>
      <c r="D1776" s="58" t="s">
        <v>19</v>
      </c>
    </row>
    <row r="1777" spans="2:4" x14ac:dyDescent="0.3">
      <c r="B1777" s="57" t="s">
        <v>3565</v>
      </c>
      <c r="C1777" s="57" t="s">
        <v>3080</v>
      </c>
      <c r="D1777" s="58" t="s">
        <v>19</v>
      </c>
    </row>
    <row r="1778" spans="2:4" x14ac:dyDescent="0.3">
      <c r="B1778" s="57" t="s">
        <v>3566</v>
      </c>
      <c r="C1778" s="57" t="s">
        <v>3566</v>
      </c>
      <c r="D1778" s="58" t="s">
        <v>19</v>
      </c>
    </row>
    <row r="1779" spans="2:4" x14ac:dyDescent="0.3">
      <c r="B1779" s="57" t="s">
        <v>5802</v>
      </c>
      <c r="C1779" s="57" t="s">
        <v>3080</v>
      </c>
      <c r="D1779" s="58" t="s">
        <v>19</v>
      </c>
    </row>
    <row r="1780" spans="2:4" x14ac:dyDescent="0.3">
      <c r="B1780" s="57" t="s">
        <v>4719</v>
      </c>
      <c r="C1780" s="57" t="s">
        <v>3080</v>
      </c>
      <c r="D1780" s="58"/>
    </row>
    <row r="1781" spans="2:4" x14ac:dyDescent="0.3">
      <c r="B1781" s="57" t="s">
        <v>3567</v>
      </c>
      <c r="C1781" s="57" t="s">
        <v>3567</v>
      </c>
      <c r="D1781" s="58" t="s">
        <v>19</v>
      </c>
    </row>
    <row r="1782" spans="2:4" x14ac:dyDescent="0.3">
      <c r="B1782" s="57" t="s">
        <v>3568</v>
      </c>
      <c r="C1782" s="57" t="s">
        <v>3568</v>
      </c>
      <c r="D1782" s="58" t="s">
        <v>19</v>
      </c>
    </row>
    <row r="1783" spans="2:4" x14ac:dyDescent="0.3">
      <c r="B1783" s="57" t="s">
        <v>3569</v>
      </c>
      <c r="C1783" s="57" t="s">
        <v>3569</v>
      </c>
      <c r="D1783" s="58" t="s">
        <v>19</v>
      </c>
    </row>
    <row r="1784" spans="2:4" x14ac:dyDescent="0.3">
      <c r="B1784" s="57" t="s">
        <v>3570</v>
      </c>
      <c r="C1784" s="57" t="s">
        <v>3570</v>
      </c>
      <c r="D1784" s="58" t="s">
        <v>19</v>
      </c>
    </row>
    <row r="1785" spans="2:4" x14ac:dyDescent="0.3">
      <c r="B1785" s="57" t="s">
        <v>3571</v>
      </c>
      <c r="C1785" s="57" t="s">
        <v>3571</v>
      </c>
      <c r="D1785" s="58" t="s">
        <v>19</v>
      </c>
    </row>
    <row r="1786" spans="2:4" x14ac:dyDescent="0.3">
      <c r="B1786" s="57" t="s">
        <v>5803</v>
      </c>
      <c r="C1786" s="57" t="s">
        <v>5803</v>
      </c>
      <c r="D1786" s="58" t="s">
        <v>19</v>
      </c>
    </row>
    <row r="1787" spans="2:4" x14ac:dyDescent="0.3">
      <c r="B1787" s="57" t="s">
        <v>5261</v>
      </c>
      <c r="C1787" s="57" t="s">
        <v>3080</v>
      </c>
      <c r="D1787" s="58" t="s">
        <v>19</v>
      </c>
    </row>
    <row r="1788" spans="2:4" x14ac:dyDescent="0.3">
      <c r="B1788" s="57" t="s">
        <v>3572</v>
      </c>
      <c r="C1788" s="57" t="s">
        <v>3572</v>
      </c>
      <c r="D1788" s="58" t="s">
        <v>19</v>
      </c>
    </row>
    <row r="1789" spans="2:4" x14ac:dyDescent="0.3">
      <c r="B1789" s="57" t="s">
        <v>5804</v>
      </c>
      <c r="C1789" s="57" t="s">
        <v>5804</v>
      </c>
      <c r="D1789" s="58" t="s">
        <v>19</v>
      </c>
    </row>
    <row r="1790" spans="2:4" x14ac:dyDescent="0.3">
      <c r="B1790" s="57" t="s">
        <v>3573</v>
      </c>
      <c r="C1790" s="57" t="s">
        <v>3573</v>
      </c>
      <c r="D1790" s="58" t="s">
        <v>19</v>
      </c>
    </row>
    <row r="1791" spans="2:4" x14ac:dyDescent="0.3">
      <c r="B1791" s="57" t="s">
        <v>5262</v>
      </c>
      <c r="C1791" s="57" t="s">
        <v>3080</v>
      </c>
      <c r="D1791" s="58" t="s">
        <v>19</v>
      </c>
    </row>
    <row r="1792" spans="2:4" x14ac:dyDescent="0.3">
      <c r="B1792" s="57" t="s">
        <v>3574</v>
      </c>
      <c r="C1792" s="57" t="s">
        <v>3574</v>
      </c>
      <c r="D1792" s="58" t="s">
        <v>19</v>
      </c>
    </row>
    <row r="1793" spans="2:4" x14ac:dyDescent="0.3">
      <c r="B1793" s="57" t="s">
        <v>5805</v>
      </c>
      <c r="C1793" s="57" t="s">
        <v>5805</v>
      </c>
      <c r="D1793" s="58" t="s">
        <v>51</v>
      </c>
    </row>
    <row r="1794" spans="2:4" x14ac:dyDescent="0.3">
      <c r="B1794" s="57" t="s">
        <v>5806</v>
      </c>
      <c r="C1794" s="57" t="s">
        <v>5806</v>
      </c>
      <c r="D1794" s="58" t="s">
        <v>51</v>
      </c>
    </row>
    <row r="1795" spans="2:4" x14ac:dyDescent="0.3">
      <c r="B1795" s="57" t="s">
        <v>3575</v>
      </c>
      <c r="C1795" s="57" t="s">
        <v>3575</v>
      </c>
      <c r="D1795" s="58" t="s">
        <v>51</v>
      </c>
    </row>
    <row r="1796" spans="2:4" x14ac:dyDescent="0.3">
      <c r="B1796" s="57" t="s">
        <v>3576</v>
      </c>
      <c r="C1796" s="57" t="s">
        <v>3576</v>
      </c>
      <c r="D1796" s="58" t="s">
        <v>51</v>
      </c>
    </row>
    <row r="1797" spans="2:4" x14ac:dyDescent="0.3">
      <c r="B1797" s="57" t="s">
        <v>5807</v>
      </c>
      <c r="C1797" s="57" t="s">
        <v>3080</v>
      </c>
      <c r="D1797" s="58" t="s">
        <v>51</v>
      </c>
    </row>
    <row r="1798" spans="2:4" x14ac:dyDescent="0.3">
      <c r="B1798" s="57" t="s">
        <v>5808</v>
      </c>
      <c r="C1798" s="57" t="s">
        <v>5808</v>
      </c>
      <c r="D1798" s="58" t="s">
        <v>51</v>
      </c>
    </row>
    <row r="1799" spans="2:4" x14ac:dyDescent="0.3">
      <c r="B1799" s="57" t="s">
        <v>3577</v>
      </c>
      <c r="C1799" s="57" t="s">
        <v>3577</v>
      </c>
      <c r="D1799" s="58" t="s">
        <v>51</v>
      </c>
    </row>
    <row r="1800" spans="2:4" x14ac:dyDescent="0.3">
      <c r="B1800" s="57" t="s">
        <v>3578</v>
      </c>
      <c r="C1800" s="57" t="s">
        <v>3578</v>
      </c>
      <c r="D1800" s="58" t="s">
        <v>51</v>
      </c>
    </row>
    <row r="1801" spans="2:4" x14ac:dyDescent="0.3">
      <c r="B1801" s="57" t="s">
        <v>5809</v>
      </c>
      <c r="C1801" s="57" t="s">
        <v>5809</v>
      </c>
      <c r="D1801" s="58" t="s">
        <v>51</v>
      </c>
    </row>
    <row r="1802" spans="2:4" x14ac:dyDescent="0.3">
      <c r="B1802" s="57" t="s">
        <v>4720</v>
      </c>
      <c r="C1802" s="57" t="s">
        <v>4720</v>
      </c>
      <c r="D1802" s="58" t="s">
        <v>51</v>
      </c>
    </row>
    <row r="1803" spans="2:4" x14ac:dyDescent="0.3">
      <c r="B1803" s="57" t="s">
        <v>4721</v>
      </c>
      <c r="C1803" s="57" t="s">
        <v>4721</v>
      </c>
      <c r="D1803" s="58" t="s">
        <v>51</v>
      </c>
    </row>
    <row r="1804" spans="2:4" x14ac:dyDescent="0.3">
      <c r="B1804" s="57" t="s">
        <v>5810</v>
      </c>
      <c r="C1804" s="57" t="s">
        <v>3080</v>
      </c>
      <c r="D1804" s="58" t="s">
        <v>51</v>
      </c>
    </row>
    <row r="1805" spans="2:4" x14ac:dyDescent="0.3">
      <c r="B1805" s="57" t="s">
        <v>3579</v>
      </c>
      <c r="C1805" s="57" t="s">
        <v>3579</v>
      </c>
      <c r="D1805" s="58" t="s">
        <v>51</v>
      </c>
    </row>
    <row r="1806" spans="2:4" x14ac:dyDescent="0.3">
      <c r="B1806" s="57" t="s">
        <v>5811</v>
      </c>
      <c r="C1806" s="57" t="s">
        <v>5811</v>
      </c>
      <c r="D1806" s="58" t="s">
        <v>51</v>
      </c>
    </row>
    <row r="1807" spans="2:4" x14ac:dyDescent="0.3">
      <c r="B1807" s="57" t="s">
        <v>4722</v>
      </c>
      <c r="C1807" s="57" t="s">
        <v>4722</v>
      </c>
      <c r="D1807" s="58" t="s">
        <v>51</v>
      </c>
    </row>
    <row r="1808" spans="2:4" x14ac:dyDescent="0.3">
      <c r="B1808" s="57" t="s">
        <v>4723</v>
      </c>
      <c r="C1808" s="57" t="s">
        <v>4723</v>
      </c>
      <c r="D1808" s="58" t="s">
        <v>51</v>
      </c>
    </row>
    <row r="1809" spans="2:4" x14ac:dyDescent="0.3">
      <c r="B1809" s="57" t="s">
        <v>5812</v>
      </c>
      <c r="C1809" s="57" t="s">
        <v>3080</v>
      </c>
      <c r="D1809" s="58" t="s">
        <v>51</v>
      </c>
    </row>
    <row r="1810" spans="2:4" x14ac:dyDescent="0.3">
      <c r="B1810" s="57" t="s">
        <v>3580</v>
      </c>
      <c r="C1810" s="57" t="s">
        <v>3580</v>
      </c>
      <c r="D1810" s="58" t="s">
        <v>51</v>
      </c>
    </row>
    <row r="1811" spans="2:4" x14ac:dyDescent="0.3">
      <c r="B1811" s="57" t="s">
        <v>3581</v>
      </c>
      <c r="C1811" s="57" t="s">
        <v>3581</v>
      </c>
      <c r="D1811" s="58" t="s">
        <v>51</v>
      </c>
    </row>
    <row r="1812" spans="2:4" x14ac:dyDescent="0.3">
      <c r="B1812" s="57" t="s">
        <v>3582</v>
      </c>
      <c r="C1812" s="57" t="s">
        <v>3582</v>
      </c>
      <c r="D1812" s="58" t="s">
        <v>51</v>
      </c>
    </row>
    <row r="1813" spans="2:4" x14ac:dyDescent="0.3">
      <c r="B1813" s="57" t="s">
        <v>5813</v>
      </c>
      <c r="C1813" s="57" t="s">
        <v>5813</v>
      </c>
      <c r="D1813" s="58" t="s">
        <v>51</v>
      </c>
    </row>
    <row r="1814" spans="2:4" x14ac:dyDescent="0.3">
      <c r="B1814" s="57" t="s">
        <v>4724</v>
      </c>
      <c r="C1814" s="57" t="s">
        <v>4724</v>
      </c>
      <c r="D1814" s="58" t="s">
        <v>51</v>
      </c>
    </row>
    <row r="1815" spans="2:4" x14ac:dyDescent="0.3">
      <c r="B1815" s="57" t="s">
        <v>4725</v>
      </c>
      <c r="C1815" s="57" t="s">
        <v>4725</v>
      </c>
      <c r="D1815" s="58" t="s">
        <v>51</v>
      </c>
    </row>
    <row r="1816" spans="2:4" x14ac:dyDescent="0.3">
      <c r="B1816" s="57" t="s">
        <v>5814</v>
      </c>
      <c r="C1816" s="57" t="s">
        <v>3080</v>
      </c>
      <c r="D1816" s="58" t="s">
        <v>51</v>
      </c>
    </row>
    <row r="1817" spans="2:4" x14ac:dyDescent="0.3">
      <c r="B1817" s="57" t="s">
        <v>3583</v>
      </c>
      <c r="C1817" s="57" t="s">
        <v>3583</v>
      </c>
      <c r="D1817" s="58" t="s">
        <v>51</v>
      </c>
    </row>
    <row r="1818" spans="2:4" x14ac:dyDescent="0.3">
      <c r="B1818" s="57" t="s">
        <v>5815</v>
      </c>
      <c r="C1818" s="57" t="s">
        <v>5815</v>
      </c>
      <c r="D1818" s="58" t="s">
        <v>51</v>
      </c>
    </row>
    <row r="1819" spans="2:4" x14ac:dyDescent="0.3">
      <c r="B1819" s="57" t="s">
        <v>3584</v>
      </c>
      <c r="C1819" s="57" t="s">
        <v>3584</v>
      </c>
      <c r="D1819" s="58" t="s">
        <v>51</v>
      </c>
    </row>
    <row r="1820" spans="2:4" x14ac:dyDescent="0.3">
      <c r="B1820" s="57" t="s">
        <v>3585</v>
      </c>
      <c r="C1820" s="57" t="s">
        <v>3585</v>
      </c>
      <c r="D1820" s="58" t="s">
        <v>51</v>
      </c>
    </row>
    <row r="1821" spans="2:4" x14ac:dyDescent="0.3">
      <c r="B1821" s="57" t="s">
        <v>4726</v>
      </c>
      <c r="C1821" s="57" t="s">
        <v>4726</v>
      </c>
      <c r="D1821" s="58" t="s">
        <v>51</v>
      </c>
    </row>
    <row r="1822" spans="2:4" x14ac:dyDescent="0.3">
      <c r="B1822" s="57" t="s">
        <v>3586</v>
      </c>
      <c r="C1822" s="57" t="s">
        <v>3586</v>
      </c>
      <c r="D1822" s="58" t="s">
        <v>51</v>
      </c>
    </row>
    <row r="1823" spans="2:4" x14ac:dyDescent="0.3">
      <c r="B1823" s="57" t="s">
        <v>5816</v>
      </c>
      <c r="C1823" s="57" t="s">
        <v>5816</v>
      </c>
      <c r="D1823" s="58" t="s">
        <v>51</v>
      </c>
    </row>
    <row r="1824" spans="2:4" x14ac:dyDescent="0.3">
      <c r="B1824" s="57" t="s">
        <v>4727</v>
      </c>
      <c r="C1824" s="57" t="s">
        <v>4727</v>
      </c>
      <c r="D1824" s="58" t="s">
        <v>51</v>
      </c>
    </row>
    <row r="1825" spans="2:4" x14ac:dyDescent="0.3">
      <c r="B1825" s="57" t="s">
        <v>3587</v>
      </c>
      <c r="C1825" s="57" t="s">
        <v>3587</v>
      </c>
      <c r="D1825" s="58" t="s">
        <v>51</v>
      </c>
    </row>
    <row r="1826" spans="2:4" x14ac:dyDescent="0.3">
      <c r="B1826" s="57" t="s">
        <v>3588</v>
      </c>
      <c r="C1826" s="57" t="s">
        <v>3588</v>
      </c>
      <c r="D1826" s="58" t="s">
        <v>51</v>
      </c>
    </row>
    <row r="1827" spans="2:4" x14ac:dyDescent="0.3">
      <c r="B1827" s="57" t="s">
        <v>5817</v>
      </c>
      <c r="C1827" s="57" t="s">
        <v>3080</v>
      </c>
      <c r="D1827" s="58" t="s">
        <v>5818</v>
      </c>
    </row>
    <row r="1828" spans="2:4" x14ac:dyDescent="0.3">
      <c r="B1828" s="57" t="s">
        <v>5819</v>
      </c>
      <c r="C1828" s="57" t="s">
        <v>3080</v>
      </c>
      <c r="D1828" s="58" t="s">
        <v>5818</v>
      </c>
    </row>
    <row r="1829" spans="2:4" x14ac:dyDescent="0.3">
      <c r="B1829" s="57" t="s">
        <v>5820</v>
      </c>
      <c r="C1829" s="57" t="s">
        <v>3080</v>
      </c>
      <c r="D1829" s="58"/>
    </row>
    <row r="1830" spans="2:4" x14ac:dyDescent="0.3">
      <c r="B1830" s="57" t="s">
        <v>4728</v>
      </c>
      <c r="C1830" s="57" t="s">
        <v>3080</v>
      </c>
      <c r="D1830" s="58"/>
    </row>
    <row r="1831" spans="2:4" x14ac:dyDescent="0.3">
      <c r="B1831" s="57" t="s">
        <v>5821</v>
      </c>
      <c r="C1831" s="57" t="s">
        <v>3080</v>
      </c>
      <c r="D1831" s="58" t="s">
        <v>5818</v>
      </c>
    </row>
    <row r="1832" spans="2:4" x14ac:dyDescent="0.3">
      <c r="B1832" s="57" t="s">
        <v>5822</v>
      </c>
      <c r="C1832" s="57" t="s">
        <v>3080</v>
      </c>
      <c r="D1832" s="58" t="s">
        <v>5818</v>
      </c>
    </row>
    <row r="1833" spans="2:4" x14ac:dyDescent="0.3">
      <c r="B1833" s="57" t="s">
        <v>5823</v>
      </c>
      <c r="C1833" s="57" t="s">
        <v>3080</v>
      </c>
      <c r="D1833" s="58"/>
    </row>
    <row r="1834" spans="2:4" x14ac:dyDescent="0.3">
      <c r="B1834" s="57" t="s">
        <v>4729</v>
      </c>
      <c r="C1834" s="57" t="s">
        <v>3080</v>
      </c>
      <c r="D1834" s="58"/>
    </row>
    <row r="1835" spans="2:4" x14ac:dyDescent="0.3">
      <c r="B1835" s="57" t="s">
        <v>5824</v>
      </c>
      <c r="C1835" s="57" t="s">
        <v>3080</v>
      </c>
      <c r="D1835" s="58" t="s">
        <v>5818</v>
      </c>
    </row>
    <row r="1836" spans="2:4" x14ac:dyDescent="0.3">
      <c r="B1836" s="57" t="s">
        <v>5825</v>
      </c>
      <c r="C1836" s="57" t="s">
        <v>3080</v>
      </c>
      <c r="D1836" s="58" t="s">
        <v>5818</v>
      </c>
    </row>
    <row r="1837" spans="2:4" x14ac:dyDescent="0.3">
      <c r="B1837" s="57" t="s">
        <v>5826</v>
      </c>
      <c r="C1837" s="57" t="s">
        <v>3080</v>
      </c>
      <c r="D1837" s="58" t="s">
        <v>5818</v>
      </c>
    </row>
    <row r="1838" spans="2:4" x14ac:dyDescent="0.3">
      <c r="B1838" s="57" t="s">
        <v>5827</v>
      </c>
      <c r="C1838" s="57" t="s">
        <v>3080</v>
      </c>
      <c r="D1838" s="58" t="s">
        <v>5818</v>
      </c>
    </row>
    <row r="1839" spans="2:4" x14ac:dyDescent="0.3">
      <c r="B1839" s="57" t="s">
        <v>5828</v>
      </c>
      <c r="C1839" s="57" t="s">
        <v>3080</v>
      </c>
      <c r="D1839" s="58" t="s">
        <v>5818</v>
      </c>
    </row>
    <row r="1840" spans="2:4" x14ac:dyDescent="0.3">
      <c r="B1840" s="57" t="s">
        <v>5829</v>
      </c>
      <c r="C1840" s="57" t="s">
        <v>3080</v>
      </c>
      <c r="D1840" s="58" t="s">
        <v>5818</v>
      </c>
    </row>
    <row r="1841" spans="2:4" x14ac:dyDescent="0.3">
      <c r="B1841" s="57" t="s">
        <v>5830</v>
      </c>
      <c r="C1841" s="57" t="s">
        <v>3080</v>
      </c>
      <c r="D1841" s="58" t="s">
        <v>5818</v>
      </c>
    </row>
    <row r="1842" spans="2:4" x14ac:dyDescent="0.3">
      <c r="B1842" s="57" t="s">
        <v>5831</v>
      </c>
      <c r="C1842" s="57" t="s">
        <v>3080</v>
      </c>
      <c r="D1842" s="58" t="s">
        <v>5818</v>
      </c>
    </row>
    <row r="1843" spans="2:4" x14ac:dyDescent="0.3">
      <c r="B1843" s="57" t="s">
        <v>5832</v>
      </c>
      <c r="C1843" s="57" t="s">
        <v>3080</v>
      </c>
      <c r="D1843" s="58" t="s">
        <v>5818</v>
      </c>
    </row>
    <row r="1844" spans="2:4" x14ac:dyDescent="0.3">
      <c r="B1844" s="57" t="s">
        <v>5833</v>
      </c>
      <c r="C1844" s="57" t="s">
        <v>3080</v>
      </c>
      <c r="D1844" s="58" t="s">
        <v>5818</v>
      </c>
    </row>
    <row r="1845" spans="2:4" x14ac:dyDescent="0.3">
      <c r="B1845" s="57" t="s">
        <v>5834</v>
      </c>
      <c r="C1845" s="57" t="s">
        <v>3080</v>
      </c>
      <c r="D1845" s="58" t="s">
        <v>5818</v>
      </c>
    </row>
    <row r="1846" spans="2:4" x14ac:dyDescent="0.3">
      <c r="B1846" s="57" t="s">
        <v>5835</v>
      </c>
      <c r="C1846" s="57" t="s">
        <v>3080</v>
      </c>
      <c r="D1846" s="58" t="s">
        <v>5818</v>
      </c>
    </row>
    <row r="1847" spans="2:4" x14ac:dyDescent="0.3">
      <c r="B1847" s="57" t="s">
        <v>5836</v>
      </c>
      <c r="C1847" s="57" t="s">
        <v>3080</v>
      </c>
      <c r="D1847" s="58" t="s">
        <v>5818</v>
      </c>
    </row>
    <row r="1848" spans="2:4" x14ac:dyDescent="0.3">
      <c r="B1848" s="57" t="s">
        <v>5837</v>
      </c>
      <c r="C1848" s="57" t="s">
        <v>3080</v>
      </c>
      <c r="D1848" s="58" t="s">
        <v>5818</v>
      </c>
    </row>
    <row r="1849" spans="2:4" x14ac:dyDescent="0.3">
      <c r="B1849" s="57" t="s">
        <v>5838</v>
      </c>
      <c r="C1849" s="57" t="s">
        <v>3080</v>
      </c>
      <c r="D1849" s="58" t="s">
        <v>5818</v>
      </c>
    </row>
    <row r="1850" spans="2:4" x14ac:dyDescent="0.3">
      <c r="B1850" s="57" t="s">
        <v>5839</v>
      </c>
      <c r="C1850" s="57" t="s">
        <v>3080</v>
      </c>
      <c r="D1850" s="58" t="s">
        <v>5818</v>
      </c>
    </row>
    <row r="1851" spans="2:4" x14ac:dyDescent="0.3">
      <c r="B1851" s="57" t="s">
        <v>5840</v>
      </c>
      <c r="C1851" s="57" t="s">
        <v>3080</v>
      </c>
      <c r="D1851" s="58" t="s">
        <v>5818</v>
      </c>
    </row>
    <row r="1852" spans="2:4" x14ac:dyDescent="0.3">
      <c r="B1852" s="57" t="s">
        <v>5841</v>
      </c>
      <c r="C1852" s="57" t="s">
        <v>3080</v>
      </c>
      <c r="D1852" s="58" t="s">
        <v>5818</v>
      </c>
    </row>
    <row r="1853" spans="2:4" x14ac:dyDescent="0.3">
      <c r="B1853" s="57" t="s">
        <v>5842</v>
      </c>
      <c r="C1853" s="57" t="s">
        <v>3080</v>
      </c>
      <c r="D1853" s="58" t="s">
        <v>5818</v>
      </c>
    </row>
    <row r="1854" spans="2:4" x14ac:dyDescent="0.3">
      <c r="B1854" s="57" t="s">
        <v>5843</v>
      </c>
      <c r="C1854" s="57" t="s">
        <v>3080</v>
      </c>
      <c r="D1854" s="58" t="s">
        <v>5818</v>
      </c>
    </row>
    <row r="1855" spans="2:4" x14ac:dyDescent="0.3">
      <c r="B1855" s="57" t="s">
        <v>5844</v>
      </c>
      <c r="C1855" s="57" t="s">
        <v>3080</v>
      </c>
      <c r="D1855" s="58" t="s">
        <v>5818</v>
      </c>
    </row>
    <row r="1856" spans="2:4" x14ac:dyDescent="0.3">
      <c r="B1856" s="57" t="s">
        <v>5845</v>
      </c>
      <c r="C1856" s="57" t="s">
        <v>3080</v>
      </c>
      <c r="D1856" s="58" t="s">
        <v>5818</v>
      </c>
    </row>
    <row r="1857" spans="2:4" x14ac:dyDescent="0.3">
      <c r="B1857" s="57" t="s">
        <v>5846</v>
      </c>
      <c r="C1857" s="57" t="s">
        <v>3080</v>
      </c>
      <c r="D1857" s="58" t="s">
        <v>5818</v>
      </c>
    </row>
    <row r="1858" spans="2:4" x14ac:dyDescent="0.3">
      <c r="B1858" s="57" t="s">
        <v>5847</v>
      </c>
      <c r="C1858" s="57" t="s">
        <v>3080</v>
      </c>
      <c r="D1858" s="58" t="s">
        <v>5818</v>
      </c>
    </row>
    <row r="1859" spans="2:4" x14ac:dyDescent="0.3">
      <c r="B1859" s="57" t="s">
        <v>5848</v>
      </c>
      <c r="C1859" s="57" t="s">
        <v>3080</v>
      </c>
      <c r="D1859" s="58" t="s">
        <v>5818</v>
      </c>
    </row>
    <row r="1860" spans="2:4" x14ac:dyDescent="0.3">
      <c r="B1860" s="57" t="s">
        <v>5849</v>
      </c>
      <c r="C1860" s="57" t="s">
        <v>3080</v>
      </c>
      <c r="D1860" s="58" t="s">
        <v>5818</v>
      </c>
    </row>
    <row r="1861" spans="2:4" x14ac:dyDescent="0.3">
      <c r="B1861" s="57" t="s">
        <v>5850</v>
      </c>
      <c r="C1861" s="57" t="s">
        <v>3080</v>
      </c>
      <c r="D1861" s="58" t="s">
        <v>5818</v>
      </c>
    </row>
    <row r="1862" spans="2:4" x14ac:dyDescent="0.3">
      <c r="B1862" s="57" t="s">
        <v>5851</v>
      </c>
      <c r="C1862" s="57" t="s">
        <v>3080</v>
      </c>
      <c r="D1862" s="58" t="s">
        <v>5818</v>
      </c>
    </row>
    <row r="1863" spans="2:4" x14ac:dyDescent="0.3">
      <c r="B1863" s="57" t="s">
        <v>5852</v>
      </c>
      <c r="C1863" s="57" t="s">
        <v>3080</v>
      </c>
      <c r="D1863" s="58" t="s">
        <v>5818</v>
      </c>
    </row>
    <row r="1864" spans="2:4" x14ac:dyDescent="0.3">
      <c r="B1864" s="57" t="s">
        <v>5853</v>
      </c>
      <c r="C1864" s="57" t="s">
        <v>3080</v>
      </c>
      <c r="D1864" s="58" t="s">
        <v>5818</v>
      </c>
    </row>
    <row r="1865" spans="2:4" x14ac:dyDescent="0.3">
      <c r="B1865" s="57" t="s">
        <v>5854</v>
      </c>
      <c r="C1865" s="57" t="s">
        <v>3080</v>
      </c>
      <c r="D1865" s="58" t="s">
        <v>5818</v>
      </c>
    </row>
    <row r="1866" spans="2:4" x14ac:dyDescent="0.3">
      <c r="B1866" s="57" t="s">
        <v>5855</v>
      </c>
      <c r="C1866" s="57" t="s">
        <v>3080</v>
      </c>
      <c r="D1866" s="58" t="s">
        <v>5818</v>
      </c>
    </row>
    <row r="1867" spans="2:4" x14ac:dyDescent="0.3">
      <c r="B1867" s="57" t="s">
        <v>5856</v>
      </c>
      <c r="C1867" s="57" t="s">
        <v>3080</v>
      </c>
      <c r="D1867" s="58" t="s">
        <v>5818</v>
      </c>
    </row>
    <row r="1868" spans="2:4" x14ac:dyDescent="0.3">
      <c r="B1868" s="57" t="s">
        <v>5857</v>
      </c>
      <c r="C1868" s="57" t="s">
        <v>3080</v>
      </c>
      <c r="D1868" s="58" t="s">
        <v>5818</v>
      </c>
    </row>
    <row r="1869" spans="2:4" x14ac:dyDescent="0.3">
      <c r="B1869" s="57" t="s">
        <v>5858</v>
      </c>
      <c r="C1869" s="57" t="s">
        <v>3080</v>
      </c>
      <c r="D1869" s="58" t="s">
        <v>5818</v>
      </c>
    </row>
    <row r="1870" spans="2:4" x14ac:dyDescent="0.3">
      <c r="B1870" s="57" t="s">
        <v>5859</v>
      </c>
      <c r="C1870" s="57" t="s">
        <v>3080</v>
      </c>
      <c r="D1870" s="58" t="s">
        <v>5818</v>
      </c>
    </row>
    <row r="1871" spans="2:4" x14ac:dyDescent="0.3">
      <c r="B1871" s="57" t="s">
        <v>5860</v>
      </c>
      <c r="C1871" s="57" t="s">
        <v>3080</v>
      </c>
      <c r="D1871" s="58" t="s">
        <v>5818</v>
      </c>
    </row>
    <row r="1872" spans="2:4" x14ac:dyDescent="0.3">
      <c r="B1872" s="57" t="s">
        <v>5861</v>
      </c>
      <c r="C1872" s="57" t="s">
        <v>3080</v>
      </c>
      <c r="D1872" s="58" t="s">
        <v>5818</v>
      </c>
    </row>
    <row r="1873" spans="2:4" x14ac:dyDescent="0.3">
      <c r="B1873" s="57" t="s">
        <v>5862</v>
      </c>
      <c r="C1873" s="57" t="s">
        <v>3080</v>
      </c>
      <c r="D1873" s="58" t="s">
        <v>5818</v>
      </c>
    </row>
    <row r="1874" spans="2:4" x14ac:dyDescent="0.3">
      <c r="B1874" s="57" t="s">
        <v>5863</v>
      </c>
      <c r="C1874" s="57" t="s">
        <v>3080</v>
      </c>
      <c r="D1874" s="58" t="s">
        <v>5818</v>
      </c>
    </row>
    <row r="1875" spans="2:4" x14ac:dyDescent="0.3">
      <c r="B1875" s="57" t="s">
        <v>5864</v>
      </c>
      <c r="C1875" s="57" t="s">
        <v>3080</v>
      </c>
      <c r="D1875" s="58" t="s">
        <v>5818</v>
      </c>
    </row>
    <row r="1876" spans="2:4" x14ac:dyDescent="0.3">
      <c r="B1876" s="57" t="s">
        <v>5865</v>
      </c>
      <c r="C1876" s="57" t="s">
        <v>3080</v>
      </c>
      <c r="D1876" s="58" t="s">
        <v>5818</v>
      </c>
    </row>
    <row r="1877" spans="2:4" x14ac:dyDescent="0.3">
      <c r="B1877" s="57" t="s">
        <v>5866</v>
      </c>
      <c r="C1877" s="57" t="s">
        <v>3080</v>
      </c>
      <c r="D1877" s="58" t="s">
        <v>5818</v>
      </c>
    </row>
    <row r="1878" spans="2:4" x14ac:dyDescent="0.3">
      <c r="B1878" s="57" t="s">
        <v>5867</v>
      </c>
      <c r="C1878" s="57" t="s">
        <v>3080</v>
      </c>
      <c r="D1878" s="58" t="s">
        <v>5818</v>
      </c>
    </row>
    <row r="1879" spans="2:4" x14ac:dyDescent="0.3">
      <c r="B1879" s="57" t="s">
        <v>5868</v>
      </c>
      <c r="C1879" s="57" t="s">
        <v>3080</v>
      </c>
      <c r="D1879" s="58" t="s">
        <v>5818</v>
      </c>
    </row>
    <row r="1880" spans="2:4" x14ac:dyDescent="0.3">
      <c r="B1880" s="57" t="s">
        <v>5869</v>
      </c>
      <c r="C1880" s="57" t="s">
        <v>3080</v>
      </c>
      <c r="D1880" s="58" t="s">
        <v>5818</v>
      </c>
    </row>
    <row r="1881" spans="2:4" x14ac:dyDescent="0.3">
      <c r="B1881" s="57" t="s">
        <v>5870</v>
      </c>
      <c r="C1881" s="57" t="s">
        <v>3080</v>
      </c>
      <c r="D1881" s="58" t="s">
        <v>5818</v>
      </c>
    </row>
    <row r="1882" spans="2:4" x14ac:dyDescent="0.3">
      <c r="B1882" s="57" t="s">
        <v>5871</v>
      </c>
      <c r="C1882" s="57" t="s">
        <v>3080</v>
      </c>
      <c r="D1882" s="58" t="s">
        <v>5818</v>
      </c>
    </row>
    <row r="1883" spans="2:4" x14ac:dyDescent="0.3">
      <c r="B1883" s="57" t="s">
        <v>5872</v>
      </c>
      <c r="C1883" s="57" t="s">
        <v>3080</v>
      </c>
      <c r="D1883" s="58" t="s">
        <v>5818</v>
      </c>
    </row>
    <row r="1884" spans="2:4" x14ac:dyDescent="0.3">
      <c r="B1884" s="57" t="s">
        <v>5873</v>
      </c>
      <c r="C1884" s="57" t="s">
        <v>3080</v>
      </c>
      <c r="D1884" s="58" t="s">
        <v>5818</v>
      </c>
    </row>
    <row r="1885" spans="2:4" x14ac:dyDescent="0.3">
      <c r="B1885" s="57" t="s">
        <v>5874</v>
      </c>
      <c r="C1885" s="57" t="s">
        <v>3080</v>
      </c>
      <c r="D1885" s="58" t="s">
        <v>5818</v>
      </c>
    </row>
    <row r="1886" spans="2:4" x14ac:dyDescent="0.3">
      <c r="B1886" s="57" t="s">
        <v>5875</v>
      </c>
      <c r="C1886" s="57" t="s">
        <v>3080</v>
      </c>
      <c r="D1886" s="58" t="s">
        <v>5818</v>
      </c>
    </row>
    <row r="1887" spans="2:4" x14ac:dyDescent="0.3">
      <c r="B1887" s="57" t="s">
        <v>5876</v>
      </c>
      <c r="C1887" s="57" t="s">
        <v>3080</v>
      </c>
      <c r="D1887" s="58" t="s">
        <v>5818</v>
      </c>
    </row>
    <row r="1888" spans="2:4" x14ac:dyDescent="0.3">
      <c r="B1888" s="57" t="s">
        <v>5877</v>
      </c>
      <c r="C1888" s="57" t="s">
        <v>3080</v>
      </c>
      <c r="D1888" s="58" t="s">
        <v>5818</v>
      </c>
    </row>
    <row r="1889" spans="2:4" x14ac:dyDescent="0.3">
      <c r="B1889" s="57" t="s">
        <v>5878</v>
      </c>
      <c r="C1889" s="57" t="s">
        <v>3080</v>
      </c>
      <c r="D1889" s="58" t="s">
        <v>5818</v>
      </c>
    </row>
    <row r="1890" spans="2:4" x14ac:dyDescent="0.3">
      <c r="B1890" s="57" t="s">
        <v>5879</v>
      </c>
      <c r="C1890" s="57" t="s">
        <v>3080</v>
      </c>
      <c r="D1890" s="58" t="s">
        <v>5818</v>
      </c>
    </row>
    <row r="1891" spans="2:4" x14ac:dyDescent="0.3">
      <c r="B1891" s="57" t="s">
        <v>5880</v>
      </c>
      <c r="C1891" s="57" t="s">
        <v>3080</v>
      </c>
      <c r="D1891" s="58" t="s">
        <v>5818</v>
      </c>
    </row>
    <row r="1892" spans="2:4" x14ac:dyDescent="0.3">
      <c r="B1892" s="57" t="s">
        <v>5881</v>
      </c>
      <c r="C1892" s="57" t="s">
        <v>3080</v>
      </c>
      <c r="D1892" s="58" t="s">
        <v>5818</v>
      </c>
    </row>
    <row r="1893" spans="2:4" x14ac:dyDescent="0.3">
      <c r="B1893" s="57" t="s">
        <v>5882</v>
      </c>
      <c r="C1893" s="57" t="s">
        <v>3080</v>
      </c>
      <c r="D1893" s="58" t="s">
        <v>5818</v>
      </c>
    </row>
    <row r="1894" spans="2:4" x14ac:dyDescent="0.3">
      <c r="B1894" s="57" t="s">
        <v>5883</v>
      </c>
      <c r="C1894" s="57" t="s">
        <v>3080</v>
      </c>
      <c r="D1894" s="58" t="s">
        <v>5818</v>
      </c>
    </row>
    <row r="1895" spans="2:4" x14ac:dyDescent="0.3">
      <c r="B1895" s="57" t="s">
        <v>5884</v>
      </c>
      <c r="C1895" s="57" t="s">
        <v>3080</v>
      </c>
      <c r="D1895" s="58" t="s">
        <v>5818</v>
      </c>
    </row>
    <row r="1896" spans="2:4" x14ac:dyDescent="0.3">
      <c r="B1896" s="57" t="s">
        <v>5885</v>
      </c>
      <c r="C1896" s="57" t="s">
        <v>3080</v>
      </c>
      <c r="D1896" s="58" t="s">
        <v>5818</v>
      </c>
    </row>
    <row r="1897" spans="2:4" x14ac:dyDescent="0.3">
      <c r="B1897" s="57" t="s">
        <v>5886</v>
      </c>
      <c r="C1897" s="57" t="s">
        <v>3080</v>
      </c>
      <c r="D1897" s="58" t="s">
        <v>5818</v>
      </c>
    </row>
    <row r="1898" spans="2:4" x14ac:dyDescent="0.3">
      <c r="B1898" s="57" t="s">
        <v>5887</v>
      </c>
      <c r="C1898" s="57" t="s">
        <v>3080</v>
      </c>
      <c r="D1898" s="58" t="s">
        <v>5818</v>
      </c>
    </row>
    <row r="1899" spans="2:4" x14ac:dyDescent="0.3">
      <c r="B1899" s="57" t="s">
        <v>5888</v>
      </c>
      <c r="C1899" s="57" t="s">
        <v>3080</v>
      </c>
      <c r="D1899" s="58" t="s">
        <v>5818</v>
      </c>
    </row>
    <row r="1900" spans="2:4" x14ac:dyDescent="0.3">
      <c r="B1900" s="57" t="s">
        <v>5889</v>
      </c>
      <c r="C1900" s="57" t="s">
        <v>3080</v>
      </c>
      <c r="D1900" s="58" t="s">
        <v>5818</v>
      </c>
    </row>
    <row r="1901" spans="2:4" x14ac:dyDescent="0.3">
      <c r="B1901" s="57" t="s">
        <v>5890</v>
      </c>
      <c r="C1901" s="57" t="s">
        <v>5890</v>
      </c>
      <c r="D1901" s="58" t="s">
        <v>23</v>
      </c>
    </row>
    <row r="1902" spans="2:4" x14ac:dyDescent="0.3">
      <c r="B1902" s="57" t="s">
        <v>5891</v>
      </c>
      <c r="C1902" s="57" t="s">
        <v>5891</v>
      </c>
      <c r="D1902" s="58" t="s">
        <v>23</v>
      </c>
    </row>
    <row r="1903" spans="2:4" x14ac:dyDescent="0.3">
      <c r="B1903" s="57" t="s">
        <v>3589</v>
      </c>
      <c r="C1903" s="57" t="s">
        <v>3589</v>
      </c>
      <c r="D1903" s="58" t="s">
        <v>23</v>
      </c>
    </row>
    <row r="1904" spans="2:4" x14ac:dyDescent="0.3">
      <c r="B1904" s="57" t="s">
        <v>3590</v>
      </c>
      <c r="C1904" s="57" t="s">
        <v>3590</v>
      </c>
      <c r="D1904" s="58" t="s">
        <v>23</v>
      </c>
    </row>
    <row r="1905" spans="2:4" x14ac:dyDescent="0.3">
      <c r="B1905" s="57" t="s">
        <v>3591</v>
      </c>
      <c r="C1905" s="57" t="s">
        <v>3591</v>
      </c>
      <c r="D1905" s="58" t="s">
        <v>23</v>
      </c>
    </row>
    <row r="1906" spans="2:4" x14ac:dyDescent="0.3">
      <c r="B1906" s="57" t="s">
        <v>4730</v>
      </c>
      <c r="C1906" s="57" t="s">
        <v>4730</v>
      </c>
      <c r="D1906" s="58" t="s">
        <v>23</v>
      </c>
    </row>
    <row r="1907" spans="2:4" x14ac:dyDescent="0.3">
      <c r="B1907" s="57" t="s">
        <v>5892</v>
      </c>
      <c r="C1907" s="57" t="s">
        <v>5892</v>
      </c>
      <c r="D1907" s="58" t="s">
        <v>23</v>
      </c>
    </row>
    <row r="1908" spans="2:4" x14ac:dyDescent="0.3">
      <c r="B1908" s="57" t="s">
        <v>3592</v>
      </c>
      <c r="C1908" s="57" t="s">
        <v>3592</v>
      </c>
      <c r="D1908" s="58" t="s">
        <v>23</v>
      </c>
    </row>
    <row r="1909" spans="2:4" x14ac:dyDescent="0.3">
      <c r="B1909" s="57" t="s">
        <v>3593</v>
      </c>
      <c r="C1909" s="57" t="s">
        <v>3593</v>
      </c>
      <c r="D1909" s="58" t="s">
        <v>23</v>
      </c>
    </row>
    <row r="1910" spans="2:4" x14ac:dyDescent="0.3">
      <c r="B1910" s="57" t="s">
        <v>5893</v>
      </c>
      <c r="C1910" s="57" t="s">
        <v>5893</v>
      </c>
      <c r="D1910" s="58" t="s">
        <v>23</v>
      </c>
    </row>
    <row r="1911" spans="2:4" x14ac:dyDescent="0.3">
      <c r="B1911" s="57" t="s">
        <v>3594</v>
      </c>
      <c r="C1911" s="57" t="s">
        <v>3594</v>
      </c>
      <c r="D1911" s="58" t="s">
        <v>23</v>
      </c>
    </row>
    <row r="1912" spans="2:4" x14ac:dyDescent="0.3">
      <c r="B1912" s="57" t="s">
        <v>3595</v>
      </c>
      <c r="C1912" s="57" t="s">
        <v>3595</v>
      </c>
      <c r="D1912" s="58" t="s">
        <v>23</v>
      </c>
    </row>
    <row r="1913" spans="2:4" x14ac:dyDescent="0.3">
      <c r="B1913" s="57" t="s">
        <v>5894</v>
      </c>
      <c r="C1913" s="57" t="s">
        <v>5894</v>
      </c>
      <c r="D1913" s="58" t="s">
        <v>23</v>
      </c>
    </row>
    <row r="1914" spans="2:4" x14ac:dyDescent="0.3">
      <c r="B1914" s="57" t="s">
        <v>3596</v>
      </c>
      <c r="C1914" s="57" t="s">
        <v>3596</v>
      </c>
      <c r="D1914" s="58" t="s">
        <v>23</v>
      </c>
    </row>
    <row r="1915" spans="2:4" x14ac:dyDescent="0.3">
      <c r="B1915" s="57" t="s">
        <v>3597</v>
      </c>
      <c r="C1915" s="57" t="s">
        <v>3597</v>
      </c>
      <c r="D1915" s="58" t="s">
        <v>23</v>
      </c>
    </row>
    <row r="1916" spans="2:4" x14ac:dyDescent="0.3">
      <c r="B1916" s="57" t="s">
        <v>5895</v>
      </c>
      <c r="C1916" s="57" t="s">
        <v>5895</v>
      </c>
      <c r="D1916" s="58" t="s">
        <v>23</v>
      </c>
    </row>
    <row r="1917" spans="2:4" x14ac:dyDescent="0.3">
      <c r="B1917" s="57" t="s">
        <v>3598</v>
      </c>
      <c r="C1917" s="57" t="s">
        <v>3598</v>
      </c>
      <c r="D1917" s="58" t="s">
        <v>23</v>
      </c>
    </row>
    <row r="1918" spans="2:4" x14ac:dyDescent="0.3">
      <c r="B1918" s="57" t="s">
        <v>3599</v>
      </c>
      <c r="C1918" s="57" t="s">
        <v>3599</v>
      </c>
      <c r="D1918" s="58" t="s">
        <v>23</v>
      </c>
    </row>
    <row r="1919" spans="2:4" x14ac:dyDescent="0.3">
      <c r="B1919" s="57" t="s">
        <v>3600</v>
      </c>
      <c r="C1919" s="57" t="s">
        <v>3600</v>
      </c>
      <c r="D1919" s="58" t="s">
        <v>23</v>
      </c>
    </row>
    <row r="1920" spans="2:4" x14ac:dyDescent="0.3">
      <c r="B1920" s="57" t="s">
        <v>4731</v>
      </c>
      <c r="C1920" s="57" t="s">
        <v>4731</v>
      </c>
      <c r="D1920" s="58" t="s">
        <v>23</v>
      </c>
    </row>
    <row r="1921" spans="2:4" x14ac:dyDescent="0.3">
      <c r="B1921" s="57" t="s">
        <v>3601</v>
      </c>
      <c r="C1921" s="57" t="s">
        <v>3601</v>
      </c>
      <c r="D1921" s="58" t="s">
        <v>23</v>
      </c>
    </row>
    <row r="1922" spans="2:4" x14ac:dyDescent="0.3">
      <c r="B1922" s="57" t="s">
        <v>4732</v>
      </c>
      <c r="C1922" s="57" t="s">
        <v>4732</v>
      </c>
      <c r="D1922" s="58" t="s">
        <v>23</v>
      </c>
    </row>
    <row r="1923" spans="2:4" x14ac:dyDescent="0.3">
      <c r="B1923" s="57" t="s">
        <v>5896</v>
      </c>
      <c r="C1923" s="57" t="s">
        <v>5896</v>
      </c>
      <c r="D1923" s="58" t="s">
        <v>23</v>
      </c>
    </row>
    <row r="1924" spans="2:4" x14ac:dyDescent="0.3">
      <c r="B1924" s="57" t="s">
        <v>4733</v>
      </c>
      <c r="C1924" s="57" t="s">
        <v>4733</v>
      </c>
      <c r="D1924" s="58" t="s">
        <v>23</v>
      </c>
    </row>
    <row r="1925" spans="2:4" x14ac:dyDescent="0.3">
      <c r="B1925" s="57" t="s">
        <v>4734</v>
      </c>
      <c r="C1925" s="57" t="s">
        <v>4734</v>
      </c>
      <c r="D1925" s="58" t="s">
        <v>23</v>
      </c>
    </row>
    <row r="1926" spans="2:4" x14ac:dyDescent="0.3">
      <c r="B1926" s="57" t="s">
        <v>3602</v>
      </c>
      <c r="C1926" s="57" t="s">
        <v>3602</v>
      </c>
      <c r="D1926" s="58" t="s">
        <v>23</v>
      </c>
    </row>
    <row r="1927" spans="2:4" x14ac:dyDescent="0.3">
      <c r="B1927" s="57" t="s">
        <v>3603</v>
      </c>
      <c r="C1927" s="57" t="s">
        <v>3603</v>
      </c>
      <c r="D1927" s="58" t="s">
        <v>23</v>
      </c>
    </row>
    <row r="1928" spans="2:4" x14ac:dyDescent="0.3">
      <c r="B1928" s="57" t="s">
        <v>5897</v>
      </c>
      <c r="C1928" s="57" t="s">
        <v>3080</v>
      </c>
      <c r="D1928" s="58" t="s">
        <v>23</v>
      </c>
    </row>
    <row r="1929" spans="2:4" x14ac:dyDescent="0.3">
      <c r="B1929" s="57" t="s">
        <v>5898</v>
      </c>
      <c r="C1929" s="57" t="s">
        <v>5898</v>
      </c>
      <c r="D1929" s="58" t="s">
        <v>23</v>
      </c>
    </row>
    <row r="1930" spans="2:4" x14ac:dyDescent="0.3">
      <c r="B1930" s="57" t="s">
        <v>3604</v>
      </c>
      <c r="C1930" s="57" t="s">
        <v>3604</v>
      </c>
      <c r="D1930" s="58" t="s">
        <v>23</v>
      </c>
    </row>
    <row r="1931" spans="2:4" x14ac:dyDescent="0.3">
      <c r="B1931" s="57" t="s">
        <v>5899</v>
      </c>
      <c r="C1931" s="57" t="s">
        <v>5899</v>
      </c>
      <c r="D1931" s="58" t="s">
        <v>23</v>
      </c>
    </row>
    <row r="1932" spans="2:4" x14ac:dyDescent="0.3">
      <c r="B1932" s="57" t="s">
        <v>4735</v>
      </c>
      <c r="C1932" s="57" t="s">
        <v>4735</v>
      </c>
      <c r="D1932" s="58" t="s">
        <v>23</v>
      </c>
    </row>
    <row r="1933" spans="2:4" x14ac:dyDescent="0.3">
      <c r="B1933" s="57" t="s">
        <v>4736</v>
      </c>
      <c r="C1933" s="57" t="s">
        <v>4736</v>
      </c>
      <c r="D1933" s="58" t="s">
        <v>23</v>
      </c>
    </row>
    <row r="1934" spans="2:4" x14ac:dyDescent="0.3">
      <c r="B1934" s="57" t="s">
        <v>3605</v>
      </c>
      <c r="C1934" s="57" t="s">
        <v>3605</v>
      </c>
      <c r="D1934" s="58" t="s">
        <v>23</v>
      </c>
    </row>
    <row r="1935" spans="2:4" x14ac:dyDescent="0.3">
      <c r="B1935" s="57" t="s">
        <v>3606</v>
      </c>
      <c r="C1935" s="57" t="s">
        <v>3606</v>
      </c>
      <c r="D1935" s="58" t="s">
        <v>23</v>
      </c>
    </row>
    <row r="1936" spans="2:4" x14ac:dyDescent="0.3">
      <c r="B1936" s="57" t="s">
        <v>5900</v>
      </c>
      <c r="C1936" s="57" t="s">
        <v>3080</v>
      </c>
      <c r="D1936" s="58" t="s">
        <v>23</v>
      </c>
    </row>
    <row r="1937" spans="2:4" x14ac:dyDescent="0.3">
      <c r="B1937" s="57" t="s">
        <v>3607</v>
      </c>
      <c r="C1937" s="57" t="s">
        <v>3607</v>
      </c>
      <c r="D1937" s="58" t="s">
        <v>23</v>
      </c>
    </row>
    <row r="1938" spans="2:4" x14ac:dyDescent="0.3">
      <c r="B1938" s="57" t="s">
        <v>3608</v>
      </c>
      <c r="C1938" s="57" t="s">
        <v>3608</v>
      </c>
      <c r="D1938" s="58" t="s">
        <v>23</v>
      </c>
    </row>
    <row r="1939" spans="2:4" x14ac:dyDescent="0.3">
      <c r="B1939" s="57" t="s">
        <v>3609</v>
      </c>
      <c r="C1939" s="57" t="s">
        <v>3609</v>
      </c>
      <c r="D1939" s="58" t="s">
        <v>23</v>
      </c>
    </row>
    <row r="1940" spans="2:4" x14ac:dyDescent="0.3">
      <c r="B1940" s="57" t="s">
        <v>3610</v>
      </c>
      <c r="C1940" s="57" t="s">
        <v>3610</v>
      </c>
      <c r="D1940" s="58" t="s">
        <v>23</v>
      </c>
    </row>
    <row r="1941" spans="2:4" x14ac:dyDescent="0.3">
      <c r="B1941" s="57" t="s">
        <v>3611</v>
      </c>
      <c r="C1941" s="57" t="s">
        <v>3611</v>
      </c>
      <c r="D1941" s="58" t="s">
        <v>23</v>
      </c>
    </row>
    <row r="1942" spans="2:4" x14ac:dyDescent="0.3">
      <c r="B1942" s="57" t="s">
        <v>4737</v>
      </c>
      <c r="C1942" s="57" t="s">
        <v>4737</v>
      </c>
      <c r="D1942" s="58" t="s">
        <v>23</v>
      </c>
    </row>
    <row r="1943" spans="2:4" x14ac:dyDescent="0.3">
      <c r="B1943" s="57" t="s">
        <v>5901</v>
      </c>
      <c r="C1943" s="57" t="s">
        <v>5901</v>
      </c>
      <c r="D1943" s="58" t="s">
        <v>23</v>
      </c>
    </row>
    <row r="1944" spans="2:4" x14ac:dyDescent="0.3">
      <c r="B1944" s="57" t="s">
        <v>4738</v>
      </c>
      <c r="C1944" s="57" t="s">
        <v>4738</v>
      </c>
      <c r="D1944" s="58" t="s">
        <v>23</v>
      </c>
    </row>
    <row r="1945" spans="2:4" x14ac:dyDescent="0.3">
      <c r="B1945" s="57" t="s">
        <v>4739</v>
      </c>
      <c r="C1945" s="57" t="s">
        <v>4739</v>
      </c>
      <c r="D1945" s="58" t="s">
        <v>23</v>
      </c>
    </row>
    <row r="1946" spans="2:4" x14ac:dyDescent="0.3">
      <c r="B1946" s="57" t="s">
        <v>3612</v>
      </c>
      <c r="C1946" s="57" t="s">
        <v>3612</v>
      </c>
      <c r="D1946" s="58" t="s">
        <v>23</v>
      </c>
    </row>
    <row r="1947" spans="2:4" x14ac:dyDescent="0.3">
      <c r="B1947" s="57" t="s">
        <v>3613</v>
      </c>
      <c r="C1947" s="57" t="s">
        <v>3613</v>
      </c>
      <c r="D1947" s="58" t="s">
        <v>23</v>
      </c>
    </row>
    <row r="1948" spans="2:4" x14ac:dyDescent="0.3">
      <c r="B1948" s="57" t="s">
        <v>5902</v>
      </c>
      <c r="C1948" s="57" t="s">
        <v>3080</v>
      </c>
      <c r="D1948" s="58" t="s">
        <v>23</v>
      </c>
    </row>
    <row r="1949" spans="2:4" x14ac:dyDescent="0.3">
      <c r="B1949" s="57" t="s">
        <v>5903</v>
      </c>
      <c r="C1949" s="57" t="s">
        <v>5903</v>
      </c>
      <c r="D1949" s="58" t="s">
        <v>23</v>
      </c>
    </row>
    <row r="1950" spans="2:4" x14ac:dyDescent="0.3">
      <c r="B1950" s="57" t="s">
        <v>3614</v>
      </c>
      <c r="C1950" s="57" t="s">
        <v>3614</v>
      </c>
      <c r="D1950" s="58" t="s">
        <v>23</v>
      </c>
    </row>
    <row r="1951" spans="2:4" x14ac:dyDescent="0.3">
      <c r="B1951" s="57" t="s">
        <v>3615</v>
      </c>
      <c r="C1951" s="57" t="s">
        <v>3615</v>
      </c>
      <c r="D1951" s="58" t="s">
        <v>23</v>
      </c>
    </row>
    <row r="1952" spans="2:4" x14ac:dyDescent="0.3">
      <c r="B1952" s="57" t="s">
        <v>3616</v>
      </c>
      <c r="C1952" s="57" t="s">
        <v>3616</v>
      </c>
      <c r="D1952" s="58" t="s">
        <v>23</v>
      </c>
    </row>
    <row r="1953" spans="2:4" x14ac:dyDescent="0.3">
      <c r="B1953" s="57" t="s">
        <v>5904</v>
      </c>
      <c r="C1953" s="57" t="s">
        <v>5904</v>
      </c>
      <c r="D1953" s="58" t="s">
        <v>23</v>
      </c>
    </row>
    <row r="1954" spans="2:4" x14ac:dyDescent="0.3">
      <c r="B1954" s="57" t="s">
        <v>3617</v>
      </c>
      <c r="C1954" s="57" t="s">
        <v>3617</v>
      </c>
      <c r="D1954" s="58" t="s">
        <v>23</v>
      </c>
    </row>
    <row r="1955" spans="2:4" x14ac:dyDescent="0.3">
      <c r="B1955" s="57" t="s">
        <v>3618</v>
      </c>
      <c r="C1955" s="57" t="s">
        <v>3618</v>
      </c>
      <c r="D1955" s="58" t="s">
        <v>23</v>
      </c>
    </row>
    <row r="1956" spans="2:4" x14ac:dyDescent="0.3">
      <c r="B1956" s="57" t="s">
        <v>3619</v>
      </c>
      <c r="C1956" s="57" t="s">
        <v>3619</v>
      </c>
      <c r="D1956" s="58" t="s">
        <v>23</v>
      </c>
    </row>
    <row r="1957" spans="2:4" x14ac:dyDescent="0.3">
      <c r="B1957" s="57" t="s">
        <v>5905</v>
      </c>
      <c r="C1957" s="57" t="s">
        <v>3080</v>
      </c>
      <c r="D1957" s="58" t="s">
        <v>5179</v>
      </c>
    </row>
    <row r="1958" spans="2:4" x14ac:dyDescent="0.3">
      <c r="B1958" s="57" t="s">
        <v>5906</v>
      </c>
      <c r="C1958" s="57" t="s">
        <v>3080</v>
      </c>
      <c r="D1958" s="58" t="s">
        <v>5179</v>
      </c>
    </row>
    <row r="1959" spans="2:4" x14ac:dyDescent="0.3">
      <c r="B1959" s="57" t="s">
        <v>5907</v>
      </c>
      <c r="C1959" s="57" t="s">
        <v>3080</v>
      </c>
      <c r="D1959" s="58" t="s">
        <v>5179</v>
      </c>
    </row>
    <row r="1960" spans="2:4" x14ac:dyDescent="0.3">
      <c r="B1960" s="57" t="s">
        <v>5908</v>
      </c>
      <c r="C1960" s="57" t="s">
        <v>3080</v>
      </c>
      <c r="D1960" s="58" t="s">
        <v>5179</v>
      </c>
    </row>
    <row r="1961" spans="2:4" x14ac:dyDescent="0.3">
      <c r="B1961" s="57" t="s">
        <v>5909</v>
      </c>
      <c r="C1961" s="57" t="s">
        <v>3080</v>
      </c>
      <c r="D1961" s="58" t="s">
        <v>5179</v>
      </c>
    </row>
    <row r="1962" spans="2:4" x14ac:dyDescent="0.3">
      <c r="B1962" s="57" t="s">
        <v>5910</v>
      </c>
      <c r="C1962" s="57" t="s">
        <v>3080</v>
      </c>
      <c r="D1962" s="58" t="s">
        <v>5179</v>
      </c>
    </row>
    <row r="1963" spans="2:4" x14ac:dyDescent="0.3">
      <c r="B1963" s="57" t="s">
        <v>5263</v>
      </c>
      <c r="C1963" s="57" t="s">
        <v>3080</v>
      </c>
      <c r="D1963" s="58" t="s">
        <v>5179</v>
      </c>
    </row>
    <row r="1964" spans="2:4" x14ac:dyDescent="0.3">
      <c r="B1964" s="57" t="s">
        <v>5911</v>
      </c>
      <c r="C1964" s="57" t="s">
        <v>3080</v>
      </c>
      <c r="D1964" s="58" t="s">
        <v>5179</v>
      </c>
    </row>
    <row r="1965" spans="2:4" x14ac:dyDescent="0.3">
      <c r="B1965" s="57" t="s">
        <v>5912</v>
      </c>
      <c r="C1965" s="57" t="s">
        <v>3080</v>
      </c>
      <c r="D1965" s="58" t="s">
        <v>5179</v>
      </c>
    </row>
    <row r="1966" spans="2:4" x14ac:dyDescent="0.3">
      <c r="B1966" s="57" t="s">
        <v>5913</v>
      </c>
      <c r="C1966" s="57" t="s">
        <v>3080</v>
      </c>
      <c r="D1966" s="58" t="s">
        <v>5179</v>
      </c>
    </row>
    <row r="1967" spans="2:4" x14ac:dyDescent="0.3">
      <c r="B1967" s="57" t="s">
        <v>5914</v>
      </c>
      <c r="C1967" s="57" t="s">
        <v>3080</v>
      </c>
      <c r="D1967" s="58" t="s">
        <v>5179</v>
      </c>
    </row>
    <row r="1968" spans="2:4" x14ac:dyDescent="0.3">
      <c r="B1968" s="57" t="s">
        <v>5915</v>
      </c>
      <c r="C1968" s="57" t="s">
        <v>3080</v>
      </c>
      <c r="D1968" s="58" t="s">
        <v>5179</v>
      </c>
    </row>
    <row r="1969" spans="2:4" x14ac:dyDescent="0.3">
      <c r="B1969" s="57" t="s">
        <v>5916</v>
      </c>
      <c r="C1969" s="57" t="s">
        <v>3080</v>
      </c>
      <c r="D1969" s="58" t="s">
        <v>5179</v>
      </c>
    </row>
    <row r="1970" spans="2:4" x14ac:dyDescent="0.3">
      <c r="B1970" s="57" t="s">
        <v>5917</v>
      </c>
      <c r="C1970" s="57" t="s">
        <v>3080</v>
      </c>
      <c r="D1970" s="58" t="s">
        <v>5179</v>
      </c>
    </row>
    <row r="1971" spans="2:4" x14ac:dyDescent="0.3">
      <c r="B1971" s="57" t="s">
        <v>5918</v>
      </c>
      <c r="C1971" s="57" t="s">
        <v>3080</v>
      </c>
      <c r="D1971" s="58" t="s">
        <v>5179</v>
      </c>
    </row>
    <row r="1972" spans="2:4" x14ac:dyDescent="0.3">
      <c r="B1972" s="57" t="s">
        <v>5919</v>
      </c>
      <c r="C1972" s="57" t="s">
        <v>3080</v>
      </c>
      <c r="D1972" s="58" t="s">
        <v>5179</v>
      </c>
    </row>
    <row r="1973" spans="2:4" x14ac:dyDescent="0.3">
      <c r="B1973" s="57" t="s">
        <v>3620</v>
      </c>
      <c r="C1973" s="57" t="s">
        <v>3620</v>
      </c>
      <c r="D1973" s="58" t="s">
        <v>48</v>
      </c>
    </row>
    <row r="1974" spans="2:4" x14ac:dyDescent="0.3">
      <c r="B1974" s="57" t="s">
        <v>5920</v>
      </c>
      <c r="C1974" s="57" t="s">
        <v>5920</v>
      </c>
      <c r="D1974" s="58" t="s">
        <v>1049</v>
      </c>
    </row>
    <row r="1975" spans="2:4" x14ac:dyDescent="0.3">
      <c r="B1975" s="57" t="s">
        <v>4740</v>
      </c>
      <c r="C1975" s="57" t="s">
        <v>4740</v>
      </c>
      <c r="D1975" s="58" t="s">
        <v>1049</v>
      </c>
    </row>
    <row r="1976" spans="2:4" x14ac:dyDescent="0.3">
      <c r="B1976" s="57" t="s">
        <v>3621</v>
      </c>
      <c r="C1976" s="57" t="s">
        <v>3621</v>
      </c>
      <c r="D1976" s="58" t="s">
        <v>48</v>
      </c>
    </row>
    <row r="1977" spans="2:4" x14ac:dyDescent="0.3">
      <c r="B1977" s="57" t="s">
        <v>5921</v>
      </c>
      <c r="C1977" s="57" t="s">
        <v>3080</v>
      </c>
      <c r="D1977" s="58" t="s">
        <v>48</v>
      </c>
    </row>
    <row r="1978" spans="2:4" x14ac:dyDescent="0.3">
      <c r="B1978" s="57" t="s">
        <v>4741</v>
      </c>
      <c r="C1978" s="57" t="s">
        <v>4741</v>
      </c>
      <c r="D1978" s="58" t="s">
        <v>19</v>
      </c>
    </row>
    <row r="1979" spans="2:4" x14ac:dyDescent="0.3">
      <c r="B1979" s="57" t="s">
        <v>5922</v>
      </c>
      <c r="C1979" s="57" t="s">
        <v>3080</v>
      </c>
      <c r="D1979" s="58" t="s">
        <v>5181</v>
      </c>
    </row>
    <row r="1980" spans="2:4" x14ac:dyDescent="0.3">
      <c r="B1980" s="57" t="s">
        <v>5923</v>
      </c>
      <c r="C1980" s="57" t="s">
        <v>3080</v>
      </c>
      <c r="D1980" s="58" t="s">
        <v>5181</v>
      </c>
    </row>
    <row r="1981" spans="2:4" x14ac:dyDescent="0.3">
      <c r="B1981" s="57" t="s">
        <v>5924</v>
      </c>
      <c r="C1981" s="57" t="s">
        <v>3080</v>
      </c>
      <c r="D1981" s="58" t="s">
        <v>5181</v>
      </c>
    </row>
    <row r="1982" spans="2:4" x14ac:dyDescent="0.3">
      <c r="B1982" s="57" t="s">
        <v>5925</v>
      </c>
      <c r="C1982" s="57" t="s">
        <v>3080</v>
      </c>
      <c r="D1982" s="58" t="s">
        <v>5181</v>
      </c>
    </row>
    <row r="1983" spans="2:4" x14ac:dyDescent="0.3">
      <c r="B1983" s="57" t="s">
        <v>5926</v>
      </c>
      <c r="C1983" s="57" t="s">
        <v>3080</v>
      </c>
      <c r="D1983" s="58" t="s">
        <v>5181</v>
      </c>
    </row>
    <row r="1984" spans="2:4" x14ac:dyDescent="0.3">
      <c r="B1984" s="57" t="s">
        <v>5927</v>
      </c>
      <c r="C1984" s="57" t="s">
        <v>3080</v>
      </c>
      <c r="D1984" s="58" t="s">
        <v>5181</v>
      </c>
    </row>
    <row r="1985" spans="2:4" x14ac:dyDescent="0.3">
      <c r="B1985" s="57" t="s">
        <v>5928</v>
      </c>
      <c r="C1985" s="57" t="s">
        <v>3080</v>
      </c>
      <c r="D1985" s="58" t="s">
        <v>5181</v>
      </c>
    </row>
    <row r="1986" spans="2:4" x14ac:dyDescent="0.3">
      <c r="B1986" s="57" t="s">
        <v>5929</v>
      </c>
      <c r="C1986" s="57" t="s">
        <v>3080</v>
      </c>
      <c r="D1986" s="58" t="s">
        <v>5181</v>
      </c>
    </row>
    <row r="1987" spans="2:4" x14ac:dyDescent="0.3">
      <c r="B1987" s="57" t="s">
        <v>5930</v>
      </c>
      <c r="C1987" s="57" t="s">
        <v>3080</v>
      </c>
      <c r="D1987" s="58" t="s">
        <v>5181</v>
      </c>
    </row>
    <row r="1988" spans="2:4" x14ac:dyDescent="0.3">
      <c r="B1988" s="57" t="s">
        <v>5931</v>
      </c>
      <c r="C1988" s="57" t="s">
        <v>3080</v>
      </c>
      <c r="D1988" s="58" t="s">
        <v>5181</v>
      </c>
    </row>
    <row r="1989" spans="2:4" x14ac:dyDescent="0.3">
      <c r="B1989" s="57" t="s">
        <v>5932</v>
      </c>
      <c r="C1989" s="57" t="s">
        <v>3080</v>
      </c>
      <c r="D1989" s="58" t="s">
        <v>5181</v>
      </c>
    </row>
    <row r="1990" spans="2:4" x14ac:dyDescent="0.3">
      <c r="B1990" s="57" t="s">
        <v>5933</v>
      </c>
      <c r="C1990" s="57" t="s">
        <v>3080</v>
      </c>
      <c r="D1990" s="58" t="s">
        <v>5181</v>
      </c>
    </row>
    <row r="1991" spans="2:4" x14ac:dyDescent="0.3">
      <c r="B1991" s="57" t="s">
        <v>5934</v>
      </c>
      <c r="C1991" s="57" t="s">
        <v>3080</v>
      </c>
      <c r="D1991" s="58" t="s">
        <v>5181</v>
      </c>
    </row>
    <row r="1992" spans="2:4" x14ac:dyDescent="0.3">
      <c r="B1992" s="57" t="s">
        <v>5935</v>
      </c>
      <c r="C1992" s="57" t="s">
        <v>3080</v>
      </c>
      <c r="D1992" s="58" t="s">
        <v>5181</v>
      </c>
    </row>
    <row r="1993" spans="2:4" x14ac:dyDescent="0.3">
      <c r="B1993" s="57" t="s">
        <v>5936</v>
      </c>
      <c r="C1993" s="57" t="s">
        <v>3080</v>
      </c>
      <c r="D1993" s="58" t="s">
        <v>5181</v>
      </c>
    </row>
    <row r="1994" spans="2:4" x14ac:dyDescent="0.3">
      <c r="B1994" s="57" t="s">
        <v>3622</v>
      </c>
      <c r="C1994" s="57" t="s">
        <v>3622</v>
      </c>
      <c r="D1994" s="58" t="s">
        <v>346</v>
      </c>
    </row>
    <row r="1995" spans="2:4" x14ac:dyDescent="0.3">
      <c r="B1995" s="57" t="s">
        <v>5937</v>
      </c>
      <c r="C1995" s="57" t="s">
        <v>5937</v>
      </c>
      <c r="D1995" s="58" t="s">
        <v>1049</v>
      </c>
    </row>
    <row r="1996" spans="2:4" x14ac:dyDescent="0.3">
      <c r="B1996" s="57" t="s">
        <v>5938</v>
      </c>
      <c r="C1996" s="57" t="s">
        <v>5938</v>
      </c>
      <c r="D1996" s="58" t="s">
        <v>1049</v>
      </c>
    </row>
    <row r="1997" spans="2:4" x14ac:dyDescent="0.3">
      <c r="B1997" s="57" t="s">
        <v>4742</v>
      </c>
      <c r="C1997" s="57" t="s">
        <v>4742</v>
      </c>
      <c r="D1997" s="58" t="s">
        <v>1049</v>
      </c>
    </row>
    <row r="1998" spans="2:4" x14ac:dyDescent="0.3">
      <c r="B1998" s="57" t="s">
        <v>5939</v>
      </c>
      <c r="C1998" s="57" t="s">
        <v>5939</v>
      </c>
      <c r="D1998" s="58" t="s">
        <v>55</v>
      </c>
    </row>
    <row r="1999" spans="2:4" x14ac:dyDescent="0.3">
      <c r="B1999" s="57" t="s">
        <v>3623</v>
      </c>
      <c r="C1999" s="57" t="s">
        <v>3623</v>
      </c>
      <c r="D1999" s="58" t="s">
        <v>55</v>
      </c>
    </row>
    <row r="2000" spans="2:4" x14ac:dyDescent="0.3">
      <c r="B2000" s="57" t="s">
        <v>3624</v>
      </c>
      <c r="C2000" s="57" t="s">
        <v>3624</v>
      </c>
      <c r="D2000" s="58" t="s">
        <v>55</v>
      </c>
    </row>
    <row r="2001" spans="2:4" x14ac:dyDescent="0.3">
      <c r="B2001" s="57" t="s">
        <v>3625</v>
      </c>
      <c r="C2001" s="57" t="s">
        <v>3625</v>
      </c>
      <c r="D2001" s="58" t="s">
        <v>55</v>
      </c>
    </row>
    <row r="2002" spans="2:4" x14ac:dyDescent="0.3">
      <c r="B2002" s="57" t="s">
        <v>3626</v>
      </c>
      <c r="C2002" s="57" t="s">
        <v>3626</v>
      </c>
      <c r="D2002" s="58" t="s">
        <v>55</v>
      </c>
    </row>
    <row r="2003" spans="2:4" x14ac:dyDescent="0.3">
      <c r="B2003" s="57" t="s">
        <v>4743</v>
      </c>
      <c r="C2003" s="57" t="s">
        <v>4743</v>
      </c>
      <c r="D2003" s="58" t="s">
        <v>1049</v>
      </c>
    </row>
    <row r="2004" spans="2:4" x14ac:dyDescent="0.3">
      <c r="B2004" s="57" t="s">
        <v>3627</v>
      </c>
      <c r="C2004" s="57" t="s">
        <v>3627</v>
      </c>
      <c r="D2004" s="58" t="s">
        <v>55</v>
      </c>
    </row>
    <row r="2005" spans="2:4" x14ac:dyDescent="0.3">
      <c r="B2005" s="57" t="s">
        <v>3628</v>
      </c>
      <c r="C2005" s="57" t="s">
        <v>3628</v>
      </c>
      <c r="D2005" s="58" t="s">
        <v>55</v>
      </c>
    </row>
    <row r="2006" spans="2:4" x14ac:dyDescent="0.3">
      <c r="B2006" s="57" t="s">
        <v>5940</v>
      </c>
      <c r="C2006" s="57" t="s">
        <v>3080</v>
      </c>
      <c r="D2006" s="58" t="s">
        <v>55</v>
      </c>
    </row>
    <row r="2007" spans="2:4" x14ac:dyDescent="0.3">
      <c r="B2007" s="57" t="s">
        <v>4744</v>
      </c>
      <c r="C2007" s="57" t="s">
        <v>4744</v>
      </c>
      <c r="D2007" s="58" t="s">
        <v>1049</v>
      </c>
    </row>
    <row r="2008" spans="2:4" x14ac:dyDescent="0.3">
      <c r="B2008" s="57" t="s">
        <v>3629</v>
      </c>
      <c r="C2008" s="57" t="s">
        <v>3629</v>
      </c>
      <c r="D2008" s="58" t="s">
        <v>55</v>
      </c>
    </row>
    <row r="2009" spans="2:4" x14ac:dyDescent="0.3">
      <c r="B2009" s="57" t="s">
        <v>5941</v>
      </c>
      <c r="C2009" s="57" t="s">
        <v>3080</v>
      </c>
      <c r="D2009" s="58" t="s">
        <v>55</v>
      </c>
    </row>
    <row r="2010" spans="2:4" x14ac:dyDescent="0.3">
      <c r="B2010" s="57" t="s">
        <v>3630</v>
      </c>
      <c r="C2010" s="57" t="s">
        <v>3630</v>
      </c>
      <c r="D2010" s="58" t="s">
        <v>55</v>
      </c>
    </row>
    <row r="2011" spans="2:4" x14ac:dyDescent="0.3">
      <c r="B2011" s="57" t="s">
        <v>3631</v>
      </c>
      <c r="C2011" s="57" t="s">
        <v>3631</v>
      </c>
      <c r="D2011" s="58" t="s">
        <v>55</v>
      </c>
    </row>
    <row r="2012" spans="2:4" x14ac:dyDescent="0.3">
      <c r="B2012" s="57" t="s">
        <v>3632</v>
      </c>
      <c r="C2012" s="57" t="s">
        <v>3632</v>
      </c>
      <c r="D2012" s="58" t="s">
        <v>55</v>
      </c>
    </row>
    <row r="2013" spans="2:4" x14ac:dyDescent="0.3">
      <c r="B2013" s="57" t="s">
        <v>3633</v>
      </c>
      <c r="C2013" s="57" t="s">
        <v>3633</v>
      </c>
      <c r="D2013" s="58" t="s">
        <v>55</v>
      </c>
    </row>
    <row r="2014" spans="2:4" x14ac:dyDescent="0.3">
      <c r="B2014" s="57" t="s">
        <v>5942</v>
      </c>
      <c r="C2014" s="57" t="s">
        <v>3080</v>
      </c>
      <c r="D2014" s="58" t="s">
        <v>5188</v>
      </c>
    </row>
    <row r="2015" spans="2:4" x14ac:dyDescent="0.3">
      <c r="B2015" s="57" t="s">
        <v>5943</v>
      </c>
      <c r="C2015" s="57" t="s">
        <v>3080</v>
      </c>
      <c r="D2015" s="58" t="s">
        <v>5188</v>
      </c>
    </row>
    <row r="2016" spans="2:4" x14ac:dyDescent="0.3">
      <c r="B2016" s="57" t="s">
        <v>5944</v>
      </c>
      <c r="C2016" s="57" t="s">
        <v>3080</v>
      </c>
      <c r="D2016" s="58" t="s">
        <v>5188</v>
      </c>
    </row>
    <row r="2017" spans="2:4" x14ac:dyDescent="0.3">
      <c r="B2017" s="57" t="s">
        <v>5945</v>
      </c>
      <c r="C2017" s="57" t="s">
        <v>3080</v>
      </c>
      <c r="D2017" s="58" t="s">
        <v>5188</v>
      </c>
    </row>
    <row r="2018" spans="2:4" x14ac:dyDescent="0.3">
      <c r="B2018" s="57" t="s">
        <v>5946</v>
      </c>
      <c r="C2018" s="57" t="s">
        <v>3080</v>
      </c>
      <c r="D2018" s="58" t="s">
        <v>5188</v>
      </c>
    </row>
    <row r="2019" spans="2:4" x14ac:dyDescent="0.3">
      <c r="B2019" s="57" t="s">
        <v>5947</v>
      </c>
      <c r="C2019" s="57" t="s">
        <v>3080</v>
      </c>
      <c r="D2019" s="58" t="s">
        <v>5188</v>
      </c>
    </row>
    <row r="2020" spans="2:4" x14ac:dyDescent="0.3">
      <c r="B2020" s="57" t="s">
        <v>5948</v>
      </c>
      <c r="C2020" s="57" t="s">
        <v>3080</v>
      </c>
      <c r="D2020" s="58" t="s">
        <v>5188</v>
      </c>
    </row>
    <row r="2021" spans="2:4" x14ac:dyDescent="0.3">
      <c r="B2021" s="57" t="s">
        <v>5949</v>
      </c>
      <c r="C2021" s="57" t="s">
        <v>3080</v>
      </c>
      <c r="D2021" s="58" t="s">
        <v>5188</v>
      </c>
    </row>
    <row r="2022" spans="2:4" x14ac:dyDescent="0.3">
      <c r="B2022" s="57" t="s">
        <v>5950</v>
      </c>
      <c r="C2022" s="57" t="s">
        <v>3080</v>
      </c>
      <c r="D2022" s="58" t="s">
        <v>5188</v>
      </c>
    </row>
    <row r="2023" spans="2:4" x14ac:dyDescent="0.3">
      <c r="B2023" s="57" t="s">
        <v>5951</v>
      </c>
      <c r="C2023" s="57" t="s">
        <v>3080</v>
      </c>
      <c r="D2023" s="58" t="s">
        <v>5188</v>
      </c>
    </row>
    <row r="2024" spans="2:4" x14ac:dyDescent="0.3">
      <c r="B2024" s="57" t="s">
        <v>5952</v>
      </c>
      <c r="C2024" s="57" t="s">
        <v>3080</v>
      </c>
      <c r="D2024" s="58" t="s">
        <v>5188</v>
      </c>
    </row>
    <row r="2025" spans="2:4" x14ac:dyDescent="0.3">
      <c r="B2025" s="57" t="s">
        <v>5953</v>
      </c>
      <c r="C2025" s="57" t="s">
        <v>3080</v>
      </c>
      <c r="D2025" s="58" t="s">
        <v>5188</v>
      </c>
    </row>
    <row r="2026" spans="2:4" x14ac:dyDescent="0.3">
      <c r="B2026" s="57" t="s">
        <v>5954</v>
      </c>
      <c r="C2026" s="57" t="s">
        <v>3080</v>
      </c>
      <c r="D2026" s="58" t="s">
        <v>5188</v>
      </c>
    </row>
    <row r="2027" spans="2:4" x14ac:dyDescent="0.3">
      <c r="B2027" s="57" t="s">
        <v>5955</v>
      </c>
      <c r="C2027" s="57" t="s">
        <v>3080</v>
      </c>
      <c r="D2027" s="58"/>
    </row>
    <row r="2028" spans="2:4" x14ac:dyDescent="0.3">
      <c r="B2028" s="57" t="s">
        <v>4745</v>
      </c>
      <c r="C2028" s="57" t="s">
        <v>3080</v>
      </c>
      <c r="D2028" s="58"/>
    </row>
    <row r="2029" spans="2:4" x14ac:dyDescent="0.3">
      <c r="B2029" s="57" t="s">
        <v>4746</v>
      </c>
      <c r="C2029" s="57" t="s">
        <v>4746</v>
      </c>
      <c r="D2029" s="58" t="s">
        <v>1049</v>
      </c>
    </row>
    <row r="2030" spans="2:4" x14ac:dyDescent="0.3">
      <c r="B2030" s="57" t="s">
        <v>5956</v>
      </c>
      <c r="C2030" s="57" t="s">
        <v>3080</v>
      </c>
      <c r="D2030" s="58"/>
    </row>
    <row r="2031" spans="2:4" x14ac:dyDescent="0.3">
      <c r="B2031" s="57" t="s">
        <v>4747</v>
      </c>
      <c r="C2031" s="57" t="s">
        <v>3080</v>
      </c>
      <c r="D2031" s="58"/>
    </row>
    <row r="2032" spans="2:4" x14ac:dyDescent="0.3">
      <c r="B2032" s="57" t="s">
        <v>4748</v>
      </c>
      <c r="C2032" s="57" t="s">
        <v>4748</v>
      </c>
      <c r="D2032" s="58" t="s">
        <v>1049</v>
      </c>
    </row>
    <row r="2033" spans="2:4" x14ac:dyDescent="0.3">
      <c r="B2033" s="57" t="s">
        <v>5957</v>
      </c>
      <c r="C2033" s="57" t="s">
        <v>3080</v>
      </c>
      <c r="D2033" s="58" t="s">
        <v>5958</v>
      </c>
    </row>
    <row r="2034" spans="2:4" x14ac:dyDescent="0.3">
      <c r="B2034" s="57" t="s">
        <v>5959</v>
      </c>
      <c r="C2034" s="57" t="s">
        <v>3080</v>
      </c>
      <c r="D2034" s="58" t="s">
        <v>5958</v>
      </c>
    </row>
    <row r="2035" spans="2:4" x14ac:dyDescent="0.3">
      <c r="B2035" s="57" t="s">
        <v>5960</v>
      </c>
      <c r="C2035" s="57" t="s">
        <v>3080</v>
      </c>
      <c r="D2035" s="58" t="s">
        <v>5958</v>
      </c>
    </row>
    <row r="2036" spans="2:4" x14ac:dyDescent="0.3">
      <c r="B2036" s="57" t="s">
        <v>5961</v>
      </c>
      <c r="C2036" s="57" t="s">
        <v>3080</v>
      </c>
      <c r="D2036" s="58" t="s">
        <v>5958</v>
      </c>
    </row>
    <row r="2037" spans="2:4" x14ac:dyDescent="0.3">
      <c r="B2037" s="57" t="s">
        <v>5962</v>
      </c>
      <c r="C2037" s="57" t="s">
        <v>3080</v>
      </c>
      <c r="D2037" s="58" t="s">
        <v>5958</v>
      </c>
    </row>
    <row r="2038" spans="2:4" x14ac:dyDescent="0.3">
      <c r="B2038" s="57" t="s">
        <v>5963</v>
      </c>
      <c r="C2038" s="57" t="s">
        <v>3080</v>
      </c>
      <c r="D2038" s="58" t="s">
        <v>5958</v>
      </c>
    </row>
    <row r="2039" spans="2:4" x14ac:dyDescent="0.3">
      <c r="B2039" s="57" t="s">
        <v>5964</v>
      </c>
      <c r="C2039" s="57" t="s">
        <v>3080</v>
      </c>
      <c r="D2039" s="58" t="s">
        <v>5958</v>
      </c>
    </row>
    <row r="2040" spans="2:4" x14ac:dyDescent="0.3">
      <c r="B2040" s="57" t="s">
        <v>5965</v>
      </c>
      <c r="C2040" s="57" t="s">
        <v>3080</v>
      </c>
      <c r="D2040" s="58" t="s">
        <v>5958</v>
      </c>
    </row>
    <row r="2041" spans="2:4" x14ac:dyDescent="0.3">
      <c r="B2041" s="57" t="s">
        <v>5966</v>
      </c>
      <c r="C2041" s="57" t="s">
        <v>3080</v>
      </c>
      <c r="D2041" s="58" t="s">
        <v>5958</v>
      </c>
    </row>
    <row r="2042" spans="2:4" x14ac:dyDescent="0.3">
      <c r="B2042" s="57" t="s">
        <v>5967</v>
      </c>
      <c r="C2042" s="57" t="s">
        <v>3080</v>
      </c>
      <c r="D2042" s="58" t="s">
        <v>5958</v>
      </c>
    </row>
    <row r="2043" spans="2:4" x14ac:dyDescent="0.3">
      <c r="B2043" s="57" t="s">
        <v>5968</v>
      </c>
      <c r="C2043" s="57" t="s">
        <v>3080</v>
      </c>
      <c r="D2043" s="58" t="s">
        <v>5958</v>
      </c>
    </row>
    <row r="2044" spans="2:4" x14ac:dyDescent="0.3">
      <c r="B2044" s="57" t="s">
        <v>5969</v>
      </c>
      <c r="C2044" s="57" t="s">
        <v>3080</v>
      </c>
      <c r="D2044" s="58" t="s">
        <v>5958</v>
      </c>
    </row>
    <row r="2045" spans="2:4" x14ac:dyDescent="0.3">
      <c r="B2045" s="57" t="s">
        <v>5970</v>
      </c>
      <c r="C2045" s="57" t="s">
        <v>3080</v>
      </c>
      <c r="D2045" s="58" t="s">
        <v>5958</v>
      </c>
    </row>
    <row r="2046" spans="2:4" x14ac:dyDescent="0.3">
      <c r="B2046" s="57" t="s">
        <v>5971</v>
      </c>
      <c r="C2046" s="57" t="s">
        <v>3080</v>
      </c>
      <c r="D2046" s="58" t="s">
        <v>5958</v>
      </c>
    </row>
    <row r="2047" spans="2:4" x14ac:dyDescent="0.3">
      <c r="B2047" s="57" t="s">
        <v>5972</v>
      </c>
      <c r="C2047" s="57" t="s">
        <v>3080</v>
      </c>
      <c r="D2047" s="58" t="s">
        <v>5958</v>
      </c>
    </row>
    <row r="2048" spans="2:4" x14ac:dyDescent="0.3">
      <c r="B2048" s="57" t="s">
        <v>5973</v>
      </c>
      <c r="C2048" s="57" t="s">
        <v>3080</v>
      </c>
      <c r="D2048" s="58" t="s">
        <v>5958</v>
      </c>
    </row>
    <row r="2049" spans="2:4" x14ac:dyDescent="0.3">
      <c r="B2049" s="57" t="s">
        <v>5974</v>
      </c>
      <c r="C2049" s="57" t="s">
        <v>3080</v>
      </c>
      <c r="D2049" s="58" t="s">
        <v>5958</v>
      </c>
    </row>
    <row r="2050" spans="2:4" x14ac:dyDescent="0.3">
      <c r="B2050" s="57" t="s">
        <v>5975</v>
      </c>
      <c r="C2050" s="57" t="s">
        <v>3080</v>
      </c>
      <c r="D2050" s="58" t="s">
        <v>5958</v>
      </c>
    </row>
    <row r="2051" spans="2:4" x14ac:dyDescent="0.3">
      <c r="B2051" s="57" t="s">
        <v>5976</v>
      </c>
      <c r="C2051" s="57" t="s">
        <v>5976</v>
      </c>
      <c r="D2051" s="58" t="s">
        <v>29</v>
      </c>
    </row>
    <row r="2052" spans="2:4" x14ac:dyDescent="0.3">
      <c r="B2052" s="57" t="s">
        <v>5977</v>
      </c>
      <c r="C2052" s="57" t="s">
        <v>5977</v>
      </c>
      <c r="D2052" s="58" t="s">
        <v>29</v>
      </c>
    </row>
    <row r="2053" spans="2:4" x14ac:dyDescent="0.3">
      <c r="B2053" s="57" t="s">
        <v>3634</v>
      </c>
      <c r="C2053" s="57" t="s">
        <v>3634</v>
      </c>
      <c r="D2053" s="58" t="s">
        <v>29</v>
      </c>
    </row>
    <row r="2054" spans="2:4" x14ac:dyDescent="0.3">
      <c r="B2054" s="57" t="s">
        <v>5978</v>
      </c>
      <c r="C2054" s="57" t="s">
        <v>3080</v>
      </c>
      <c r="D2054" s="58" t="s">
        <v>29</v>
      </c>
    </row>
    <row r="2055" spans="2:4" x14ac:dyDescent="0.3">
      <c r="B2055" s="57" t="s">
        <v>3635</v>
      </c>
      <c r="C2055" s="57" t="s">
        <v>3635</v>
      </c>
      <c r="D2055" s="58" t="s">
        <v>29</v>
      </c>
    </row>
    <row r="2056" spans="2:4" x14ac:dyDescent="0.3">
      <c r="B2056" s="57" t="s">
        <v>5979</v>
      </c>
      <c r="C2056" s="57" t="s">
        <v>3080</v>
      </c>
      <c r="D2056" s="58" t="s">
        <v>29</v>
      </c>
    </row>
    <row r="2057" spans="2:4" x14ac:dyDescent="0.3">
      <c r="B2057" s="57" t="s">
        <v>3636</v>
      </c>
      <c r="C2057" s="57" t="s">
        <v>3636</v>
      </c>
      <c r="D2057" s="58" t="s">
        <v>29</v>
      </c>
    </row>
    <row r="2058" spans="2:4" x14ac:dyDescent="0.3">
      <c r="B2058" s="57" t="s">
        <v>5980</v>
      </c>
      <c r="C2058" s="57" t="s">
        <v>3080</v>
      </c>
      <c r="D2058" s="58" t="s">
        <v>29</v>
      </c>
    </row>
    <row r="2059" spans="2:4" x14ac:dyDescent="0.3">
      <c r="B2059" s="57" t="s">
        <v>3637</v>
      </c>
      <c r="C2059" s="57" t="s">
        <v>3637</v>
      </c>
      <c r="D2059" s="58" t="s">
        <v>29</v>
      </c>
    </row>
    <row r="2060" spans="2:4" x14ac:dyDescent="0.3">
      <c r="B2060" s="57" t="s">
        <v>5981</v>
      </c>
      <c r="C2060" s="57" t="s">
        <v>5981</v>
      </c>
      <c r="D2060" s="58" t="s">
        <v>29</v>
      </c>
    </row>
    <row r="2061" spans="2:4" x14ac:dyDescent="0.3">
      <c r="B2061" s="57" t="s">
        <v>3638</v>
      </c>
      <c r="C2061" s="57" t="s">
        <v>3638</v>
      </c>
      <c r="D2061" s="58" t="s">
        <v>29</v>
      </c>
    </row>
    <row r="2062" spans="2:4" x14ac:dyDescent="0.3">
      <c r="B2062" s="57" t="s">
        <v>4749</v>
      </c>
      <c r="C2062" s="57" t="s">
        <v>3080</v>
      </c>
      <c r="D2062" s="58"/>
    </row>
    <row r="2063" spans="2:4" x14ac:dyDescent="0.3">
      <c r="B2063" s="57" t="s">
        <v>4750</v>
      </c>
      <c r="C2063" s="57" t="s">
        <v>4750</v>
      </c>
      <c r="D2063" s="58" t="s">
        <v>29</v>
      </c>
    </row>
    <row r="2064" spans="2:4" x14ac:dyDescent="0.3">
      <c r="B2064" s="57" t="s">
        <v>5982</v>
      </c>
      <c r="C2064" s="57" t="s">
        <v>3080</v>
      </c>
      <c r="D2064" s="58" t="s">
        <v>29</v>
      </c>
    </row>
    <row r="2065" spans="2:4" x14ac:dyDescent="0.3">
      <c r="B2065" s="57" t="s">
        <v>3639</v>
      </c>
      <c r="C2065" s="57" t="s">
        <v>3639</v>
      </c>
      <c r="D2065" s="58" t="s">
        <v>29</v>
      </c>
    </row>
    <row r="2066" spans="2:4" x14ac:dyDescent="0.3">
      <c r="B2066" s="57" t="s">
        <v>3640</v>
      </c>
      <c r="C2066" s="57" t="s">
        <v>3640</v>
      </c>
      <c r="D2066" s="58" t="s">
        <v>29</v>
      </c>
    </row>
    <row r="2067" spans="2:4" x14ac:dyDescent="0.3">
      <c r="B2067" s="57" t="s">
        <v>3641</v>
      </c>
      <c r="C2067" s="57" t="s">
        <v>3641</v>
      </c>
      <c r="D2067" s="58" t="s">
        <v>29</v>
      </c>
    </row>
    <row r="2068" spans="2:4" x14ac:dyDescent="0.3">
      <c r="B2068" s="57" t="s">
        <v>3642</v>
      </c>
      <c r="C2068" s="57" t="s">
        <v>3642</v>
      </c>
      <c r="D2068" s="58" t="s">
        <v>29</v>
      </c>
    </row>
    <row r="2069" spans="2:4" x14ac:dyDescent="0.3">
      <c r="B2069" s="57" t="s">
        <v>5983</v>
      </c>
      <c r="C2069" s="57" t="s">
        <v>5983</v>
      </c>
      <c r="D2069" s="58" t="s">
        <v>29</v>
      </c>
    </row>
    <row r="2070" spans="2:4" x14ac:dyDescent="0.3">
      <c r="B2070" s="57" t="s">
        <v>3643</v>
      </c>
      <c r="C2070" s="57" t="s">
        <v>3643</v>
      </c>
      <c r="D2070" s="58" t="s">
        <v>29</v>
      </c>
    </row>
    <row r="2071" spans="2:4" x14ac:dyDescent="0.3">
      <c r="B2071" s="57" t="s">
        <v>3644</v>
      </c>
      <c r="C2071" s="57" t="s">
        <v>3644</v>
      </c>
      <c r="D2071" s="58" t="s">
        <v>29</v>
      </c>
    </row>
    <row r="2072" spans="2:4" x14ac:dyDescent="0.3">
      <c r="B2072" s="57" t="s">
        <v>4751</v>
      </c>
      <c r="C2072" s="57" t="s">
        <v>3080</v>
      </c>
      <c r="D2072" s="58"/>
    </row>
    <row r="2073" spans="2:4" x14ac:dyDescent="0.3">
      <c r="B2073" s="57" t="s">
        <v>4752</v>
      </c>
      <c r="C2073" s="57" t="s">
        <v>4752</v>
      </c>
      <c r="D2073" s="58" t="s">
        <v>29</v>
      </c>
    </row>
    <row r="2074" spans="2:4" x14ac:dyDescent="0.3">
      <c r="B2074" s="57" t="s">
        <v>5984</v>
      </c>
      <c r="C2074" s="57" t="s">
        <v>3080</v>
      </c>
      <c r="D2074" s="58" t="s">
        <v>29</v>
      </c>
    </row>
    <row r="2075" spans="2:4" x14ac:dyDescent="0.3">
      <c r="B2075" s="57" t="s">
        <v>3645</v>
      </c>
      <c r="C2075" s="57" t="s">
        <v>3645</v>
      </c>
      <c r="D2075" s="58" t="s">
        <v>29</v>
      </c>
    </row>
    <row r="2076" spans="2:4" x14ac:dyDescent="0.3">
      <c r="B2076" s="57" t="s">
        <v>5985</v>
      </c>
      <c r="C2076" s="57" t="s">
        <v>3080</v>
      </c>
      <c r="D2076" s="58" t="s">
        <v>29</v>
      </c>
    </row>
    <row r="2077" spans="2:4" x14ac:dyDescent="0.3">
      <c r="B2077" s="57" t="s">
        <v>3646</v>
      </c>
      <c r="C2077" s="57" t="s">
        <v>3646</v>
      </c>
      <c r="D2077" s="58" t="s">
        <v>29</v>
      </c>
    </row>
    <row r="2078" spans="2:4" x14ac:dyDescent="0.3">
      <c r="B2078" s="57" t="s">
        <v>3647</v>
      </c>
      <c r="C2078" s="57" t="s">
        <v>3647</v>
      </c>
      <c r="D2078" s="58" t="s">
        <v>29</v>
      </c>
    </row>
    <row r="2079" spans="2:4" x14ac:dyDescent="0.3">
      <c r="B2079" s="57" t="s">
        <v>3648</v>
      </c>
      <c r="C2079" s="57" t="s">
        <v>3648</v>
      </c>
      <c r="D2079" s="58" t="s">
        <v>29</v>
      </c>
    </row>
    <row r="2080" spans="2:4" x14ac:dyDescent="0.3">
      <c r="B2080" s="57" t="s">
        <v>3649</v>
      </c>
      <c r="C2080" s="57" t="s">
        <v>3649</v>
      </c>
      <c r="D2080" s="58" t="s">
        <v>29</v>
      </c>
    </row>
    <row r="2081" spans="2:4" x14ac:dyDescent="0.3">
      <c r="B2081" s="57" t="s">
        <v>5986</v>
      </c>
      <c r="C2081" s="57" t="s">
        <v>5986</v>
      </c>
      <c r="D2081" s="58" t="s">
        <v>29</v>
      </c>
    </row>
    <row r="2082" spans="2:4" x14ac:dyDescent="0.3">
      <c r="B2082" s="57" t="s">
        <v>3650</v>
      </c>
      <c r="C2082" s="57" t="s">
        <v>3650</v>
      </c>
      <c r="D2082" s="58" t="s">
        <v>29</v>
      </c>
    </row>
    <row r="2083" spans="2:4" x14ac:dyDescent="0.3">
      <c r="B2083" s="57" t="s">
        <v>4753</v>
      </c>
      <c r="C2083" s="57" t="s">
        <v>3080</v>
      </c>
      <c r="D2083" s="58" t="s">
        <v>29</v>
      </c>
    </row>
    <row r="2084" spans="2:4" x14ac:dyDescent="0.3">
      <c r="B2084" s="57" t="s">
        <v>4754</v>
      </c>
      <c r="C2084" s="57" t="s">
        <v>4754</v>
      </c>
      <c r="D2084" s="58" t="s">
        <v>29</v>
      </c>
    </row>
    <row r="2085" spans="2:4" x14ac:dyDescent="0.3">
      <c r="B2085" s="57" t="s">
        <v>5987</v>
      </c>
      <c r="C2085" s="57" t="s">
        <v>3080</v>
      </c>
      <c r="D2085" s="58" t="s">
        <v>29</v>
      </c>
    </row>
    <row r="2086" spans="2:4" x14ac:dyDescent="0.3">
      <c r="B2086" s="57" t="s">
        <v>3651</v>
      </c>
      <c r="C2086" s="57" t="s">
        <v>3651</v>
      </c>
      <c r="D2086" s="58" t="s">
        <v>29</v>
      </c>
    </row>
    <row r="2087" spans="2:4" x14ac:dyDescent="0.3">
      <c r="B2087" s="57" t="s">
        <v>3652</v>
      </c>
      <c r="C2087" s="57" t="s">
        <v>3652</v>
      </c>
      <c r="D2087" s="58" t="s">
        <v>29</v>
      </c>
    </row>
    <row r="2088" spans="2:4" x14ac:dyDescent="0.3">
      <c r="B2088" s="57" t="s">
        <v>3653</v>
      </c>
      <c r="C2088" s="57" t="s">
        <v>3653</v>
      </c>
      <c r="D2088" s="58" t="s">
        <v>29</v>
      </c>
    </row>
    <row r="2089" spans="2:4" x14ac:dyDescent="0.3">
      <c r="B2089" s="57" t="s">
        <v>3654</v>
      </c>
      <c r="C2089" s="57" t="s">
        <v>3654</v>
      </c>
      <c r="D2089" s="58" t="s">
        <v>29</v>
      </c>
    </row>
    <row r="2090" spans="2:4" x14ac:dyDescent="0.3">
      <c r="B2090" s="57" t="s">
        <v>5988</v>
      </c>
      <c r="C2090" s="57" t="s">
        <v>5988</v>
      </c>
      <c r="D2090" s="58" t="s">
        <v>29</v>
      </c>
    </row>
    <row r="2091" spans="2:4" x14ac:dyDescent="0.3">
      <c r="B2091" s="57" t="s">
        <v>3655</v>
      </c>
      <c r="C2091" s="57" t="s">
        <v>3655</v>
      </c>
      <c r="D2091" s="58" t="s">
        <v>29</v>
      </c>
    </row>
    <row r="2092" spans="2:4" x14ac:dyDescent="0.3">
      <c r="B2092" s="57" t="s">
        <v>3656</v>
      </c>
      <c r="C2092" s="57" t="s">
        <v>3656</v>
      </c>
      <c r="D2092" s="58" t="s">
        <v>29</v>
      </c>
    </row>
    <row r="2093" spans="2:4" x14ac:dyDescent="0.3">
      <c r="B2093" s="57" t="s">
        <v>5989</v>
      </c>
      <c r="C2093" s="57" t="s">
        <v>5989</v>
      </c>
      <c r="D2093" s="58" t="s">
        <v>29</v>
      </c>
    </row>
    <row r="2094" spans="2:4" x14ac:dyDescent="0.3">
      <c r="B2094" s="57" t="s">
        <v>3657</v>
      </c>
      <c r="C2094" s="57" t="s">
        <v>3657</v>
      </c>
      <c r="D2094" s="58" t="s">
        <v>29</v>
      </c>
    </row>
    <row r="2095" spans="2:4" x14ac:dyDescent="0.3">
      <c r="B2095" s="57" t="s">
        <v>4755</v>
      </c>
      <c r="C2095" s="57" t="s">
        <v>4755</v>
      </c>
      <c r="D2095" s="58" t="s">
        <v>29</v>
      </c>
    </row>
    <row r="2096" spans="2:4" x14ac:dyDescent="0.3">
      <c r="B2096" s="57" t="s">
        <v>3658</v>
      </c>
      <c r="C2096" s="57" t="s">
        <v>3658</v>
      </c>
      <c r="D2096" s="58" t="s">
        <v>29</v>
      </c>
    </row>
    <row r="2097" spans="2:4" x14ac:dyDescent="0.3">
      <c r="B2097" s="57" t="s">
        <v>4756</v>
      </c>
      <c r="C2097" s="57" t="s">
        <v>4757</v>
      </c>
      <c r="D2097" s="58" t="s">
        <v>29</v>
      </c>
    </row>
    <row r="2098" spans="2:4" x14ac:dyDescent="0.3">
      <c r="B2098" s="57" t="s">
        <v>2290</v>
      </c>
      <c r="C2098" s="57" t="s">
        <v>2291</v>
      </c>
      <c r="D2098" s="58" t="s">
        <v>29</v>
      </c>
    </row>
    <row r="2099" spans="2:4" x14ac:dyDescent="0.3">
      <c r="B2099" s="57" t="s">
        <v>5990</v>
      </c>
      <c r="C2099" s="57" t="s">
        <v>5991</v>
      </c>
      <c r="D2099" s="58" t="s">
        <v>35</v>
      </c>
    </row>
    <row r="2100" spans="2:4" x14ac:dyDescent="0.3">
      <c r="B2100" s="57" t="s">
        <v>767</v>
      </c>
      <c r="C2100" s="57" t="s">
        <v>5992</v>
      </c>
      <c r="D2100" s="58" t="s">
        <v>19</v>
      </c>
    </row>
    <row r="2101" spans="2:4" x14ac:dyDescent="0.3">
      <c r="B2101" s="57" t="s">
        <v>5993</v>
      </c>
      <c r="C2101" s="57" t="s">
        <v>5994</v>
      </c>
      <c r="D2101" s="58" t="s">
        <v>29</v>
      </c>
    </row>
    <row r="2102" spans="2:4" x14ac:dyDescent="0.3">
      <c r="B2102" s="57" t="s">
        <v>4758</v>
      </c>
      <c r="C2102" s="57" t="s">
        <v>4759</v>
      </c>
      <c r="D2102" s="58" t="s">
        <v>5174</v>
      </c>
    </row>
    <row r="2103" spans="2:4" x14ac:dyDescent="0.3">
      <c r="B2103" s="57" t="s">
        <v>2292</v>
      </c>
      <c r="C2103" s="57" t="s">
        <v>3080</v>
      </c>
      <c r="D2103" s="58" t="s">
        <v>55</v>
      </c>
    </row>
    <row r="2104" spans="2:4" x14ac:dyDescent="0.3">
      <c r="B2104" s="57" t="s">
        <v>769</v>
      </c>
      <c r="C2104" s="57" t="s">
        <v>770</v>
      </c>
      <c r="D2104" s="58" t="s">
        <v>19</v>
      </c>
    </row>
    <row r="2105" spans="2:4" x14ac:dyDescent="0.3">
      <c r="B2105" s="57" t="s">
        <v>2293</v>
      </c>
      <c r="C2105" s="57" t="s">
        <v>2294</v>
      </c>
      <c r="D2105" s="58" t="s">
        <v>29</v>
      </c>
    </row>
    <row r="2106" spans="2:4" x14ac:dyDescent="0.3">
      <c r="B2106" s="57" t="s">
        <v>771</v>
      </c>
      <c r="C2106" s="57" t="s">
        <v>772</v>
      </c>
      <c r="D2106" s="58" t="s">
        <v>51</v>
      </c>
    </row>
    <row r="2107" spans="2:4" x14ac:dyDescent="0.3">
      <c r="B2107" s="57" t="s">
        <v>773</v>
      </c>
      <c r="C2107" s="57" t="s">
        <v>774</v>
      </c>
      <c r="D2107" s="58" t="s">
        <v>51</v>
      </c>
    </row>
    <row r="2108" spans="2:4" x14ac:dyDescent="0.3">
      <c r="B2108" s="57" t="s">
        <v>2295</v>
      </c>
      <c r="C2108" s="57" t="s">
        <v>5995</v>
      </c>
      <c r="D2108" s="58" t="s">
        <v>51</v>
      </c>
    </row>
    <row r="2109" spans="2:4" x14ac:dyDescent="0.3">
      <c r="B2109" s="57" t="s">
        <v>5996</v>
      </c>
      <c r="C2109" s="57" t="s">
        <v>3080</v>
      </c>
      <c r="D2109" s="58" t="s">
        <v>19</v>
      </c>
    </row>
    <row r="2110" spans="2:4" x14ac:dyDescent="0.3">
      <c r="B2110" s="57" t="s">
        <v>775</v>
      </c>
      <c r="C2110" s="57" t="s">
        <v>5997</v>
      </c>
      <c r="D2110" s="58" t="s">
        <v>55</v>
      </c>
    </row>
    <row r="2111" spans="2:4" x14ac:dyDescent="0.3">
      <c r="B2111" s="57" t="s">
        <v>2296</v>
      </c>
      <c r="C2111" s="57" t="s">
        <v>2297</v>
      </c>
      <c r="D2111" s="58" t="s">
        <v>5174</v>
      </c>
    </row>
    <row r="2112" spans="2:4" x14ac:dyDescent="0.3">
      <c r="B2112" s="57" t="s">
        <v>5998</v>
      </c>
      <c r="C2112" s="57" t="s">
        <v>5998</v>
      </c>
      <c r="D2112" s="58" t="s">
        <v>55</v>
      </c>
    </row>
    <row r="2113" spans="2:4" x14ac:dyDescent="0.3">
      <c r="B2113" s="57" t="s">
        <v>776</v>
      </c>
      <c r="C2113" s="57" t="s">
        <v>777</v>
      </c>
      <c r="D2113" s="58" t="s">
        <v>19</v>
      </c>
    </row>
    <row r="2114" spans="2:4" x14ac:dyDescent="0.3">
      <c r="B2114" s="57" t="s">
        <v>778</v>
      </c>
      <c r="C2114" s="57" t="s">
        <v>779</v>
      </c>
      <c r="D2114" s="58" t="s">
        <v>55</v>
      </c>
    </row>
    <row r="2115" spans="2:4" x14ac:dyDescent="0.3">
      <c r="B2115" s="57" t="s">
        <v>3436</v>
      </c>
      <c r="C2115" s="57" t="s">
        <v>3437</v>
      </c>
      <c r="D2115" s="58" t="s">
        <v>29</v>
      </c>
    </row>
    <row r="2116" spans="2:4" x14ac:dyDescent="0.3">
      <c r="B2116" s="57" t="s">
        <v>780</v>
      </c>
      <c r="C2116" s="57" t="s">
        <v>781</v>
      </c>
      <c r="D2116" s="58" t="s">
        <v>29</v>
      </c>
    </row>
    <row r="2117" spans="2:4" x14ac:dyDescent="0.3">
      <c r="B2117" s="57" t="s">
        <v>2298</v>
      </c>
      <c r="C2117" s="57" t="s">
        <v>5999</v>
      </c>
      <c r="D2117" s="58" t="s">
        <v>51</v>
      </c>
    </row>
    <row r="2118" spans="2:4" x14ac:dyDescent="0.3">
      <c r="B2118" s="57" t="s">
        <v>2299</v>
      </c>
      <c r="C2118" s="57" t="s">
        <v>6000</v>
      </c>
      <c r="D2118" s="58" t="s">
        <v>5181</v>
      </c>
    </row>
    <row r="2119" spans="2:4" x14ac:dyDescent="0.3">
      <c r="B2119" s="57" t="s">
        <v>3438</v>
      </c>
      <c r="C2119" s="57" t="s">
        <v>3439</v>
      </c>
      <c r="D2119" s="58" t="s">
        <v>35</v>
      </c>
    </row>
    <row r="2120" spans="2:4" x14ac:dyDescent="0.3">
      <c r="B2120" s="57" t="s">
        <v>2300</v>
      </c>
      <c r="C2120" s="57" t="s">
        <v>6001</v>
      </c>
      <c r="D2120" s="58" t="s">
        <v>35</v>
      </c>
    </row>
    <row r="2121" spans="2:4" x14ac:dyDescent="0.3">
      <c r="B2121" s="57" t="s">
        <v>3440</v>
      </c>
      <c r="C2121" s="57" t="s">
        <v>3441</v>
      </c>
      <c r="D2121" s="58" t="s">
        <v>19</v>
      </c>
    </row>
    <row r="2122" spans="2:4" x14ac:dyDescent="0.3">
      <c r="B2122" s="57" t="s">
        <v>782</v>
      </c>
      <c r="C2122" s="57" t="s">
        <v>783</v>
      </c>
      <c r="D2122" s="58" t="s">
        <v>5174</v>
      </c>
    </row>
    <row r="2123" spans="2:4" x14ac:dyDescent="0.3">
      <c r="B2123" s="57" t="s">
        <v>3442</v>
      </c>
      <c r="C2123" s="57" t="s">
        <v>3443</v>
      </c>
      <c r="D2123" s="58" t="s">
        <v>5174</v>
      </c>
    </row>
    <row r="2124" spans="2:4" x14ac:dyDescent="0.3">
      <c r="B2124" s="57" t="s">
        <v>2301</v>
      </c>
      <c r="C2124" s="57" t="s">
        <v>2302</v>
      </c>
      <c r="D2124" s="58" t="s">
        <v>19</v>
      </c>
    </row>
    <row r="2125" spans="2:4" x14ac:dyDescent="0.3">
      <c r="B2125" s="57" t="s">
        <v>784</v>
      </c>
      <c r="C2125" s="57" t="s">
        <v>785</v>
      </c>
      <c r="D2125" s="58" t="s">
        <v>51</v>
      </c>
    </row>
    <row r="2126" spans="2:4" x14ac:dyDescent="0.3">
      <c r="B2126" s="57" t="s">
        <v>4760</v>
      </c>
      <c r="C2126" s="57" t="s">
        <v>4761</v>
      </c>
      <c r="D2126" s="58" t="s">
        <v>29</v>
      </c>
    </row>
    <row r="2127" spans="2:4" x14ac:dyDescent="0.3">
      <c r="B2127" s="57" t="s">
        <v>786</v>
      </c>
      <c r="C2127" s="57" t="s">
        <v>787</v>
      </c>
      <c r="D2127" s="58" t="s">
        <v>29</v>
      </c>
    </row>
    <row r="2128" spans="2:4" x14ac:dyDescent="0.3">
      <c r="B2128" s="57" t="s">
        <v>788</v>
      </c>
      <c r="C2128" s="57" t="s">
        <v>789</v>
      </c>
      <c r="D2128" s="58" t="s">
        <v>5181</v>
      </c>
    </row>
    <row r="2129" spans="2:4" x14ac:dyDescent="0.3">
      <c r="B2129" s="57" t="s">
        <v>6002</v>
      </c>
      <c r="C2129" s="57" t="s">
        <v>3080</v>
      </c>
      <c r="D2129" s="58" t="s">
        <v>29</v>
      </c>
    </row>
    <row r="2130" spans="2:4" x14ac:dyDescent="0.3">
      <c r="B2130" s="57" t="s">
        <v>2303</v>
      </c>
      <c r="C2130" s="57" t="s">
        <v>2303</v>
      </c>
      <c r="D2130" s="58" t="s">
        <v>29</v>
      </c>
    </row>
    <row r="2131" spans="2:4" x14ac:dyDescent="0.3">
      <c r="B2131" s="57" t="s">
        <v>790</v>
      </c>
      <c r="C2131" s="57" t="s">
        <v>791</v>
      </c>
      <c r="D2131" s="58" t="s">
        <v>5188</v>
      </c>
    </row>
    <row r="2132" spans="2:4" x14ac:dyDescent="0.3">
      <c r="B2132" s="57" t="s">
        <v>2304</v>
      </c>
      <c r="C2132" s="57" t="s">
        <v>6003</v>
      </c>
      <c r="D2132" s="58" t="s">
        <v>5188</v>
      </c>
    </row>
    <row r="2133" spans="2:4" x14ac:dyDescent="0.3">
      <c r="B2133" s="57" t="s">
        <v>2305</v>
      </c>
      <c r="C2133" s="57" t="s">
        <v>2306</v>
      </c>
      <c r="D2133" s="58" t="s">
        <v>5188</v>
      </c>
    </row>
    <row r="2134" spans="2:4" x14ac:dyDescent="0.3">
      <c r="B2134" s="57" t="s">
        <v>2307</v>
      </c>
      <c r="C2134" s="57" t="s">
        <v>2308</v>
      </c>
      <c r="D2134" s="58" t="s">
        <v>5188</v>
      </c>
    </row>
    <row r="2135" spans="2:4" x14ac:dyDescent="0.3">
      <c r="B2135" s="57" t="s">
        <v>792</v>
      </c>
      <c r="C2135" s="57" t="s">
        <v>791</v>
      </c>
      <c r="D2135" s="58" t="s">
        <v>5188</v>
      </c>
    </row>
    <row r="2136" spans="2:4" x14ac:dyDescent="0.3">
      <c r="B2136" s="57" t="s">
        <v>6004</v>
      </c>
      <c r="C2136" s="57" t="s">
        <v>6005</v>
      </c>
      <c r="D2136" s="58" t="s">
        <v>29</v>
      </c>
    </row>
    <row r="2137" spans="2:4" x14ac:dyDescent="0.3">
      <c r="B2137" s="57" t="s">
        <v>2800</v>
      </c>
      <c r="C2137" s="57" t="s">
        <v>6006</v>
      </c>
      <c r="D2137" s="58" t="s">
        <v>19</v>
      </c>
    </row>
    <row r="2138" spans="2:4" x14ac:dyDescent="0.3">
      <c r="B2138" s="57" t="s">
        <v>3273</v>
      </c>
      <c r="C2138" s="57" t="s">
        <v>3274</v>
      </c>
      <c r="D2138" s="58" t="s">
        <v>29</v>
      </c>
    </row>
    <row r="2139" spans="2:4" x14ac:dyDescent="0.3">
      <c r="B2139" s="57" t="s">
        <v>793</v>
      </c>
      <c r="C2139" s="57" t="s">
        <v>794</v>
      </c>
      <c r="D2139" s="58" t="s">
        <v>29</v>
      </c>
    </row>
    <row r="2140" spans="2:4" x14ac:dyDescent="0.3">
      <c r="B2140" s="57" t="s">
        <v>3444</v>
      </c>
      <c r="C2140" s="57" t="s">
        <v>3445</v>
      </c>
      <c r="D2140" s="58" t="s">
        <v>29</v>
      </c>
    </row>
    <row r="2141" spans="2:4" x14ac:dyDescent="0.3">
      <c r="B2141" s="57" t="s">
        <v>4762</v>
      </c>
      <c r="C2141" s="57" t="s">
        <v>4763</v>
      </c>
      <c r="D2141" s="58" t="s">
        <v>5174</v>
      </c>
    </row>
    <row r="2142" spans="2:4" x14ac:dyDescent="0.3">
      <c r="B2142" s="57" t="s">
        <v>795</v>
      </c>
      <c r="C2142" s="57" t="s">
        <v>5264</v>
      </c>
      <c r="D2142" s="58" t="s">
        <v>346</v>
      </c>
    </row>
    <row r="2143" spans="2:4" x14ac:dyDescent="0.3">
      <c r="B2143" s="57" t="s">
        <v>4764</v>
      </c>
      <c r="C2143" s="57" t="s">
        <v>4765</v>
      </c>
      <c r="D2143" s="58" t="s">
        <v>29</v>
      </c>
    </row>
    <row r="2144" spans="2:4" x14ac:dyDescent="0.3">
      <c r="B2144" s="57" t="s">
        <v>3302</v>
      </c>
      <c r="C2144" s="57" t="s">
        <v>3303</v>
      </c>
      <c r="D2144" s="58" t="s">
        <v>29</v>
      </c>
    </row>
    <row r="2145" spans="2:4" x14ac:dyDescent="0.3">
      <c r="B2145" s="57" t="s">
        <v>2801</v>
      </c>
      <c r="C2145" s="57" t="s">
        <v>2802</v>
      </c>
      <c r="D2145" s="58" t="s">
        <v>19</v>
      </c>
    </row>
    <row r="2146" spans="2:4" x14ac:dyDescent="0.3">
      <c r="B2146" s="57" t="s">
        <v>2309</v>
      </c>
      <c r="C2146" s="57" t="s">
        <v>3222</v>
      </c>
      <c r="D2146" s="58" t="s">
        <v>5174</v>
      </c>
    </row>
    <row r="2147" spans="2:4" x14ac:dyDescent="0.3">
      <c r="B2147" s="57" t="s">
        <v>796</v>
      </c>
      <c r="C2147" s="57" t="s">
        <v>797</v>
      </c>
      <c r="D2147" s="58" t="s">
        <v>51</v>
      </c>
    </row>
    <row r="2148" spans="2:4" x14ac:dyDescent="0.3">
      <c r="B2148" s="57" t="s">
        <v>2310</v>
      </c>
      <c r="C2148" s="57" t="s">
        <v>6007</v>
      </c>
      <c r="D2148" s="58" t="s">
        <v>5174</v>
      </c>
    </row>
    <row r="2149" spans="2:4" x14ac:dyDescent="0.3">
      <c r="B2149" s="57" t="s">
        <v>2973</v>
      </c>
      <c r="C2149" s="57" t="s">
        <v>2974</v>
      </c>
      <c r="D2149" s="58" t="s">
        <v>5174</v>
      </c>
    </row>
    <row r="2150" spans="2:4" x14ac:dyDescent="0.3">
      <c r="B2150" s="57" t="s">
        <v>2311</v>
      </c>
      <c r="C2150" s="57" t="s">
        <v>2312</v>
      </c>
      <c r="D2150" s="58" t="s">
        <v>5174</v>
      </c>
    </row>
    <row r="2151" spans="2:4" x14ac:dyDescent="0.3">
      <c r="B2151" s="57" t="s">
        <v>2313</v>
      </c>
      <c r="C2151" s="57" t="s">
        <v>2314</v>
      </c>
      <c r="D2151" s="58" t="s">
        <v>5174</v>
      </c>
    </row>
    <row r="2152" spans="2:4" x14ac:dyDescent="0.3">
      <c r="B2152" s="57" t="s">
        <v>2315</v>
      </c>
      <c r="C2152" s="57" t="s">
        <v>6008</v>
      </c>
      <c r="D2152" s="58" t="s">
        <v>5174</v>
      </c>
    </row>
    <row r="2153" spans="2:4" x14ac:dyDescent="0.3">
      <c r="B2153" s="57" t="s">
        <v>4766</v>
      </c>
      <c r="C2153" s="57" t="s">
        <v>4767</v>
      </c>
      <c r="D2153" s="58" t="s">
        <v>29</v>
      </c>
    </row>
    <row r="2154" spans="2:4" x14ac:dyDescent="0.3">
      <c r="B2154" s="57" t="s">
        <v>3446</v>
      </c>
      <c r="C2154" s="57" t="s">
        <v>6009</v>
      </c>
      <c r="D2154" s="58" t="s">
        <v>35</v>
      </c>
    </row>
    <row r="2155" spans="2:4" x14ac:dyDescent="0.3">
      <c r="B2155" s="57" t="s">
        <v>4768</v>
      </c>
      <c r="C2155" s="57" t="s">
        <v>4769</v>
      </c>
      <c r="D2155" s="58" t="s">
        <v>19</v>
      </c>
    </row>
    <row r="2156" spans="2:4" x14ac:dyDescent="0.3">
      <c r="B2156" s="57" t="s">
        <v>798</v>
      </c>
      <c r="C2156" s="57" t="s">
        <v>799</v>
      </c>
      <c r="D2156" s="58" t="s">
        <v>55</v>
      </c>
    </row>
    <row r="2157" spans="2:4" x14ac:dyDescent="0.3">
      <c r="B2157" s="57" t="s">
        <v>2316</v>
      </c>
      <c r="C2157" s="57" t="s">
        <v>2317</v>
      </c>
      <c r="D2157" s="58" t="s">
        <v>51</v>
      </c>
    </row>
    <row r="2158" spans="2:4" x14ac:dyDescent="0.3">
      <c r="B2158" s="57" t="s">
        <v>4770</v>
      </c>
      <c r="C2158" s="57" t="s">
        <v>4771</v>
      </c>
      <c r="D2158" s="58" t="s">
        <v>35</v>
      </c>
    </row>
    <row r="2159" spans="2:4" x14ac:dyDescent="0.3">
      <c r="B2159" s="57" t="s">
        <v>800</v>
      </c>
      <c r="C2159" s="57" t="s">
        <v>801</v>
      </c>
      <c r="D2159" s="58" t="s">
        <v>5174</v>
      </c>
    </row>
    <row r="2160" spans="2:4" x14ac:dyDescent="0.3">
      <c r="B2160" s="57" t="s">
        <v>802</v>
      </c>
      <c r="C2160" s="57" t="s">
        <v>803</v>
      </c>
      <c r="D2160" s="58" t="s">
        <v>55</v>
      </c>
    </row>
    <row r="2161" spans="2:4" x14ac:dyDescent="0.3">
      <c r="B2161" s="57" t="s">
        <v>4772</v>
      </c>
      <c r="C2161" s="57" t="s">
        <v>4773</v>
      </c>
      <c r="D2161" s="58" t="s">
        <v>35</v>
      </c>
    </row>
    <row r="2162" spans="2:4" x14ac:dyDescent="0.3">
      <c r="B2162" s="57" t="s">
        <v>6010</v>
      </c>
      <c r="C2162" s="57" t="s">
        <v>3080</v>
      </c>
      <c r="D2162" s="58" t="s">
        <v>51</v>
      </c>
    </row>
    <row r="2163" spans="2:4" x14ac:dyDescent="0.3">
      <c r="B2163" s="57" t="s">
        <v>804</v>
      </c>
      <c r="C2163" s="57" t="s">
        <v>6011</v>
      </c>
      <c r="D2163" s="58" t="s">
        <v>48</v>
      </c>
    </row>
    <row r="2164" spans="2:4" x14ac:dyDescent="0.3">
      <c r="B2164" s="57" t="s">
        <v>805</v>
      </c>
      <c r="C2164" s="57" t="s">
        <v>806</v>
      </c>
      <c r="D2164" s="58" t="s">
        <v>29</v>
      </c>
    </row>
    <row r="2165" spans="2:4" x14ac:dyDescent="0.3">
      <c r="B2165" s="57" t="s">
        <v>3447</v>
      </c>
      <c r="C2165" s="57" t="s">
        <v>3448</v>
      </c>
      <c r="D2165" s="58" t="s">
        <v>51</v>
      </c>
    </row>
    <row r="2166" spans="2:4" x14ac:dyDescent="0.3">
      <c r="B2166" s="57" t="s">
        <v>3659</v>
      </c>
      <c r="C2166" s="57" t="s">
        <v>3659</v>
      </c>
      <c r="D2166" s="58" t="s">
        <v>19</v>
      </c>
    </row>
    <row r="2167" spans="2:4" x14ac:dyDescent="0.3">
      <c r="B2167" s="57" t="s">
        <v>2318</v>
      </c>
      <c r="C2167" s="57" t="s">
        <v>2319</v>
      </c>
      <c r="D2167" s="58" t="s">
        <v>5174</v>
      </c>
    </row>
    <row r="2168" spans="2:4" x14ac:dyDescent="0.3">
      <c r="B2168" s="57" t="s">
        <v>6012</v>
      </c>
      <c r="C2168" s="57" t="s">
        <v>6012</v>
      </c>
      <c r="D2168" s="58" t="s">
        <v>5174</v>
      </c>
    </row>
    <row r="2169" spans="2:4" x14ac:dyDescent="0.3">
      <c r="B2169" s="57" t="s">
        <v>2320</v>
      </c>
      <c r="C2169" s="57" t="s">
        <v>6013</v>
      </c>
      <c r="D2169" s="58" t="s">
        <v>29</v>
      </c>
    </row>
    <row r="2170" spans="2:4" x14ac:dyDescent="0.3">
      <c r="B2170" s="57" t="s">
        <v>3267</v>
      </c>
      <c r="C2170" s="57" t="s">
        <v>3268</v>
      </c>
      <c r="D2170" s="58" t="s">
        <v>51</v>
      </c>
    </row>
    <row r="2171" spans="2:4" x14ac:dyDescent="0.3">
      <c r="B2171" s="57" t="s">
        <v>2975</v>
      </c>
      <c r="C2171" s="57" t="s">
        <v>6014</v>
      </c>
      <c r="D2171" s="58" t="s">
        <v>346</v>
      </c>
    </row>
    <row r="2172" spans="2:4" x14ac:dyDescent="0.3">
      <c r="B2172" s="57" t="s">
        <v>2321</v>
      </c>
      <c r="C2172" s="57" t="s">
        <v>6015</v>
      </c>
      <c r="D2172" s="58" t="s">
        <v>5181</v>
      </c>
    </row>
    <row r="2173" spans="2:4" x14ac:dyDescent="0.3">
      <c r="B2173" s="57" t="s">
        <v>4774</v>
      </c>
      <c r="C2173" s="57" t="s">
        <v>4775</v>
      </c>
      <c r="D2173" s="58" t="s">
        <v>35</v>
      </c>
    </row>
    <row r="2174" spans="2:4" x14ac:dyDescent="0.3">
      <c r="B2174" s="57" t="s">
        <v>6016</v>
      </c>
      <c r="C2174" s="57" t="s">
        <v>6016</v>
      </c>
      <c r="D2174" s="58" t="s">
        <v>5174</v>
      </c>
    </row>
    <row r="2175" spans="2:4" x14ac:dyDescent="0.3">
      <c r="B2175" s="57" t="s">
        <v>807</v>
      </c>
      <c r="C2175" s="57" t="s">
        <v>6017</v>
      </c>
      <c r="D2175" s="58" t="s">
        <v>5174</v>
      </c>
    </row>
    <row r="2176" spans="2:4" x14ac:dyDescent="0.3">
      <c r="B2176" s="57" t="s">
        <v>2322</v>
      </c>
      <c r="C2176" s="57" t="s">
        <v>2113</v>
      </c>
      <c r="D2176" s="58" t="s">
        <v>5174</v>
      </c>
    </row>
    <row r="2177" spans="2:4" x14ac:dyDescent="0.3">
      <c r="B2177" s="57" t="s">
        <v>2323</v>
      </c>
      <c r="C2177" s="57" t="s">
        <v>6018</v>
      </c>
      <c r="D2177" s="58" t="s">
        <v>35</v>
      </c>
    </row>
    <row r="2178" spans="2:4" x14ac:dyDescent="0.3">
      <c r="B2178" s="57" t="s">
        <v>808</v>
      </c>
      <c r="C2178" s="57" t="s">
        <v>809</v>
      </c>
      <c r="D2178" s="58" t="s">
        <v>35</v>
      </c>
    </row>
    <row r="2179" spans="2:4" x14ac:dyDescent="0.3">
      <c r="B2179" s="57" t="s">
        <v>2324</v>
      </c>
      <c r="C2179" s="57" t="s">
        <v>5265</v>
      </c>
      <c r="D2179" s="58" t="s">
        <v>5181</v>
      </c>
    </row>
    <row r="2180" spans="2:4" x14ac:dyDescent="0.3">
      <c r="B2180" s="57" t="s">
        <v>2325</v>
      </c>
      <c r="C2180" s="57" t="s">
        <v>2326</v>
      </c>
      <c r="D2180" s="58" t="s">
        <v>29</v>
      </c>
    </row>
    <row r="2181" spans="2:4" x14ac:dyDescent="0.3">
      <c r="B2181" s="57" t="s">
        <v>6019</v>
      </c>
      <c r="C2181" s="57" t="s">
        <v>6020</v>
      </c>
      <c r="D2181" s="58" t="s">
        <v>51</v>
      </c>
    </row>
    <row r="2182" spans="2:4" x14ac:dyDescent="0.3">
      <c r="B2182" s="57" t="s">
        <v>2327</v>
      </c>
      <c r="C2182" s="57" t="s">
        <v>2328</v>
      </c>
      <c r="D2182" s="58" t="s">
        <v>51</v>
      </c>
    </row>
    <row r="2183" spans="2:4" x14ac:dyDescent="0.3">
      <c r="B2183" s="57" t="s">
        <v>2803</v>
      </c>
      <c r="C2183" s="57" t="s">
        <v>2804</v>
      </c>
      <c r="D2183" s="58" t="s">
        <v>19</v>
      </c>
    </row>
    <row r="2184" spans="2:4" x14ac:dyDescent="0.3">
      <c r="B2184" s="57" t="s">
        <v>810</v>
      </c>
      <c r="C2184" s="57" t="s">
        <v>811</v>
      </c>
      <c r="D2184" s="58" t="s">
        <v>51</v>
      </c>
    </row>
    <row r="2185" spans="2:4" x14ac:dyDescent="0.3">
      <c r="B2185" s="57" t="s">
        <v>3660</v>
      </c>
      <c r="C2185" s="57" t="s">
        <v>3661</v>
      </c>
      <c r="D2185" s="58" t="s">
        <v>5188</v>
      </c>
    </row>
    <row r="2186" spans="2:4" x14ac:dyDescent="0.3">
      <c r="B2186" s="57" t="s">
        <v>4776</v>
      </c>
      <c r="C2186" s="57" t="s">
        <v>4777</v>
      </c>
      <c r="D2186" s="58" t="s">
        <v>29</v>
      </c>
    </row>
    <row r="2187" spans="2:4" x14ac:dyDescent="0.3">
      <c r="B2187" s="57" t="s">
        <v>812</v>
      </c>
      <c r="C2187" s="57" t="s">
        <v>813</v>
      </c>
      <c r="D2187" s="58" t="s">
        <v>35</v>
      </c>
    </row>
    <row r="2188" spans="2:4" x14ac:dyDescent="0.3">
      <c r="B2188" s="57" t="s">
        <v>2329</v>
      </c>
      <c r="C2188" s="57" t="s">
        <v>2330</v>
      </c>
      <c r="D2188" s="58" t="s">
        <v>35</v>
      </c>
    </row>
    <row r="2189" spans="2:4" x14ac:dyDescent="0.3">
      <c r="B2189" s="57" t="s">
        <v>2805</v>
      </c>
      <c r="C2189" s="57" t="s">
        <v>2806</v>
      </c>
      <c r="D2189" s="58" t="s">
        <v>19</v>
      </c>
    </row>
    <row r="2190" spans="2:4" x14ac:dyDescent="0.3">
      <c r="B2190" s="57" t="s">
        <v>4778</v>
      </c>
      <c r="C2190" s="57" t="s">
        <v>4779</v>
      </c>
      <c r="D2190" s="58" t="s">
        <v>5188</v>
      </c>
    </row>
    <row r="2191" spans="2:4" x14ac:dyDescent="0.3">
      <c r="B2191" s="57" t="s">
        <v>4780</v>
      </c>
      <c r="C2191" s="57" t="s">
        <v>4781</v>
      </c>
      <c r="D2191" s="58" t="s">
        <v>29</v>
      </c>
    </row>
    <row r="2192" spans="2:4" x14ac:dyDescent="0.3">
      <c r="B2192" s="57" t="s">
        <v>3662</v>
      </c>
      <c r="C2192" s="57" t="s">
        <v>3663</v>
      </c>
      <c r="D2192" s="58" t="s">
        <v>51</v>
      </c>
    </row>
    <row r="2193" spans="2:4" x14ac:dyDescent="0.3">
      <c r="B2193" s="57" t="s">
        <v>814</v>
      </c>
      <c r="C2193" s="57" t="s">
        <v>3236</v>
      </c>
      <c r="D2193" s="58" t="s">
        <v>19</v>
      </c>
    </row>
    <row r="2194" spans="2:4" x14ac:dyDescent="0.3">
      <c r="B2194" s="57" t="s">
        <v>815</v>
      </c>
      <c r="C2194" s="57" t="s">
        <v>816</v>
      </c>
      <c r="D2194" s="58" t="s">
        <v>5174</v>
      </c>
    </row>
    <row r="2195" spans="2:4" x14ac:dyDescent="0.3">
      <c r="B2195" s="57" t="s">
        <v>3141</v>
      </c>
      <c r="C2195" s="57" t="s">
        <v>3142</v>
      </c>
      <c r="D2195" s="58" t="s">
        <v>29</v>
      </c>
    </row>
    <row r="2196" spans="2:4" x14ac:dyDescent="0.3">
      <c r="B2196" s="57" t="s">
        <v>2807</v>
      </c>
      <c r="C2196" s="57" t="s">
        <v>2808</v>
      </c>
      <c r="D2196" s="58" t="s">
        <v>5174</v>
      </c>
    </row>
    <row r="2197" spans="2:4" x14ac:dyDescent="0.3">
      <c r="B2197" s="57" t="s">
        <v>2331</v>
      </c>
      <c r="C2197" s="57" t="s">
        <v>2332</v>
      </c>
      <c r="D2197" s="58" t="s">
        <v>346</v>
      </c>
    </row>
    <row r="2198" spans="2:4" x14ac:dyDescent="0.3">
      <c r="B2198" s="57" t="s">
        <v>817</v>
      </c>
      <c r="C2198" s="57" t="s">
        <v>6021</v>
      </c>
      <c r="D2198" s="58" t="s">
        <v>346</v>
      </c>
    </row>
    <row r="2199" spans="2:4" x14ac:dyDescent="0.3">
      <c r="B2199" s="57" t="s">
        <v>818</v>
      </c>
      <c r="C2199" s="57" t="s">
        <v>6022</v>
      </c>
      <c r="D2199" s="58" t="s">
        <v>346</v>
      </c>
    </row>
    <row r="2200" spans="2:4" x14ac:dyDescent="0.3">
      <c r="B2200" s="57" t="s">
        <v>4782</v>
      </c>
      <c r="C2200" s="57" t="s">
        <v>4783</v>
      </c>
      <c r="D2200" s="58" t="s">
        <v>35</v>
      </c>
    </row>
    <row r="2201" spans="2:4" x14ac:dyDescent="0.3">
      <c r="B2201" s="57" t="s">
        <v>3449</v>
      </c>
      <c r="C2201" s="57" t="s">
        <v>3450</v>
      </c>
      <c r="D2201" s="58" t="s">
        <v>29</v>
      </c>
    </row>
    <row r="2202" spans="2:4" x14ac:dyDescent="0.3">
      <c r="B2202" s="57" t="s">
        <v>819</v>
      </c>
      <c r="C2202" s="57" t="s">
        <v>820</v>
      </c>
      <c r="D2202" s="58" t="s">
        <v>35</v>
      </c>
    </row>
    <row r="2203" spans="2:4" x14ac:dyDescent="0.3">
      <c r="B2203" s="57" t="s">
        <v>4784</v>
      </c>
      <c r="C2203" s="57" t="s">
        <v>4785</v>
      </c>
      <c r="D2203" s="58" t="s">
        <v>35</v>
      </c>
    </row>
    <row r="2204" spans="2:4" x14ac:dyDescent="0.3">
      <c r="B2204" s="57" t="s">
        <v>4786</v>
      </c>
      <c r="C2204" s="57" t="s">
        <v>4787</v>
      </c>
      <c r="D2204" s="58" t="s">
        <v>35</v>
      </c>
    </row>
    <row r="2205" spans="2:4" x14ac:dyDescent="0.3">
      <c r="B2205" s="57" t="s">
        <v>4788</v>
      </c>
      <c r="C2205" s="57" t="s">
        <v>4789</v>
      </c>
      <c r="D2205" s="58" t="s">
        <v>29</v>
      </c>
    </row>
    <row r="2206" spans="2:4" x14ac:dyDescent="0.3">
      <c r="B2206" s="57" t="s">
        <v>821</v>
      </c>
      <c r="C2206" s="57" t="s">
        <v>822</v>
      </c>
      <c r="D2206" s="58" t="s">
        <v>5174</v>
      </c>
    </row>
    <row r="2207" spans="2:4" x14ac:dyDescent="0.3">
      <c r="B2207" s="57" t="s">
        <v>823</v>
      </c>
      <c r="C2207" s="57" t="s">
        <v>824</v>
      </c>
      <c r="D2207" s="58" t="s">
        <v>35</v>
      </c>
    </row>
    <row r="2208" spans="2:4" x14ac:dyDescent="0.3">
      <c r="B2208" s="57" t="s">
        <v>4790</v>
      </c>
      <c r="C2208" s="57" t="s">
        <v>4791</v>
      </c>
      <c r="D2208" s="58" t="s">
        <v>51</v>
      </c>
    </row>
    <row r="2209" spans="2:4" x14ac:dyDescent="0.3">
      <c r="B2209" s="57" t="s">
        <v>825</v>
      </c>
      <c r="C2209" s="57" t="s">
        <v>826</v>
      </c>
      <c r="D2209" s="58" t="s">
        <v>35</v>
      </c>
    </row>
    <row r="2210" spans="2:4" x14ac:dyDescent="0.3">
      <c r="B2210" s="57" t="s">
        <v>4792</v>
      </c>
      <c r="C2210" s="57" t="s">
        <v>4793</v>
      </c>
      <c r="D2210" s="58" t="s">
        <v>51</v>
      </c>
    </row>
    <row r="2211" spans="2:4" x14ac:dyDescent="0.3">
      <c r="B2211" s="57" t="s">
        <v>4794</v>
      </c>
      <c r="C2211" s="57" t="s">
        <v>4795</v>
      </c>
      <c r="D2211" s="58" t="s">
        <v>5174</v>
      </c>
    </row>
    <row r="2212" spans="2:4" x14ac:dyDescent="0.3">
      <c r="B2212" s="57" t="s">
        <v>2333</v>
      </c>
      <c r="C2212" s="57" t="s">
        <v>2334</v>
      </c>
      <c r="D2212" s="58" t="s">
        <v>35</v>
      </c>
    </row>
    <row r="2213" spans="2:4" x14ac:dyDescent="0.3">
      <c r="B2213" s="57" t="s">
        <v>4796</v>
      </c>
      <c r="C2213" s="57" t="s">
        <v>4797</v>
      </c>
      <c r="D2213" s="58" t="s">
        <v>5188</v>
      </c>
    </row>
    <row r="2214" spans="2:4" x14ac:dyDescent="0.3">
      <c r="B2214" s="57" t="s">
        <v>2335</v>
      </c>
      <c r="C2214" s="57" t="s">
        <v>6023</v>
      </c>
      <c r="D2214" s="58" t="s">
        <v>29</v>
      </c>
    </row>
    <row r="2215" spans="2:4" x14ac:dyDescent="0.3">
      <c r="B2215" s="57" t="s">
        <v>827</v>
      </c>
      <c r="C2215" s="57" t="s">
        <v>828</v>
      </c>
      <c r="D2215" s="58" t="s">
        <v>55</v>
      </c>
    </row>
    <row r="2216" spans="2:4" x14ac:dyDescent="0.3">
      <c r="B2216" s="57" t="s">
        <v>3296</v>
      </c>
      <c r="C2216" s="57" t="s">
        <v>3297</v>
      </c>
      <c r="D2216" s="58" t="s">
        <v>19</v>
      </c>
    </row>
    <row r="2217" spans="2:4" x14ac:dyDescent="0.3">
      <c r="B2217" s="57" t="s">
        <v>2336</v>
      </c>
      <c r="C2217" s="57" t="s">
        <v>2337</v>
      </c>
      <c r="D2217" s="58" t="s">
        <v>19</v>
      </c>
    </row>
    <row r="2218" spans="2:4" x14ac:dyDescent="0.3">
      <c r="B2218" s="57" t="s">
        <v>6024</v>
      </c>
      <c r="C2218" s="57" t="s">
        <v>6025</v>
      </c>
      <c r="D2218" s="58" t="s">
        <v>29</v>
      </c>
    </row>
    <row r="2219" spans="2:4" x14ac:dyDescent="0.3">
      <c r="B2219" s="57" t="s">
        <v>4798</v>
      </c>
      <c r="C2219" s="57" t="s">
        <v>4799</v>
      </c>
      <c r="D2219" s="58" t="s">
        <v>5188</v>
      </c>
    </row>
    <row r="2220" spans="2:4" x14ac:dyDescent="0.3">
      <c r="B2220" s="57" t="s">
        <v>3664</v>
      </c>
      <c r="C2220" s="57" t="s">
        <v>3665</v>
      </c>
      <c r="D2220" s="58" t="s">
        <v>19</v>
      </c>
    </row>
    <row r="2221" spans="2:4" x14ac:dyDescent="0.3">
      <c r="B2221" s="57" t="s">
        <v>3451</v>
      </c>
      <c r="C2221" s="57" t="s">
        <v>3452</v>
      </c>
      <c r="D2221" s="58" t="s">
        <v>35</v>
      </c>
    </row>
    <row r="2222" spans="2:4" x14ac:dyDescent="0.3">
      <c r="B2222" s="57" t="s">
        <v>6026</v>
      </c>
      <c r="C2222" s="57" t="s">
        <v>6027</v>
      </c>
      <c r="D2222" s="58" t="s">
        <v>5174</v>
      </c>
    </row>
    <row r="2223" spans="2:4" x14ac:dyDescent="0.3">
      <c r="B2223" s="57" t="s">
        <v>829</v>
      </c>
      <c r="C2223" s="57" t="s">
        <v>6028</v>
      </c>
      <c r="D2223" s="58" t="s">
        <v>29</v>
      </c>
    </row>
    <row r="2224" spans="2:4" x14ac:dyDescent="0.3">
      <c r="B2224" s="57" t="s">
        <v>4800</v>
      </c>
      <c r="C2224" s="57" t="s">
        <v>4801</v>
      </c>
      <c r="D2224" s="58" t="s">
        <v>35</v>
      </c>
    </row>
    <row r="2225" spans="2:4" x14ac:dyDescent="0.3">
      <c r="B2225" s="57" t="s">
        <v>4802</v>
      </c>
      <c r="C2225" s="57" t="s">
        <v>4803</v>
      </c>
      <c r="D2225" s="58" t="s">
        <v>29</v>
      </c>
    </row>
    <row r="2226" spans="2:4" x14ac:dyDescent="0.3">
      <c r="B2226" s="57" t="s">
        <v>830</v>
      </c>
      <c r="C2226" s="57" t="s">
        <v>831</v>
      </c>
      <c r="D2226" s="58" t="s">
        <v>19</v>
      </c>
    </row>
    <row r="2227" spans="2:4" x14ac:dyDescent="0.3">
      <c r="B2227" s="57" t="s">
        <v>832</v>
      </c>
      <c r="C2227" s="57" t="s">
        <v>833</v>
      </c>
      <c r="D2227" s="58" t="s">
        <v>5181</v>
      </c>
    </row>
    <row r="2228" spans="2:4" x14ac:dyDescent="0.3">
      <c r="B2228" s="57" t="s">
        <v>4804</v>
      </c>
      <c r="C2228" s="57" t="s">
        <v>4805</v>
      </c>
      <c r="D2228" s="58" t="s">
        <v>29</v>
      </c>
    </row>
    <row r="2229" spans="2:4" x14ac:dyDescent="0.3">
      <c r="B2229" s="57" t="s">
        <v>3455</v>
      </c>
      <c r="C2229" s="57" t="s">
        <v>3456</v>
      </c>
      <c r="D2229" s="58" t="s">
        <v>29</v>
      </c>
    </row>
    <row r="2230" spans="2:4" x14ac:dyDescent="0.3">
      <c r="B2230" s="57" t="s">
        <v>6029</v>
      </c>
      <c r="C2230" s="57" t="s">
        <v>6029</v>
      </c>
      <c r="D2230" s="58" t="s">
        <v>51</v>
      </c>
    </row>
    <row r="2231" spans="2:4" x14ac:dyDescent="0.3">
      <c r="B2231" s="57" t="s">
        <v>834</v>
      </c>
      <c r="C2231" s="57" t="s">
        <v>6030</v>
      </c>
      <c r="D2231" s="58" t="s">
        <v>51</v>
      </c>
    </row>
    <row r="2232" spans="2:4" x14ac:dyDescent="0.3">
      <c r="B2232" s="57" t="s">
        <v>2338</v>
      </c>
      <c r="C2232" s="57" t="s">
        <v>2339</v>
      </c>
      <c r="D2232" s="58" t="s">
        <v>35</v>
      </c>
    </row>
    <row r="2233" spans="2:4" x14ac:dyDescent="0.3">
      <c r="B2233" s="57" t="s">
        <v>2340</v>
      </c>
      <c r="C2233" s="57" t="s">
        <v>6031</v>
      </c>
      <c r="D2233" s="58" t="s">
        <v>35</v>
      </c>
    </row>
    <row r="2234" spans="2:4" x14ac:dyDescent="0.3">
      <c r="B2234" s="57" t="s">
        <v>2341</v>
      </c>
      <c r="C2234" s="57" t="s">
        <v>6032</v>
      </c>
      <c r="D2234" s="58" t="s">
        <v>51</v>
      </c>
    </row>
    <row r="2235" spans="2:4" x14ac:dyDescent="0.3">
      <c r="B2235" s="57" t="s">
        <v>2342</v>
      </c>
      <c r="C2235" s="57" t="s">
        <v>2343</v>
      </c>
      <c r="D2235" s="58" t="s">
        <v>51</v>
      </c>
    </row>
    <row r="2236" spans="2:4" x14ac:dyDescent="0.3">
      <c r="B2236" s="57" t="s">
        <v>835</v>
      </c>
      <c r="C2236" s="57" t="s">
        <v>6033</v>
      </c>
      <c r="D2236" s="58" t="s">
        <v>51</v>
      </c>
    </row>
    <row r="2237" spans="2:4" x14ac:dyDescent="0.3">
      <c r="B2237" s="57" t="s">
        <v>2344</v>
      </c>
      <c r="C2237" s="57" t="s">
        <v>6034</v>
      </c>
      <c r="D2237" s="58" t="s">
        <v>29</v>
      </c>
    </row>
    <row r="2238" spans="2:4" x14ac:dyDescent="0.3">
      <c r="B2238" s="57" t="s">
        <v>2345</v>
      </c>
      <c r="C2238" s="57" t="s">
        <v>2346</v>
      </c>
      <c r="D2238" s="58" t="s">
        <v>29</v>
      </c>
    </row>
    <row r="2239" spans="2:4" x14ac:dyDescent="0.3">
      <c r="B2239" s="57" t="s">
        <v>2347</v>
      </c>
      <c r="C2239" s="57" t="s">
        <v>2348</v>
      </c>
      <c r="D2239" s="58" t="s">
        <v>29</v>
      </c>
    </row>
    <row r="2240" spans="2:4" x14ac:dyDescent="0.3">
      <c r="B2240" s="57" t="s">
        <v>6035</v>
      </c>
      <c r="C2240" s="57" t="s">
        <v>3080</v>
      </c>
      <c r="D2240" s="58" t="s">
        <v>51</v>
      </c>
    </row>
    <row r="2241" spans="2:4" x14ac:dyDescent="0.3">
      <c r="B2241" s="57" t="s">
        <v>4806</v>
      </c>
      <c r="C2241" s="57" t="s">
        <v>4807</v>
      </c>
      <c r="D2241" s="58" t="s">
        <v>29</v>
      </c>
    </row>
    <row r="2242" spans="2:4" x14ac:dyDescent="0.3">
      <c r="B2242" s="57" t="s">
        <v>4808</v>
      </c>
      <c r="C2242" s="57" t="s">
        <v>4809</v>
      </c>
      <c r="D2242" s="58" t="s">
        <v>5174</v>
      </c>
    </row>
    <row r="2243" spans="2:4" x14ac:dyDescent="0.3">
      <c r="B2243" s="57" t="s">
        <v>4810</v>
      </c>
      <c r="C2243" s="57" t="s">
        <v>4811</v>
      </c>
      <c r="D2243" s="58" t="s">
        <v>35</v>
      </c>
    </row>
    <row r="2244" spans="2:4" x14ac:dyDescent="0.3">
      <c r="B2244" s="57" t="s">
        <v>2349</v>
      </c>
      <c r="C2244" s="57" t="s">
        <v>2350</v>
      </c>
      <c r="D2244" s="58" t="s">
        <v>5174</v>
      </c>
    </row>
    <row r="2245" spans="2:4" x14ac:dyDescent="0.3">
      <c r="B2245" s="57" t="s">
        <v>4812</v>
      </c>
      <c r="C2245" s="57" t="s">
        <v>4813</v>
      </c>
      <c r="D2245" s="58" t="s">
        <v>5174</v>
      </c>
    </row>
    <row r="2246" spans="2:4" x14ac:dyDescent="0.3">
      <c r="B2246" s="57" t="s">
        <v>4814</v>
      </c>
      <c r="C2246" s="57" t="s">
        <v>4815</v>
      </c>
      <c r="D2246" s="58" t="s">
        <v>35</v>
      </c>
    </row>
    <row r="2247" spans="2:4" x14ac:dyDescent="0.3">
      <c r="B2247" s="57" t="s">
        <v>836</v>
      </c>
      <c r="C2247" s="57" t="s">
        <v>837</v>
      </c>
      <c r="D2247" s="58" t="s">
        <v>35</v>
      </c>
    </row>
    <row r="2248" spans="2:4" x14ac:dyDescent="0.3">
      <c r="B2248" s="57" t="s">
        <v>2351</v>
      </c>
      <c r="C2248" s="57" t="s">
        <v>2352</v>
      </c>
      <c r="D2248" s="58" t="s">
        <v>29</v>
      </c>
    </row>
    <row r="2249" spans="2:4" x14ac:dyDescent="0.3">
      <c r="B2249" s="57" t="s">
        <v>2353</v>
      </c>
      <c r="C2249" s="57" t="s">
        <v>3080</v>
      </c>
      <c r="D2249" s="58" t="s">
        <v>29</v>
      </c>
    </row>
    <row r="2250" spans="2:4" x14ac:dyDescent="0.3">
      <c r="B2250" s="57" t="s">
        <v>2354</v>
      </c>
      <c r="C2250" s="57" t="s">
        <v>2355</v>
      </c>
      <c r="D2250" s="58" t="s">
        <v>29</v>
      </c>
    </row>
    <row r="2251" spans="2:4" x14ac:dyDescent="0.3">
      <c r="B2251" s="57" t="s">
        <v>2356</v>
      </c>
      <c r="C2251" s="57" t="s">
        <v>6036</v>
      </c>
      <c r="D2251" s="58" t="s">
        <v>35</v>
      </c>
    </row>
    <row r="2252" spans="2:4" x14ac:dyDescent="0.3">
      <c r="B2252" s="57" t="s">
        <v>4816</v>
      </c>
      <c r="C2252" s="57" t="s">
        <v>4817</v>
      </c>
      <c r="D2252" s="58" t="s">
        <v>19</v>
      </c>
    </row>
    <row r="2253" spans="2:4" x14ac:dyDescent="0.3">
      <c r="B2253" s="57" t="s">
        <v>2357</v>
      </c>
      <c r="C2253" s="57" t="s">
        <v>2358</v>
      </c>
      <c r="D2253" s="58" t="s">
        <v>19</v>
      </c>
    </row>
    <row r="2254" spans="2:4" x14ac:dyDescent="0.3">
      <c r="B2254" s="57" t="s">
        <v>4818</v>
      </c>
      <c r="C2254" s="57" t="s">
        <v>4819</v>
      </c>
      <c r="D2254" s="58" t="s">
        <v>19</v>
      </c>
    </row>
    <row r="2255" spans="2:4" x14ac:dyDescent="0.3">
      <c r="B2255" s="57" t="s">
        <v>2359</v>
      </c>
      <c r="C2255" s="57" t="s">
        <v>2360</v>
      </c>
      <c r="D2255" s="58" t="s">
        <v>19</v>
      </c>
    </row>
    <row r="2256" spans="2:4" x14ac:dyDescent="0.3">
      <c r="B2256" s="57" t="s">
        <v>2361</v>
      </c>
      <c r="C2256" s="57" t="s">
        <v>6037</v>
      </c>
      <c r="D2256" s="58" t="s">
        <v>51</v>
      </c>
    </row>
    <row r="2257" spans="2:4" x14ac:dyDescent="0.3">
      <c r="B2257" s="57" t="s">
        <v>2362</v>
      </c>
      <c r="C2257" s="57" t="s">
        <v>2363</v>
      </c>
      <c r="D2257" s="58" t="s">
        <v>51</v>
      </c>
    </row>
    <row r="2258" spans="2:4" x14ac:dyDescent="0.3">
      <c r="B2258" s="57" t="s">
        <v>838</v>
      </c>
      <c r="C2258" s="57" t="s">
        <v>839</v>
      </c>
      <c r="D2258" s="58" t="s">
        <v>51</v>
      </c>
    </row>
    <row r="2259" spans="2:4" x14ac:dyDescent="0.3">
      <c r="B2259" s="57" t="s">
        <v>2364</v>
      </c>
      <c r="C2259" s="57" t="s">
        <v>2365</v>
      </c>
      <c r="D2259" s="58" t="s">
        <v>51</v>
      </c>
    </row>
    <row r="2260" spans="2:4" x14ac:dyDescent="0.3">
      <c r="B2260" s="57" t="s">
        <v>4820</v>
      </c>
      <c r="C2260" s="57" t="s">
        <v>4821</v>
      </c>
      <c r="D2260" s="58" t="s">
        <v>29</v>
      </c>
    </row>
    <row r="2261" spans="2:4" x14ac:dyDescent="0.3">
      <c r="B2261" s="57" t="s">
        <v>840</v>
      </c>
      <c r="C2261" s="57" t="s">
        <v>841</v>
      </c>
      <c r="D2261" s="58" t="s">
        <v>19</v>
      </c>
    </row>
    <row r="2262" spans="2:4" x14ac:dyDescent="0.3">
      <c r="B2262" s="57" t="s">
        <v>2976</v>
      </c>
      <c r="C2262" s="57" t="s">
        <v>2977</v>
      </c>
      <c r="D2262" s="58" t="s">
        <v>35</v>
      </c>
    </row>
    <row r="2263" spans="2:4" x14ac:dyDescent="0.3">
      <c r="B2263" s="57" t="s">
        <v>3666</v>
      </c>
      <c r="C2263" s="57" t="s">
        <v>3667</v>
      </c>
      <c r="D2263" s="58" t="s">
        <v>51</v>
      </c>
    </row>
    <row r="2264" spans="2:4" x14ac:dyDescent="0.3">
      <c r="B2264" s="57" t="s">
        <v>3668</v>
      </c>
      <c r="C2264" s="57" t="s">
        <v>3669</v>
      </c>
      <c r="D2264" s="58" t="s">
        <v>51</v>
      </c>
    </row>
    <row r="2265" spans="2:4" x14ac:dyDescent="0.3">
      <c r="B2265" s="57" t="s">
        <v>6038</v>
      </c>
      <c r="C2265" s="57" t="s">
        <v>6039</v>
      </c>
      <c r="D2265" s="58" t="s">
        <v>35</v>
      </c>
    </row>
    <row r="2266" spans="2:4" x14ac:dyDescent="0.3">
      <c r="B2266" s="57" t="s">
        <v>3457</v>
      </c>
      <c r="C2266" s="57" t="s">
        <v>3458</v>
      </c>
      <c r="D2266" s="58" t="s">
        <v>19</v>
      </c>
    </row>
    <row r="2267" spans="2:4" x14ac:dyDescent="0.3">
      <c r="B2267" s="57" t="s">
        <v>4822</v>
      </c>
      <c r="C2267" s="57" t="s">
        <v>4823</v>
      </c>
      <c r="D2267" s="58" t="s">
        <v>51</v>
      </c>
    </row>
    <row r="2268" spans="2:4" x14ac:dyDescent="0.3">
      <c r="B2268" s="57" t="s">
        <v>842</v>
      </c>
      <c r="C2268" s="57" t="s">
        <v>843</v>
      </c>
      <c r="D2268" s="58" t="s">
        <v>51</v>
      </c>
    </row>
    <row r="2269" spans="2:4" x14ac:dyDescent="0.3">
      <c r="B2269" s="57" t="s">
        <v>4824</v>
      </c>
      <c r="C2269" s="57" t="s">
        <v>4825</v>
      </c>
      <c r="D2269" s="58" t="s">
        <v>35</v>
      </c>
    </row>
    <row r="2270" spans="2:4" x14ac:dyDescent="0.3">
      <c r="B2270" s="57" t="s">
        <v>844</v>
      </c>
      <c r="C2270" s="57" t="s">
        <v>845</v>
      </c>
      <c r="D2270" s="58" t="s">
        <v>5188</v>
      </c>
    </row>
    <row r="2271" spans="2:4" x14ac:dyDescent="0.3">
      <c r="B2271" s="57" t="s">
        <v>2366</v>
      </c>
      <c r="C2271" s="57" t="s">
        <v>6040</v>
      </c>
      <c r="D2271" s="58" t="s">
        <v>51</v>
      </c>
    </row>
    <row r="2272" spans="2:4" x14ac:dyDescent="0.3">
      <c r="B2272" s="57" t="s">
        <v>846</v>
      </c>
      <c r="C2272" s="57" t="s">
        <v>847</v>
      </c>
      <c r="D2272" s="58" t="s">
        <v>29</v>
      </c>
    </row>
    <row r="2273" spans="2:4" x14ac:dyDescent="0.3">
      <c r="B2273" s="57" t="s">
        <v>848</v>
      </c>
      <c r="C2273" s="57" t="s">
        <v>5266</v>
      </c>
      <c r="D2273" s="58" t="s">
        <v>51</v>
      </c>
    </row>
    <row r="2274" spans="2:4" x14ac:dyDescent="0.3">
      <c r="B2274" s="57" t="s">
        <v>6041</v>
      </c>
      <c r="C2274" s="57" t="s">
        <v>6042</v>
      </c>
      <c r="D2274" s="58" t="s">
        <v>29</v>
      </c>
    </row>
    <row r="2275" spans="2:4" x14ac:dyDescent="0.3">
      <c r="B2275" s="57" t="s">
        <v>2367</v>
      </c>
      <c r="C2275" s="57" t="s">
        <v>2368</v>
      </c>
      <c r="D2275" s="58" t="s">
        <v>35</v>
      </c>
    </row>
    <row r="2276" spans="2:4" x14ac:dyDescent="0.3">
      <c r="B2276" s="57" t="s">
        <v>2369</v>
      </c>
      <c r="C2276" s="57" t="s">
        <v>3228</v>
      </c>
      <c r="D2276" s="58" t="s">
        <v>5188</v>
      </c>
    </row>
    <row r="2277" spans="2:4" x14ac:dyDescent="0.3">
      <c r="B2277" s="57" t="s">
        <v>6043</v>
      </c>
      <c r="C2277" s="57" t="s">
        <v>3080</v>
      </c>
      <c r="D2277" s="58" t="s">
        <v>5188</v>
      </c>
    </row>
    <row r="2278" spans="2:4" x14ac:dyDescent="0.3">
      <c r="B2278" s="57" t="s">
        <v>3459</v>
      </c>
      <c r="C2278" s="57" t="s">
        <v>3460</v>
      </c>
      <c r="D2278" s="58" t="s">
        <v>29</v>
      </c>
    </row>
    <row r="2279" spans="2:4" x14ac:dyDescent="0.3">
      <c r="B2279" s="57" t="s">
        <v>4826</v>
      </c>
      <c r="C2279" s="57" t="s">
        <v>4827</v>
      </c>
      <c r="D2279" s="58" t="s">
        <v>5174</v>
      </c>
    </row>
    <row r="2280" spans="2:4" x14ac:dyDescent="0.3">
      <c r="B2280" s="57" t="s">
        <v>6044</v>
      </c>
      <c r="C2280" s="57" t="s">
        <v>6045</v>
      </c>
      <c r="D2280" s="58" t="s">
        <v>48</v>
      </c>
    </row>
    <row r="2281" spans="2:4" x14ac:dyDescent="0.3">
      <c r="B2281" s="57" t="s">
        <v>6046</v>
      </c>
      <c r="C2281" s="57" t="s">
        <v>6047</v>
      </c>
      <c r="D2281" s="58" t="s">
        <v>5179</v>
      </c>
    </row>
    <row r="2282" spans="2:4" x14ac:dyDescent="0.3">
      <c r="B2282" s="57" t="s">
        <v>4828</v>
      </c>
      <c r="C2282" s="57" t="s">
        <v>4829</v>
      </c>
      <c r="D2282" s="58" t="s">
        <v>35</v>
      </c>
    </row>
    <row r="2283" spans="2:4" x14ac:dyDescent="0.3">
      <c r="B2283" s="57" t="s">
        <v>3463</v>
      </c>
      <c r="C2283" s="57" t="s">
        <v>3464</v>
      </c>
      <c r="D2283" s="58" t="s">
        <v>19</v>
      </c>
    </row>
    <row r="2284" spans="2:4" x14ac:dyDescent="0.3">
      <c r="B2284" s="57" t="s">
        <v>3461</v>
      </c>
      <c r="C2284" s="57" t="s">
        <v>3462</v>
      </c>
      <c r="D2284" s="58" t="s">
        <v>5188</v>
      </c>
    </row>
    <row r="2285" spans="2:4" x14ac:dyDescent="0.3">
      <c r="B2285" s="57" t="s">
        <v>4830</v>
      </c>
      <c r="C2285" s="57" t="s">
        <v>4831</v>
      </c>
      <c r="D2285" s="58" t="s">
        <v>35</v>
      </c>
    </row>
    <row r="2286" spans="2:4" x14ac:dyDescent="0.3">
      <c r="B2286" s="57" t="s">
        <v>4832</v>
      </c>
      <c r="C2286" s="57" t="s">
        <v>4833</v>
      </c>
      <c r="D2286" s="58" t="s">
        <v>5181</v>
      </c>
    </row>
    <row r="2287" spans="2:4" x14ac:dyDescent="0.3">
      <c r="B2287" s="57" t="s">
        <v>3133</v>
      </c>
      <c r="C2287" s="57" t="s">
        <v>3134</v>
      </c>
      <c r="D2287" s="58" t="s">
        <v>19</v>
      </c>
    </row>
    <row r="2288" spans="2:4" x14ac:dyDescent="0.3">
      <c r="B2288" s="57" t="s">
        <v>2370</v>
      </c>
      <c r="C2288" s="57" t="s">
        <v>2371</v>
      </c>
      <c r="D2288" s="58" t="s">
        <v>5181</v>
      </c>
    </row>
    <row r="2289" spans="2:4" x14ac:dyDescent="0.3">
      <c r="B2289" s="57" t="s">
        <v>2809</v>
      </c>
      <c r="C2289" s="57" t="s">
        <v>2810</v>
      </c>
      <c r="D2289" s="58" t="s">
        <v>51</v>
      </c>
    </row>
    <row r="2290" spans="2:4" x14ac:dyDescent="0.3">
      <c r="B2290" s="57" t="s">
        <v>849</v>
      </c>
      <c r="C2290" s="57" t="s">
        <v>849</v>
      </c>
      <c r="D2290" s="58" t="s">
        <v>51</v>
      </c>
    </row>
    <row r="2291" spans="2:4" x14ac:dyDescent="0.3">
      <c r="B2291" s="57" t="s">
        <v>2372</v>
      </c>
      <c r="C2291" s="57" t="s">
        <v>2372</v>
      </c>
      <c r="D2291" s="58" t="s">
        <v>5174</v>
      </c>
    </row>
    <row r="2292" spans="2:4" x14ac:dyDescent="0.3">
      <c r="B2292" s="57" t="s">
        <v>2373</v>
      </c>
      <c r="C2292" s="57" t="s">
        <v>2374</v>
      </c>
      <c r="D2292" s="58" t="s">
        <v>5174</v>
      </c>
    </row>
    <row r="2293" spans="2:4" x14ac:dyDescent="0.3">
      <c r="B2293" s="57" t="s">
        <v>850</v>
      </c>
      <c r="C2293" s="57" t="s">
        <v>5267</v>
      </c>
      <c r="D2293" s="58" t="s">
        <v>5174</v>
      </c>
    </row>
    <row r="2294" spans="2:4" x14ac:dyDescent="0.3">
      <c r="B2294" s="57" t="s">
        <v>2375</v>
      </c>
      <c r="C2294" s="57" t="s">
        <v>6048</v>
      </c>
      <c r="D2294" s="58" t="s">
        <v>29</v>
      </c>
    </row>
    <row r="2295" spans="2:4" x14ac:dyDescent="0.3">
      <c r="B2295" s="57" t="s">
        <v>2376</v>
      </c>
      <c r="C2295" s="57" t="s">
        <v>2377</v>
      </c>
      <c r="D2295" s="58" t="s">
        <v>5174</v>
      </c>
    </row>
    <row r="2296" spans="2:4" x14ac:dyDescent="0.3">
      <c r="B2296" s="57" t="s">
        <v>4834</v>
      </c>
      <c r="C2296" s="57" t="s">
        <v>4835</v>
      </c>
      <c r="D2296" s="58" t="s">
        <v>5181</v>
      </c>
    </row>
    <row r="2297" spans="2:4" x14ac:dyDescent="0.3">
      <c r="B2297" s="57" t="s">
        <v>2378</v>
      </c>
      <c r="C2297" s="57" t="s">
        <v>6049</v>
      </c>
      <c r="D2297" s="58" t="s">
        <v>153</v>
      </c>
    </row>
    <row r="2298" spans="2:4" x14ac:dyDescent="0.3">
      <c r="B2298" s="57" t="s">
        <v>851</v>
      </c>
      <c r="C2298" s="57" t="s">
        <v>852</v>
      </c>
      <c r="D2298" s="58" t="s">
        <v>51</v>
      </c>
    </row>
    <row r="2299" spans="2:4" x14ac:dyDescent="0.3">
      <c r="B2299" s="57" t="s">
        <v>4836</v>
      </c>
      <c r="C2299" s="57" t="s">
        <v>4837</v>
      </c>
      <c r="D2299" s="58" t="s">
        <v>5174</v>
      </c>
    </row>
    <row r="2300" spans="2:4" x14ac:dyDescent="0.3">
      <c r="B2300" s="57" t="s">
        <v>2379</v>
      </c>
      <c r="C2300" s="57" t="s">
        <v>2380</v>
      </c>
      <c r="D2300" s="58" t="s">
        <v>19</v>
      </c>
    </row>
    <row r="2301" spans="2:4" x14ac:dyDescent="0.3">
      <c r="B2301" s="57" t="s">
        <v>2381</v>
      </c>
      <c r="C2301" s="57" t="s">
        <v>2382</v>
      </c>
      <c r="D2301" s="58" t="s">
        <v>19</v>
      </c>
    </row>
    <row r="2302" spans="2:4" x14ac:dyDescent="0.3">
      <c r="B2302" s="57" t="s">
        <v>3465</v>
      </c>
      <c r="C2302" s="57" t="s">
        <v>3466</v>
      </c>
      <c r="D2302" s="58" t="s">
        <v>51</v>
      </c>
    </row>
    <row r="2303" spans="2:4" x14ac:dyDescent="0.3">
      <c r="B2303" s="57" t="s">
        <v>853</v>
      </c>
      <c r="C2303" s="57" t="s">
        <v>854</v>
      </c>
      <c r="D2303" s="58" t="s">
        <v>51</v>
      </c>
    </row>
    <row r="2304" spans="2:4" x14ac:dyDescent="0.3">
      <c r="B2304" s="57" t="s">
        <v>855</v>
      </c>
      <c r="C2304" s="57" t="s">
        <v>6050</v>
      </c>
      <c r="D2304" s="58" t="s">
        <v>29</v>
      </c>
    </row>
    <row r="2305" spans="2:4" x14ac:dyDescent="0.3">
      <c r="B2305" s="57" t="s">
        <v>2811</v>
      </c>
      <c r="C2305" s="57" t="s">
        <v>2812</v>
      </c>
      <c r="D2305" s="58" t="s">
        <v>29</v>
      </c>
    </row>
    <row r="2306" spans="2:4" x14ac:dyDescent="0.3">
      <c r="B2306" s="57" t="s">
        <v>2813</v>
      </c>
      <c r="C2306" s="57" t="s">
        <v>6051</v>
      </c>
      <c r="D2306" s="58" t="s">
        <v>29</v>
      </c>
    </row>
    <row r="2307" spans="2:4" x14ac:dyDescent="0.3">
      <c r="B2307" s="57" t="s">
        <v>2383</v>
      </c>
      <c r="C2307" s="57" t="s">
        <v>2384</v>
      </c>
      <c r="D2307" s="58" t="s">
        <v>51</v>
      </c>
    </row>
    <row r="2308" spans="2:4" x14ac:dyDescent="0.3">
      <c r="B2308" s="57" t="s">
        <v>4838</v>
      </c>
      <c r="C2308" s="57" t="s">
        <v>4839</v>
      </c>
      <c r="D2308" s="58" t="s">
        <v>51</v>
      </c>
    </row>
    <row r="2309" spans="2:4" x14ac:dyDescent="0.3">
      <c r="B2309" s="57" t="s">
        <v>2385</v>
      </c>
      <c r="C2309" s="57" t="s">
        <v>2386</v>
      </c>
      <c r="D2309" s="58" t="s">
        <v>35</v>
      </c>
    </row>
    <row r="2310" spans="2:4" x14ac:dyDescent="0.3">
      <c r="B2310" s="57" t="s">
        <v>3670</v>
      </c>
      <c r="C2310" s="57" t="s">
        <v>3671</v>
      </c>
      <c r="D2310" s="58" t="s">
        <v>51</v>
      </c>
    </row>
    <row r="2311" spans="2:4" x14ac:dyDescent="0.3">
      <c r="B2311" s="57" t="s">
        <v>2387</v>
      </c>
      <c r="C2311" s="57" t="s">
        <v>2387</v>
      </c>
      <c r="D2311" s="58" t="s">
        <v>29</v>
      </c>
    </row>
    <row r="2312" spans="2:4" x14ac:dyDescent="0.3">
      <c r="B2312" s="57" t="s">
        <v>2388</v>
      </c>
      <c r="C2312" s="57" t="s">
        <v>2389</v>
      </c>
      <c r="D2312" s="58" t="s">
        <v>5181</v>
      </c>
    </row>
    <row r="2313" spans="2:4" x14ac:dyDescent="0.3">
      <c r="B2313" s="57" t="s">
        <v>2390</v>
      </c>
      <c r="C2313" s="57" t="s">
        <v>2391</v>
      </c>
      <c r="D2313" s="58" t="s">
        <v>5174</v>
      </c>
    </row>
    <row r="2314" spans="2:4" x14ac:dyDescent="0.3">
      <c r="B2314" s="57" t="s">
        <v>2392</v>
      </c>
      <c r="C2314" s="57" t="s">
        <v>2393</v>
      </c>
      <c r="D2314" s="58" t="s">
        <v>5181</v>
      </c>
    </row>
    <row r="2315" spans="2:4" x14ac:dyDescent="0.3">
      <c r="B2315" s="57" t="s">
        <v>2394</v>
      </c>
      <c r="C2315" s="57" t="s">
        <v>2395</v>
      </c>
      <c r="D2315" s="58" t="s">
        <v>5179</v>
      </c>
    </row>
    <row r="2316" spans="2:4" x14ac:dyDescent="0.3">
      <c r="B2316" s="57" t="s">
        <v>3467</v>
      </c>
      <c r="C2316" s="57" t="s">
        <v>3468</v>
      </c>
      <c r="D2316" s="58" t="s">
        <v>51</v>
      </c>
    </row>
    <row r="2317" spans="2:4" x14ac:dyDescent="0.3">
      <c r="B2317" s="57" t="s">
        <v>4840</v>
      </c>
      <c r="C2317" s="57" t="s">
        <v>4841</v>
      </c>
      <c r="D2317" s="58" t="s">
        <v>29</v>
      </c>
    </row>
    <row r="2318" spans="2:4" x14ac:dyDescent="0.3">
      <c r="B2318" s="57" t="s">
        <v>4842</v>
      </c>
      <c r="C2318" s="57" t="s">
        <v>4843</v>
      </c>
      <c r="D2318" s="58" t="s">
        <v>5174</v>
      </c>
    </row>
    <row r="2319" spans="2:4" x14ac:dyDescent="0.3">
      <c r="B2319" s="57" t="s">
        <v>3253</v>
      </c>
      <c r="C2319" s="57" t="s">
        <v>3254</v>
      </c>
      <c r="D2319" s="58" t="s">
        <v>29</v>
      </c>
    </row>
    <row r="2320" spans="2:4" x14ac:dyDescent="0.3">
      <c r="B2320" s="57" t="s">
        <v>6052</v>
      </c>
      <c r="C2320" s="57" t="s">
        <v>6053</v>
      </c>
      <c r="D2320" s="58" t="s">
        <v>35</v>
      </c>
    </row>
    <row r="2321" spans="2:4" x14ac:dyDescent="0.3">
      <c r="B2321" s="57" t="s">
        <v>856</v>
      </c>
      <c r="C2321" s="57" t="s">
        <v>857</v>
      </c>
      <c r="D2321" s="58" t="s">
        <v>5179</v>
      </c>
    </row>
    <row r="2322" spans="2:4" x14ac:dyDescent="0.3">
      <c r="B2322" s="57" t="s">
        <v>858</v>
      </c>
      <c r="C2322" s="57" t="s">
        <v>859</v>
      </c>
      <c r="D2322" s="58" t="s">
        <v>35</v>
      </c>
    </row>
    <row r="2323" spans="2:4" x14ac:dyDescent="0.3">
      <c r="B2323" s="57" t="s">
        <v>6054</v>
      </c>
      <c r="C2323" s="57" t="s">
        <v>6055</v>
      </c>
      <c r="D2323" s="58" t="s">
        <v>51</v>
      </c>
    </row>
    <row r="2324" spans="2:4" x14ac:dyDescent="0.3">
      <c r="B2324" s="57" t="s">
        <v>2814</v>
      </c>
      <c r="C2324" s="57" t="s">
        <v>2815</v>
      </c>
      <c r="D2324" s="58" t="s">
        <v>5174</v>
      </c>
    </row>
    <row r="2325" spans="2:4" x14ac:dyDescent="0.3">
      <c r="B2325" s="57" t="s">
        <v>2396</v>
      </c>
      <c r="C2325" s="57" t="s">
        <v>2397</v>
      </c>
      <c r="D2325" s="58" t="s">
        <v>29</v>
      </c>
    </row>
    <row r="2326" spans="2:4" x14ac:dyDescent="0.3">
      <c r="B2326" s="57" t="s">
        <v>2398</v>
      </c>
      <c r="C2326" s="57" t="s">
        <v>2399</v>
      </c>
      <c r="D2326" s="58" t="s">
        <v>51</v>
      </c>
    </row>
    <row r="2327" spans="2:4" x14ac:dyDescent="0.3">
      <c r="B2327" s="57" t="s">
        <v>3277</v>
      </c>
      <c r="C2327" s="57" t="s">
        <v>3278</v>
      </c>
      <c r="D2327" s="58" t="s">
        <v>51</v>
      </c>
    </row>
    <row r="2328" spans="2:4" x14ac:dyDescent="0.3">
      <c r="B2328" s="57" t="s">
        <v>3469</v>
      </c>
      <c r="C2328" s="57" t="s">
        <v>3470</v>
      </c>
      <c r="D2328" s="58" t="s">
        <v>35</v>
      </c>
    </row>
    <row r="2329" spans="2:4" x14ac:dyDescent="0.3">
      <c r="B2329" s="57" t="s">
        <v>3672</v>
      </c>
      <c r="C2329" s="57" t="s">
        <v>3673</v>
      </c>
      <c r="D2329" s="58" t="s">
        <v>51</v>
      </c>
    </row>
    <row r="2330" spans="2:4" x14ac:dyDescent="0.3">
      <c r="B2330" s="57" t="s">
        <v>860</v>
      </c>
      <c r="C2330" s="57" t="s">
        <v>5268</v>
      </c>
      <c r="D2330" s="58" t="s">
        <v>29</v>
      </c>
    </row>
    <row r="2331" spans="2:4" x14ac:dyDescent="0.3">
      <c r="B2331" s="57" t="s">
        <v>3674</v>
      </c>
      <c r="C2331" s="57" t="s">
        <v>3675</v>
      </c>
      <c r="D2331" s="58" t="s">
        <v>29</v>
      </c>
    </row>
    <row r="2332" spans="2:4" x14ac:dyDescent="0.3">
      <c r="B2332" s="57" t="s">
        <v>2400</v>
      </c>
      <c r="C2332" s="57" t="s">
        <v>6056</v>
      </c>
      <c r="D2332" s="58" t="s">
        <v>346</v>
      </c>
    </row>
    <row r="2333" spans="2:4" x14ac:dyDescent="0.3">
      <c r="B2333" s="57" t="s">
        <v>861</v>
      </c>
      <c r="C2333" s="57" t="s">
        <v>5269</v>
      </c>
      <c r="D2333" s="58" t="s">
        <v>5179</v>
      </c>
    </row>
    <row r="2334" spans="2:4" x14ac:dyDescent="0.3">
      <c r="B2334" s="57" t="s">
        <v>4844</v>
      </c>
      <c r="C2334" s="57" t="s">
        <v>4845</v>
      </c>
      <c r="D2334" s="58" t="s">
        <v>5174</v>
      </c>
    </row>
    <row r="2335" spans="2:4" x14ac:dyDescent="0.3">
      <c r="B2335" s="57" t="s">
        <v>3676</v>
      </c>
      <c r="C2335" s="57" t="s">
        <v>3677</v>
      </c>
      <c r="D2335" s="58" t="s">
        <v>19</v>
      </c>
    </row>
    <row r="2336" spans="2:4" x14ac:dyDescent="0.3">
      <c r="B2336" s="57" t="s">
        <v>2401</v>
      </c>
      <c r="C2336" s="57" t="s">
        <v>2402</v>
      </c>
      <c r="D2336" s="58" t="s">
        <v>153</v>
      </c>
    </row>
    <row r="2337" spans="2:4" x14ac:dyDescent="0.3">
      <c r="B2337" s="57" t="s">
        <v>2403</v>
      </c>
      <c r="C2337" s="57" t="s">
        <v>2404</v>
      </c>
      <c r="D2337" s="58" t="s">
        <v>5174</v>
      </c>
    </row>
    <row r="2338" spans="2:4" x14ac:dyDescent="0.3">
      <c r="B2338" s="57" t="s">
        <v>2405</v>
      </c>
      <c r="C2338" s="57" t="s">
        <v>3543</v>
      </c>
      <c r="D2338" s="58" t="s">
        <v>5174</v>
      </c>
    </row>
    <row r="2339" spans="2:4" x14ac:dyDescent="0.3">
      <c r="B2339" s="57" t="s">
        <v>6057</v>
      </c>
      <c r="C2339" s="57" t="s">
        <v>6058</v>
      </c>
      <c r="D2339" s="58" t="s">
        <v>35</v>
      </c>
    </row>
    <row r="2340" spans="2:4" x14ac:dyDescent="0.3">
      <c r="B2340" s="57" t="s">
        <v>4846</v>
      </c>
      <c r="C2340" s="57" t="s">
        <v>4847</v>
      </c>
      <c r="D2340" s="58" t="s">
        <v>5179</v>
      </c>
    </row>
    <row r="2341" spans="2:4" x14ac:dyDescent="0.3">
      <c r="B2341" s="57" t="s">
        <v>4848</v>
      </c>
      <c r="C2341" s="57" t="s">
        <v>4849</v>
      </c>
      <c r="D2341" s="58" t="s">
        <v>35</v>
      </c>
    </row>
    <row r="2342" spans="2:4" x14ac:dyDescent="0.3">
      <c r="B2342" s="57" t="s">
        <v>2406</v>
      </c>
      <c r="C2342" s="57" t="s">
        <v>6059</v>
      </c>
      <c r="D2342" s="58" t="s">
        <v>51</v>
      </c>
    </row>
    <row r="2343" spans="2:4" x14ac:dyDescent="0.3">
      <c r="B2343" s="57" t="s">
        <v>4850</v>
      </c>
      <c r="C2343" s="57" t="s">
        <v>4851</v>
      </c>
      <c r="D2343" s="58" t="s">
        <v>5179</v>
      </c>
    </row>
    <row r="2344" spans="2:4" x14ac:dyDescent="0.3">
      <c r="B2344" s="57" t="s">
        <v>2407</v>
      </c>
      <c r="C2344" s="57" t="s">
        <v>2408</v>
      </c>
      <c r="D2344" s="58" t="s">
        <v>5174</v>
      </c>
    </row>
    <row r="2345" spans="2:4" x14ac:dyDescent="0.3">
      <c r="B2345" s="57" t="s">
        <v>2409</v>
      </c>
      <c r="C2345" s="57" t="s">
        <v>2410</v>
      </c>
      <c r="D2345" s="58" t="s">
        <v>5174</v>
      </c>
    </row>
    <row r="2346" spans="2:4" x14ac:dyDescent="0.3">
      <c r="B2346" s="57" t="s">
        <v>2411</v>
      </c>
      <c r="C2346" s="57" t="s">
        <v>2412</v>
      </c>
      <c r="D2346" s="58" t="s">
        <v>5174</v>
      </c>
    </row>
    <row r="2347" spans="2:4" x14ac:dyDescent="0.3">
      <c r="B2347" s="57" t="s">
        <v>3678</v>
      </c>
      <c r="C2347" s="57" t="s">
        <v>3679</v>
      </c>
      <c r="D2347" s="58" t="s">
        <v>51</v>
      </c>
    </row>
    <row r="2348" spans="2:4" x14ac:dyDescent="0.3">
      <c r="B2348" s="57" t="s">
        <v>2413</v>
      </c>
      <c r="C2348" s="57"/>
      <c r="D2348" s="58" t="s">
        <v>55</v>
      </c>
    </row>
    <row r="2349" spans="2:4" x14ac:dyDescent="0.3">
      <c r="B2349" s="57" t="s">
        <v>5270</v>
      </c>
      <c r="C2349" s="57" t="s">
        <v>5271</v>
      </c>
      <c r="D2349" s="58" t="s">
        <v>5174</v>
      </c>
    </row>
    <row r="2350" spans="2:4" x14ac:dyDescent="0.3">
      <c r="B2350" s="57" t="s">
        <v>862</v>
      </c>
      <c r="C2350" s="57" t="s">
        <v>863</v>
      </c>
      <c r="D2350" s="58" t="s">
        <v>5174</v>
      </c>
    </row>
    <row r="2351" spans="2:4" x14ac:dyDescent="0.3">
      <c r="B2351" s="57" t="s">
        <v>2414</v>
      </c>
      <c r="C2351" s="57" t="s">
        <v>2415</v>
      </c>
      <c r="D2351" s="58" t="s">
        <v>5174</v>
      </c>
    </row>
    <row r="2352" spans="2:4" x14ac:dyDescent="0.3">
      <c r="B2352" s="57" t="s">
        <v>2416</v>
      </c>
      <c r="C2352" s="57" t="s">
        <v>6060</v>
      </c>
      <c r="D2352" s="58" t="s">
        <v>5174</v>
      </c>
    </row>
    <row r="2353" spans="2:4" x14ac:dyDescent="0.3">
      <c r="B2353" s="57" t="s">
        <v>2417</v>
      </c>
      <c r="C2353" s="57" t="s">
        <v>6061</v>
      </c>
      <c r="D2353" s="58" t="s">
        <v>51</v>
      </c>
    </row>
    <row r="2354" spans="2:4" x14ac:dyDescent="0.3">
      <c r="B2354" s="57" t="s">
        <v>864</v>
      </c>
      <c r="C2354" s="57" t="s">
        <v>5272</v>
      </c>
      <c r="D2354" s="58" t="s">
        <v>5174</v>
      </c>
    </row>
    <row r="2355" spans="2:4" x14ac:dyDescent="0.3">
      <c r="B2355" s="57" t="s">
        <v>2418</v>
      </c>
      <c r="C2355" s="57" t="s">
        <v>6062</v>
      </c>
      <c r="D2355" s="58" t="s">
        <v>5174</v>
      </c>
    </row>
    <row r="2356" spans="2:4" x14ac:dyDescent="0.3">
      <c r="B2356" s="57" t="s">
        <v>2978</v>
      </c>
      <c r="C2356" s="57" t="s">
        <v>2978</v>
      </c>
      <c r="D2356" s="58" t="s">
        <v>51</v>
      </c>
    </row>
    <row r="2357" spans="2:4" x14ac:dyDescent="0.3">
      <c r="B2357" s="57" t="s">
        <v>2979</v>
      </c>
      <c r="C2357" s="57" t="s">
        <v>2979</v>
      </c>
      <c r="D2357" s="58" t="s">
        <v>51</v>
      </c>
    </row>
    <row r="2358" spans="2:4" x14ac:dyDescent="0.3">
      <c r="B2358" s="57" t="s">
        <v>2419</v>
      </c>
      <c r="C2358" s="57" t="s">
        <v>2420</v>
      </c>
      <c r="D2358" s="58" t="s">
        <v>51</v>
      </c>
    </row>
    <row r="2359" spans="2:4" x14ac:dyDescent="0.3">
      <c r="B2359" s="57" t="s">
        <v>2421</v>
      </c>
      <c r="C2359" s="57" t="s">
        <v>2422</v>
      </c>
      <c r="D2359" s="58" t="s">
        <v>35</v>
      </c>
    </row>
    <row r="2360" spans="2:4" x14ac:dyDescent="0.3">
      <c r="B2360" s="57" t="s">
        <v>2423</v>
      </c>
      <c r="C2360" s="57" t="s">
        <v>2424</v>
      </c>
      <c r="D2360" s="58" t="s">
        <v>51</v>
      </c>
    </row>
    <row r="2361" spans="2:4" x14ac:dyDescent="0.3">
      <c r="B2361" s="57" t="s">
        <v>865</v>
      </c>
      <c r="C2361" s="57" t="s">
        <v>5273</v>
      </c>
      <c r="D2361" s="58" t="s">
        <v>51</v>
      </c>
    </row>
    <row r="2362" spans="2:4" x14ac:dyDescent="0.3">
      <c r="B2362" s="57" t="s">
        <v>2425</v>
      </c>
      <c r="C2362" s="57" t="s">
        <v>6063</v>
      </c>
      <c r="D2362" s="58" t="s">
        <v>35</v>
      </c>
    </row>
    <row r="2363" spans="2:4" x14ac:dyDescent="0.3">
      <c r="B2363" s="57" t="s">
        <v>4852</v>
      </c>
      <c r="C2363" s="57" t="s">
        <v>4853</v>
      </c>
      <c r="D2363" s="58" t="s">
        <v>35</v>
      </c>
    </row>
    <row r="2364" spans="2:4" x14ac:dyDescent="0.3">
      <c r="B2364" s="57" t="s">
        <v>866</v>
      </c>
      <c r="C2364" s="57" t="s">
        <v>6064</v>
      </c>
      <c r="D2364" s="58" t="s">
        <v>51</v>
      </c>
    </row>
    <row r="2365" spans="2:4" x14ac:dyDescent="0.3">
      <c r="B2365" s="57" t="s">
        <v>6065</v>
      </c>
      <c r="C2365" s="57" t="s">
        <v>6066</v>
      </c>
      <c r="D2365" s="58" t="s">
        <v>19</v>
      </c>
    </row>
    <row r="2366" spans="2:4" x14ac:dyDescent="0.3">
      <c r="B2366" s="57" t="s">
        <v>867</v>
      </c>
      <c r="C2366" s="57" t="s">
        <v>5274</v>
      </c>
      <c r="D2366" s="58" t="s">
        <v>29</v>
      </c>
    </row>
    <row r="2367" spans="2:4" x14ac:dyDescent="0.3">
      <c r="B2367" s="57" t="s">
        <v>2426</v>
      </c>
      <c r="C2367" s="57" t="s">
        <v>2427</v>
      </c>
      <c r="D2367" s="58" t="s">
        <v>51</v>
      </c>
    </row>
    <row r="2368" spans="2:4" x14ac:dyDescent="0.3">
      <c r="B2368" s="57" t="s">
        <v>2428</v>
      </c>
      <c r="C2368" s="57" t="s">
        <v>2429</v>
      </c>
      <c r="D2368" s="58" t="s">
        <v>153</v>
      </c>
    </row>
    <row r="2369" spans="2:4" x14ac:dyDescent="0.3">
      <c r="B2369" s="57" t="s">
        <v>868</v>
      </c>
      <c r="C2369" s="57" t="s">
        <v>869</v>
      </c>
      <c r="D2369" s="58" t="s">
        <v>5188</v>
      </c>
    </row>
    <row r="2370" spans="2:4" x14ac:dyDescent="0.3">
      <c r="B2370" s="57" t="s">
        <v>870</v>
      </c>
      <c r="C2370" s="57" t="s">
        <v>871</v>
      </c>
      <c r="D2370" s="58" t="s">
        <v>51</v>
      </c>
    </row>
    <row r="2371" spans="2:4" x14ac:dyDescent="0.3">
      <c r="B2371" s="57" t="s">
        <v>2430</v>
      </c>
      <c r="C2371" s="57" t="s">
        <v>2431</v>
      </c>
      <c r="D2371" s="58" t="s">
        <v>51</v>
      </c>
    </row>
    <row r="2372" spans="2:4" x14ac:dyDescent="0.3">
      <c r="B2372" s="57" t="s">
        <v>4854</v>
      </c>
      <c r="C2372" s="57" t="s">
        <v>4855</v>
      </c>
      <c r="D2372" s="58" t="s">
        <v>51</v>
      </c>
    </row>
    <row r="2373" spans="2:4" x14ac:dyDescent="0.3">
      <c r="B2373" s="57" t="s">
        <v>872</v>
      </c>
      <c r="C2373" s="57" t="s">
        <v>873</v>
      </c>
      <c r="D2373" s="58" t="s">
        <v>19</v>
      </c>
    </row>
    <row r="2374" spans="2:4" x14ac:dyDescent="0.3">
      <c r="B2374" s="57" t="s">
        <v>2432</v>
      </c>
      <c r="C2374" s="57" t="s">
        <v>6067</v>
      </c>
      <c r="D2374" s="58" t="s">
        <v>29</v>
      </c>
    </row>
    <row r="2375" spans="2:4" x14ac:dyDescent="0.3">
      <c r="B2375" s="57" t="s">
        <v>874</v>
      </c>
      <c r="C2375" s="57" t="s">
        <v>875</v>
      </c>
      <c r="D2375" s="58" t="s">
        <v>29</v>
      </c>
    </row>
    <row r="2376" spans="2:4" x14ac:dyDescent="0.3">
      <c r="B2376" s="57" t="s">
        <v>4856</v>
      </c>
      <c r="C2376" s="57" t="s">
        <v>4857</v>
      </c>
      <c r="D2376" s="58" t="s">
        <v>29</v>
      </c>
    </row>
    <row r="2377" spans="2:4" x14ac:dyDescent="0.3">
      <c r="B2377" s="57" t="s">
        <v>6068</v>
      </c>
      <c r="C2377" s="57" t="s">
        <v>6069</v>
      </c>
      <c r="D2377" s="58" t="s">
        <v>5188</v>
      </c>
    </row>
    <row r="2378" spans="2:4" x14ac:dyDescent="0.3">
      <c r="B2378" s="57" t="s">
        <v>876</v>
      </c>
      <c r="C2378" s="57" t="s">
        <v>6070</v>
      </c>
      <c r="D2378" s="58" t="s">
        <v>5181</v>
      </c>
    </row>
    <row r="2379" spans="2:4" x14ac:dyDescent="0.3">
      <c r="B2379" s="57" t="s">
        <v>877</v>
      </c>
      <c r="C2379" s="57" t="s">
        <v>3542</v>
      </c>
      <c r="D2379" s="58" t="s">
        <v>5181</v>
      </c>
    </row>
    <row r="2380" spans="2:4" x14ac:dyDescent="0.3">
      <c r="B2380" s="57" t="s">
        <v>3471</v>
      </c>
      <c r="C2380" s="57" t="s">
        <v>3472</v>
      </c>
      <c r="D2380" s="58" t="s">
        <v>29</v>
      </c>
    </row>
    <row r="2381" spans="2:4" x14ac:dyDescent="0.3">
      <c r="B2381" s="57" t="s">
        <v>2433</v>
      </c>
      <c r="C2381" s="57" t="s">
        <v>2434</v>
      </c>
      <c r="D2381" s="58" t="s">
        <v>19</v>
      </c>
    </row>
    <row r="2382" spans="2:4" x14ac:dyDescent="0.3">
      <c r="B2382" s="57" t="s">
        <v>2435</v>
      </c>
      <c r="C2382" s="57" t="s">
        <v>2436</v>
      </c>
      <c r="D2382" s="58" t="s">
        <v>51</v>
      </c>
    </row>
    <row r="2383" spans="2:4" x14ac:dyDescent="0.3">
      <c r="B2383" s="57" t="s">
        <v>2437</v>
      </c>
      <c r="C2383" s="57" t="s">
        <v>6071</v>
      </c>
      <c r="D2383" s="58" t="s">
        <v>51</v>
      </c>
    </row>
    <row r="2384" spans="2:4" x14ac:dyDescent="0.3">
      <c r="B2384" s="57" t="s">
        <v>3680</v>
      </c>
      <c r="C2384" s="57" t="s">
        <v>3681</v>
      </c>
      <c r="D2384" s="58" t="s">
        <v>19</v>
      </c>
    </row>
    <row r="2385" spans="2:4" x14ac:dyDescent="0.3">
      <c r="B2385" s="57" t="s">
        <v>4858</v>
      </c>
      <c r="C2385" s="57" t="s">
        <v>4859</v>
      </c>
      <c r="D2385" s="58" t="s">
        <v>5174</v>
      </c>
    </row>
    <row r="2386" spans="2:4" x14ac:dyDescent="0.3">
      <c r="B2386" s="57" t="s">
        <v>2438</v>
      </c>
      <c r="C2386" s="57" t="s">
        <v>2439</v>
      </c>
      <c r="D2386" s="58" t="s">
        <v>5174</v>
      </c>
    </row>
    <row r="2387" spans="2:4" x14ac:dyDescent="0.3">
      <c r="B2387" s="57" t="s">
        <v>4860</v>
      </c>
      <c r="C2387" s="57" t="s">
        <v>4860</v>
      </c>
      <c r="D2387" s="58" t="s">
        <v>5174</v>
      </c>
    </row>
    <row r="2388" spans="2:4" x14ac:dyDescent="0.3">
      <c r="B2388" s="57" t="s">
        <v>6072</v>
      </c>
      <c r="C2388" s="57" t="s">
        <v>3080</v>
      </c>
      <c r="D2388" s="58" t="s">
        <v>19</v>
      </c>
    </row>
    <row r="2389" spans="2:4" x14ac:dyDescent="0.3">
      <c r="B2389" s="57" t="s">
        <v>2440</v>
      </c>
      <c r="C2389" s="57" t="s">
        <v>6073</v>
      </c>
      <c r="D2389" s="58" t="s">
        <v>51</v>
      </c>
    </row>
    <row r="2390" spans="2:4" x14ac:dyDescent="0.3">
      <c r="B2390" s="57" t="s">
        <v>6074</v>
      </c>
      <c r="C2390" s="57" t="s">
        <v>6075</v>
      </c>
      <c r="D2390" s="58" t="s">
        <v>51</v>
      </c>
    </row>
    <row r="2391" spans="2:4" x14ac:dyDescent="0.3">
      <c r="B2391" s="57" t="s">
        <v>878</v>
      </c>
      <c r="C2391" s="57" t="s">
        <v>6076</v>
      </c>
      <c r="D2391" s="58" t="s">
        <v>51</v>
      </c>
    </row>
    <row r="2392" spans="2:4" x14ac:dyDescent="0.3">
      <c r="B2392" s="57" t="s">
        <v>2441</v>
      </c>
      <c r="C2392" s="57" t="s">
        <v>2442</v>
      </c>
      <c r="D2392" s="58" t="s">
        <v>55</v>
      </c>
    </row>
    <row r="2393" spans="2:4" x14ac:dyDescent="0.3">
      <c r="B2393" s="57" t="s">
        <v>2980</v>
      </c>
      <c r="C2393" s="57" t="s">
        <v>5275</v>
      </c>
      <c r="D2393" s="58" t="s">
        <v>346</v>
      </c>
    </row>
    <row r="2394" spans="2:4" x14ac:dyDescent="0.3">
      <c r="B2394" s="57" t="s">
        <v>879</v>
      </c>
      <c r="C2394" s="57" t="s">
        <v>880</v>
      </c>
      <c r="D2394" s="58" t="s">
        <v>29</v>
      </c>
    </row>
    <row r="2395" spans="2:4" x14ac:dyDescent="0.3">
      <c r="B2395" s="57" t="s">
        <v>2443</v>
      </c>
      <c r="C2395" s="57" t="s">
        <v>2444</v>
      </c>
      <c r="D2395" s="58" t="s">
        <v>48</v>
      </c>
    </row>
    <row r="2396" spans="2:4" x14ac:dyDescent="0.3">
      <c r="B2396" s="57" t="s">
        <v>881</v>
      </c>
      <c r="C2396" s="57" t="s">
        <v>6077</v>
      </c>
      <c r="D2396" s="58" t="s">
        <v>51</v>
      </c>
    </row>
    <row r="2397" spans="2:4" x14ac:dyDescent="0.3">
      <c r="B2397" s="57" t="s">
        <v>2445</v>
      </c>
      <c r="C2397" s="57" t="s">
        <v>2446</v>
      </c>
      <c r="D2397" s="58" t="s">
        <v>35</v>
      </c>
    </row>
    <row r="2398" spans="2:4" x14ac:dyDescent="0.3">
      <c r="B2398" s="57" t="s">
        <v>4861</v>
      </c>
      <c r="C2398" s="57" t="s">
        <v>4862</v>
      </c>
      <c r="D2398" s="58" t="s">
        <v>29</v>
      </c>
    </row>
    <row r="2399" spans="2:4" x14ac:dyDescent="0.3">
      <c r="B2399" s="57" t="s">
        <v>3216</v>
      </c>
      <c r="C2399" s="57" t="s">
        <v>3217</v>
      </c>
      <c r="D2399" s="58" t="s">
        <v>51</v>
      </c>
    </row>
    <row r="2400" spans="2:4" x14ac:dyDescent="0.3">
      <c r="B2400" s="57" t="s">
        <v>4863</v>
      </c>
      <c r="C2400" s="57" t="s">
        <v>4864</v>
      </c>
      <c r="D2400" s="58" t="s">
        <v>29</v>
      </c>
    </row>
    <row r="2401" spans="2:4" x14ac:dyDescent="0.3">
      <c r="B2401" s="57" t="s">
        <v>882</v>
      </c>
      <c r="C2401" s="57" t="s">
        <v>883</v>
      </c>
      <c r="D2401" s="58" t="s">
        <v>19</v>
      </c>
    </row>
    <row r="2402" spans="2:4" x14ac:dyDescent="0.3">
      <c r="B2402" s="57" t="s">
        <v>3257</v>
      </c>
      <c r="C2402" s="57" t="s">
        <v>3258</v>
      </c>
      <c r="D2402" s="58" t="s">
        <v>5174</v>
      </c>
    </row>
    <row r="2403" spans="2:4" x14ac:dyDescent="0.3">
      <c r="B2403" s="57" t="s">
        <v>2447</v>
      </c>
      <c r="C2403" s="57" t="s">
        <v>2448</v>
      </c>
      <c r="D2403" s="58" t="s">
        <v>51</v>
      </c>
    </row>
    <row r="2404" spans="2:4" x14ac:dyDescent="0.3">
      <c r="B2404" s="57" t="s">
        <v>884</v>
      </c>
      <c r="C2404" s="57" t="s">
        <v>885</v>
      </c>
      <c r="D2404" s="58" t="s">
        <v>51</v>
      </c>
    </row>
    <row r="2405" spans="2:4" x14ac:dyDescent="0.3">
      <c r="B2405" s="57" t="s">
        <v>2449</v>
      </c>
      <c r="C2405" s="57" t="s">
        <v>2450</v>
      </c>
      <c r="D2405" s="58" t="s">
        <v>5188</v>
      </c>
    </row>
    <row r="2406" spans="2:4" x14ac:dyDescent="0.3">
      <c r="B2406" s="57" t="s">
        <v>2451</v>
      </c>
      <c r="C2406" s="57" t="s">
        <v>2451</v>
      </c>
      <c r="D2406" s="58" t="s">
        <v>19</v>
      </c>
    </row>
    <row r="2407" spans="2:4" x14ac:dyDescent="0.3">
      <c r="B2407" s="57" t="s">
        <v>2452</v>
      </c>
      <c r="C2407" s="57" t="s">
        <v>2453</v>
      </c>
      <c r="D2407" s="58" t="s">
        <v>5188</v>
      </c>
    </row>
    <row r="2408" spans="2:4" x14ac:dyDescent="0.3">
      <c r="B2408" s="57" t="s">
        <v>2981</v>
      </c>
      <c r="C2408" s="57" t="s">
        <v>2982</v>
      </c>
      <c r="D2408" s="58" t="s">
        <v>19</v>
      </c>
    </row>
    <row r="2409" spans="2:4" x14ac:dyDescent="0.3">
      <c r="B2409" s="57" t="s">
        <v>3682</v>
      </c>
      <c r="C2409" s="57" t="s">
        <v>3682</v>
      </c>
      <c r="D2409" s="58" t="s">
        <v>51</v>
      </c>
    </row>
    <row r="2410" spans="2:4" x14ac:dyDescent="0.3">
      <c r="B2410" s="57" t="s">
        <v>3683</v>
      </c>
      <c r="C2410" s="57" t="s">
        <v>3684</v>
      </c>
      <c r="D2410" s="58" t="s">
        <v>35</v>
      </c>
    </row>
    <row r="2411" spans="2:4" x14ac:dyDescent="0.3">
      <c r="B2411" s="57" t="s">
        <v>2983</v>
      </c>
      <c r="C2411" s="57" t="s">
        <v>2984</v>
      </c>
      <c r="D2411" s="58" t="s">
        <v>19</v>
      </c>
    </row>
    <row r="2412" spans="2:4" x14ac:dyDescent="0.3">
      <c r="B2412" s="57" t="s">
        <v>886</v>
      </c>
      <c r="C2412" s="57" t="s">
        <v>887</v>
      </c>
      <c r="D2412" s="58" t="s">
        <v>19</v>
      </c>
    </row>
    <row r="2413" spans="2:4" x14ac:dyDescent="0.3">
      <c r="B2413" s="57" t="s">
        <v>4865</v>
      </c>
      <c r="C2413" s="57" t="s">
        <v>4866</v>
      </c>
      <c r="D2413" s="58" t="s">
        <v>19</v>
      </c>
    </row>
    <row r="2414" spans="2:4" x14ac:dyDescent="0.3">
      <c r="B2414" s="57" t="s">
        <v>2454</v>
      </c>
      <c r="C2414" s="57" t="s">
        <v>2455</v>
      </c>
      <c r="D2414" s="58" t="s">
        <v>35</v>
      </c>
    </row>
    <row r="2415" spans="2:4" x14ac:dyDescent="0.3">
      <c r="B2415" s="57" t="s">
        <v>2985</v>
      </c>
      <c r="C2415" s="57" t="s">
        <v>2986</v>
      </c>
      <c r="D2415" s="58" t="s">
        <v>19</v>
      </c>
    </row>
    <row r="2416" spans="2:4" x14ac:dyDescent="0.3">
      <c r="B2416" s="57" t="s">
        <v>3685</v>
      </c>
      <c r="C2416" s="57" t="s">
        <v>3686</v>
      </c>
      <c r="D2416" s="58" t="s">
        <v>35</v>
      </c>
    </row>
    <row r="2417" spans="2:4" x14ac:dyDescent="0.3">
      <c r="B2417" s="57" t="s">
        <v>2456</v>
      </c>
      <c r="C2417" s="57" t="s">
        <v>2457</v>
      </c>
      <c r="D2417" s="58" t="s">
        <v>29</v>
      </c>
    </row>
    <row r="2418" spans="2:4" x14ac:dyDescent="0.3">
      <c r="B2418" s="57" t="s">
        <v>888</v>
      </c>
      <c r="C2418" s="57" t="s">
        <v>889</v>
      </c>
      <c r="D2418" s="58" t="s">
        <v>29</v>
      </c>
    </row>
    <row r="2419" spans="2:4" x14ac:dyDescent="0.3">
      <c r="B2419" s="57" t="s">
        <v>890</v>
      </c>
      <c r="C2419" s="57" t="s">
        <v>891</v>
      </c>
      <c r="D2419" s="58" t="s">
        <v>35</v>
      </c>
    </row>
    <row r="2420" spans="2:4" x14ac:dyDescent="0.3">
      <c r="B2420" s="57" t="s">
        <v>892</v>
      </c>
      <c r="C2420" s="57" t="s">
        <v>893</v>
      </c>
      <c r="D2420" s="58" t="s">
        <v>29</v>
      </c>
    </row>
    <row r="2421" spans="2:4" x14ac:dyDescent="0.3">
      <c r="B2421" s="57" t="s">
        <v>4867</v>
      </c>
      <c r="C2421" s="57" t="s">
        <v>4868</v>
      </c>
      <c r="D2421" s="58" t="s">
        <v>51</v>
      </c>
    </row>
    <row r="2422" spans="2:4" x14ac:dyDescent="0.3">
      <c r="B2422" s="57" t="s">
        <v>2987</v>
      </c>
      <c r="C2422" s="57" t="s">
        <v>2988</v>
      </c>
      <c r="D2422" s="58" t="s">
        <v>29</v>
      </c>
    </row>
    <row r="2423" spans="2:4" x14ac:dyDescent="0.3">
      <c r="B2423" s="57" t="s">
        <v>2458</v>
      </c>
      <c r="C2423" s="57" t="s">
        <v>2459</v>
      </c>
      <c r="D2423" s="58" t="s">
        <v>5188</v>
      </c>
    </row>
    <row r="2424" spans="2:4" x14ac:dyDescent="0.3">
      <c r="B2424" s="57" t="s">
        <v>2460</v>
      </c>
      <c r="C2424" s="57" t="s">
        <v>2460</v>
      </c>
      <c r="D2424" s="58" t="s">
        <v>51</v>
      </c>
    </row>
    <row r="2425" spans="2:4" x14ac:dyDescent="0.3">
      <c r="B2425" s="57" t="s">
        <v>2989</v>
      </c>
      <c r="C2425" s="57" t="s">
        <v>2990</v>
      </c>
      <c r="D2425" s="58" t="s">
        <v>19</v>
      </c>
    </row>
    <row r="2426" spans="2:4" x14ac:dyDescent="0.3">
      <c r="B2426" s="57" t="s">
        <v>6078</v>
      </c>
      <c r="C2426" s="57" t="s">
        <v>6079</v>
      </c>
      <c r="D2426" s="58" t="s">
        <v>5174</v>
      </c>
    </row>
    <row r="2427" spans="2:4" x14ac:dyDescent="0.3">
      <c r="B2427" s="57" t="s">
        <v>4869</v>
      </c>
      <c r="C2427" s="57" t="s">
        <v>4870</v>
      </c>
      <c r="D2427" s="58" t="s">
        <v>35</v>
      </c>
    </row>
    <row r="2428" spans="2:4" x14ac:dyDescent="0.3">
      <c r="B2428" s="57" t="s">
        <v>4871</v>
      </c>
      <c r="C2428" s="57" t="s">
        <v>4872</v>
      </c>
      <c r="D2428" s="58" t="s">
        <v>5174</v>
      </c>
    </row>
    <row r="2429" spans="2:4" x14ac:dyDescent="0.3">
      <c r="B2429" s="57" t="s">
        <v>6080</v>
      </c>
      <c r="C2429" s="57" t="s">
        <v>6081</v>
      </c>
      <c r="D2429" s="58" t="s">
        <v>19</v>
      </c>
    </row>
    <row r="2430" spans="2:4" x14ac:dyDescent="0.3">
      <c r="B2430" s="57" t="s">
        <v>5276</v>
      </c>
      <c r="C2430" s="57" t="s">
        <v>5276</v>
      </c>
      <c r="D2430" s="58" t="s">
        <v>29</v>
      </c>
    </row>
    <row r="2431" spans="2:4" x14ac:dyDescent="0.3">
      <c r="B2431" s="57" t="s">
        <v>894</v>
      </c>
      <c r="C2431" s="57" t="s">
        <v>895</v>
      </c>
      <c r="D2431" s="58" t="s">
        <v>51</v>
      </c>
    </row>
    <row r="2432" spans="2:4" x14ac:dyDescent="0.3">
      <c r="B2432" s="57" t="s">
        <v>2461</v>
      </c>
      <c r="C2432" s="57" t="s">
        <v>2462</v>
      </c>
      <c r="D2432" s="58" t="s">
        <v>29</v>
      </c>
    </row>
    <row r="2433" spans="2:4" x14ac:dyDescent="0.3">
      <c r="B2433" s="57" t="s">
        <v>6082</v>
      </c>
      <c r="C2433" s="57" t="s">
        <v>6083</v>
      </c>
      <c r="D2433" s="58" t="s">
        <v>55</v>
      </c>
    </row>
    <row r="2434" spans="2:4" x14ac:dyDescent="0.3">
      <c r="B2434" s="57" t="s">
        <v>2463</v>
      </c>
      <c r="C2434" s="57" t="s">
        <v>6084</v>
      </c>
      <c r="D2434" s="58" t="s">
        <v>51</v>
      </c>
    </row>
    <row r="2435" spans="2:4" x14ac:dyDescent="0.3">
      <c r="B2435" s="57" t="s">
        <v>6085</v>
      </c>
      <c r="C2435" s="57" t="s">
        <v>6086</v>
      </c>
      <c r="D2435" s="58" t="s">
        <v>35</v>
      </c>
    </row>
    <row r="2436" spans="2:4" x14ac:dyDescent="0.3">
      <c r="B2436" s="57" t="s">
        <v>2464</v>
      </c>
      <c r="C2436" s="57" t="s">
        <v>2465</v>
      </c>
      <c r="D2436" s="58" t="s">
        <v>35</v>
      </c>
    </row>
    <row r="2437" spans="2:4" x14ac:dyDescent="0.3">
      <c r="B2437" s="57" t="s">
        <v>3687</v>
      </c>
      <c r="C2437" s="57" t="s">
        <v>3688</v>
      </c>
      <c r="D2437" s="58" t="s">
        <v>5181</v>
      </c>
    </row>
    <row r="2438" spans="2:4" x14ac:dyDescent="0.3">
      <c r="B2438" s="57" t="s">
        <v>2466</v>
      </c>
      <c r="C2438" s="57" t="s">
        <v>3256</v>
      </c>
      <c r="D2438" s="58" t="s">
        <v>35</v>
      </c>
    </row>
    <row r="2439" spans="2:4" x14ac:dyDescent="0.3">
      <c r="B2439" s="57" t="s">
        <v>4873</v>
      </c>
      <c r="C2439" s="57" t="s">
        <v>4874</v>
      </c>
      <c r="D2439" s="58" t="s">
        <v>55</v>
      </c>
    </row>
    <row r="2440" spans="2:4" x14ac:dyDescent="0.3">
      <c r="B2440" s="57" t="s">
        <v>6087</v>
      </c>
      <c r="C2440" s="57" t="s">
        <v>6088</v>
      </c>
      <c r="D2440" s="58" t="s">
        <v>5174</v>
      </c>
    </row>
    <row r="2441" spans="2:4" x14ac:dyDescent="0.3">
      <c r="B2441" s="57" t="s">
        <v>2467</v>
      </c>
      <c r="C2441" s="57" t="s">
        <v>2468</v>
      </c>
      <c r="D2441" s="58" t="s">
        <v>5188</v>
      </c>
    </row>
    <row r="2442" spans="2:4" x14ac:dyDescent="0.3">
      <c r="B2442" s="57" t="s">
        <v>896</v>
      </c>
      <c r="C2442" s="57" t="s">
        <v>6089</v>
      </c>
      <c r="D2442" s="58" t="s">
        <v>5188</v>
      </c>
    </row>
    <row r="2443" spans="2:4" x14ac:dyDescent="0.3">
      <c r="B2443" s="57" t="s">
        <v>6090</v>
      </c>
      <c r="C2443" s="57" t="s">
        <v>3080</v>
      </c>
      <c r="D2443" s="58" t="s">
        <v>346</v>
      </c>
    </row>
    <row r="2444" spans="2:4" x14ac:dyDescent="0.3">
      <c r="B2444" s="57" t="s">
        <v>2469</v>
      </c>
      <c r="C2444" s="57" t="s">
        <v>6091</v>
      </c>
      <c r="D2444" s="58" t="s">
        <v>35</v>
      </c>
    </row>
    <row r="2445" spans="2:4" x14ac:dyDescent="0.3">
      <c r="B2445" s="57" t="s">
        <v>2470</v>
      </c>
      <c r="C2445" s="57" t="s">
        <v>6091</v>
      </c>
      <c r="D2445" s="58" t="s">
        <v>35</v>
      </c>
    </row>
    <row r="2446" spans="2:4" x14ac:dyDescent="0.3">
      <c r="B2446" s="57" t="s">
        <v>4875</v>
      </c>
      <c r="C2446" s="57" t="s">
        <v>4876</v>
      </c>
      <c r="D2446" s="58" t="s">
        <v>35</v>
      </c>
    </row>
    <row r="2447" spans="2:4" x14ac:dyDescent="0.3">
      <c r="B2447" s="57" t="s">
        <v>2471</v>
      </c>
      <c r="C2447" s="57" t="s">
        <v>2472</v>
      </c>
      <c r="D2447" s="58" t="s">
        <v>19</v>
      </c>
    </row>
    <row r="2448" spans="2:4" x14ac:dyDescent="0.3">
      <c r="B2448" s="57" t="s">
        <v>2991</v>
      </c>
      <c r="C2448" s="57" t="s">
        <v>3473</v>
      </c>
      <c r="D2448" s="58" t="s">
        <v>35</v>
      </c>
    </row>
    <row r="2449" spans="2:4" x14ac:dyDescent="0.3">
      <c r="B2449" s="57" t="s">
        <v>2473</v>
      </c>
      <c r="C2449" s="57" t="s">
        <v>2474</v>
      </c>
      <c r="D2449" s="58" t="s">
        <v>51</v>
      </c>
    </row>
    <row r="2450" spans="2:4" x14ac:dyDescent="0.3">
      <c r="B2450" s="57" t="s">
        <v>3123</v>
      </c>
      <c r="C2450" s="57" t="s">
        <v>3124</v>
      </c>
      <c r="D2450" s="58" t="s">
        <v>29</v>
      </c>
    </row>
    <row r="2451" spans="2:4" x14ac:dyDescent="0.3">
      <c r="B2451" s="57" t="s">
        <v>6092</v>
      </c>
      <c r="C2451" s="57" t="s">
        <v>3080</v>
      </c>
      <c r="D2451" s="58" t="s">
        <v>35</v>
      </c>
    </row>
    <row r="2452" spans="2:4" x14ac:dyDescent="0.3">
      <c r="B2452" s="57" t="s">
        <v>4877</v>
      </c>
      <c r="C2452" s="57" t="s">
        <v>4878</v>
      </c>
      <c r="D2452" s="58" t="s">
        <v>5188</v>
      </c>
    </row>
    <row r="2453" spans="2:4" x14ac:dyDescent="0.3">
      <c r="B2453" s="57" t="s">
        <v>4879</v>
      </c>
      <c r="C2453" s="57" t="s">
        <v>4880</v>
      </c>
      <c r="D2453" s="58" t="s">
        <v>19</v>
      </c>
    </row>
    <row r="2454" spans="2:4" x14ac:dyDescent="0.3">
      <c r="B2454" s="57" t="s">
        <v>897</v>
      </c>
      <c r="C2454" s="57" t="s">
        <v>897</v>
      </c>
      <c r="D2454" s="58" t="s">
        <v>55</v>
      </c>
    </row>
    <row r="2455" spans="2:4" x14ac:dyDescent="0.3">
      <c r="B2455" s="57" t="s">
        <v>4881</v>
      </c>
      <c r="C2455" s="57" t="s">
        <v>4882</v>
      </c>
      <c r="D2455" s="58" t="s">
        <v>29</v>
      </c>
    </row>
    <row r="2456" spans="2:4" x14ac:dyDescent="0.3">
      <c r="B2456" s="57" t="s">
        <v>898</v>
      </c>
      <c r="C2456" s="57" t="s">
        <v>5277</v>
      </c>
      <c r="D2456" s="58" t="s">
        <v>51</v>
      </c>
    </row>
    <row r="2457" spans="2:4" x14ac:dyDescent="0.3">
      <c r="B2457" s="57" t="s">
        <v>899</v>
      </c>
      <c r="C2457" s="57" t="s">
        <v>5278</v>
      </c>
      <c r="D2457" s="58" t="s">
        <v>35</v>
      </c>
    </row>
    <row r="2458" spans="2:4" x14ac:dyDescent="0.3">
      <c r="B2458" s="57" t="s">
        <v>3689</v>
      </c>
      <c r="C2458" s="57" t="s">
        <v>3690</v>
      </c>
      <c r="D2458" s="58" t="s">
        <v>153</v>
      </c>
    </row>
    <row r="2459" spans="2:4" x14ac:dyDescent="0.3">
      <c r="B2459" s="57" t="s">
        <v>2475</v>
      </c>
      <c r="C2459" s="57" t="s">
        <v>2476</v>
      </c>
      <c r="D2459" s="58" t="s">
        <v>19</v>
      </c>
    </row>
    <row r="2460" spans="2:4" x14ac:dyDescent="0.3">
      <c r="B2460" s="57" t="s">
        <v>4883</v>
      </c>
      <c r="C2460" s="57" t="s">
        <v>4884</v>
      </c>
      <c r="D2460" s="58" t="s">
        <v>29</v>
      </c>
    </row>
    <row r="2461" spans="2:4" x14ac:dyDescent="0.3">
      <c r="B2461" s="57" t="s">
        <v>3691</v>
      </c>
      <c r="C2461" s="57" t="s">
        <v>3692</v>
      </c>
      <c r="D2461" s="58" t="s">
        <v>29</v>
      </c>
    </row>
    <row r="2462" spans="2:4" x14ac:dyDescent="0.3">
      <c r="B2462" s="57" t="s">
        <v>2816</v>
      </c>
      <c r="C2462" s="57" t="s">
        <v>6093</v>
      </c>
      <c r="D2462" s="58" t="s">
        <v>19</v>
      </c>
    </row>
    <row r="2463" spans="2:4" x14ac:dyDescent="0.3">
      <c r="B2463" s="57" t="s">
        <v>3693</v>
      </c>
      <c r="C2463" s="57" t="s">
        <v>3694</v>
      </c>
      <c r="D2463" s="58" t="s">
        <v>19</v>
      </c>
    </row>
    <row r="2464" spans="2:4" x14ac:dyDescent="0.3">
      <c r="B2464" s="57" t="s">
        <v>900</v>
      </c>
      <c r="C2464" s="57" t="s">
        <v>6094</v>
      </c>
      <c r="D2464" s="58" t="s">
        <v>5174</v>
      </c>
    </row>
    <row r="2465" spans="2:4" x14ac:dyDescent="0.3">
      <c r="B2465" s="57" t="s">
        <v>901</v>
      </c>
      <c r="C2465" s="57" t="s">
        <v>902</v>
      </c>
      <c r="D2465" s="58" t="s">
        <v>29</v>
      </c>
    </row>
    <row r="2466" spans="2:4" x14ac:dyDescent="0.3">
      <c r="B2466" s="57" t="s">
        <v>2477</v>
      </c>
      <c r="C2466" s="57" t="s">
        <v>2478</v>
      </c>
      <c r="D2466" s="58" t="s">
        <v>35</v>
      </c>
    </row>
    <row r="2467" spans="2:4" x14ac:dyDescent="0.3">
      <c r="B2467" s="57" t="s">
        <v>4885</v>
      </c>
      <c r="C2467" s="57" t="s">
        <v>4886</v>
      </c>
      <c r="D2467" s="58" t="s">
        <v>29</v>
      </c>
    </row>
    <row r="2468" spans="2:4" x14ac:dyDescent="0.3">
      <c r="B2468" s="57" t="s">
        <v>2479</v>
      </c>
      <c r="C2468" s="57" t="s">
        <v>2480</v>
      </c>
      <c r="D2468" s="58" t="s">
        <v>5179</v>
      </c>
    </row>
    <row r="2469" spans="2:4" x14ac:dyDescent="0.3">
      <c r="B2469" s="57" t="s">
        <v>903</v>
      </c>
      <c r="C2469" s="57" t="s">
        <v>6095</v>
      </c>
      <c r="D2469" s="58" t="s">
        <v>29</v>
      </c>
    </row>
    <row r="2470" spans="2:4" x14ac:dyDescent="0.3">
      <c r="B2470" s="57" t="s">
        <v>904</v>
      </c>
      <c r="C2470" s="57" t="s">
        <v>3541</v>
      </c>
      <c r="D2470" s="58" t="s">
        <v>51</v>
      </c>
    </row>
    <row r="2471" spans="2:4" x14ac:dyDescent="0.3">
      <c r="B2471" s="57" t="s">
        <v>905</v>
      </c>
      <c r="C2471" s="57" t="s">
        <v>5279</v>
      </c>
      <c r="D2471" s="58" t="s">
        <v>19</v>
      </c>
    </row>
    <row r="2472" spans="2:4" x14ac:dyDescent="0.3">
      <c r="B2472" s="57" t="s">
        <v>4887</v>
      </c>
      <c r="C2472" s="57" t="s">
        <v>4888</v>
      </c>
      <c r="D2472" s="58" t="s">
        <v>29</v>
      </c>
    </row>
    <row r="2473" spans="2:4" x14ac:dyDescent="0.3">
      <c r="B2473" s="57" t="s">
        <v>906</v>
      </c>
      <c r="C2473" s="57" t="s">
        <v>907</v>
      </c>
      <c r="D2473" s="58" t="s">
        <v>5174</v>
      </c>
    </row>
    <row r="2474" spans="2:4" x14ac:dyDescent="0.3">
      <c r="B2474" s="57" t="s">
        <v>2481</v>
      </c>
      <c r="C2474" s="57" t="s">
        <v>6096</v>
      </c>
      <c r="D2474" s="58" t="s">
        <v>5174</v>
      </c>
    </row>
    <row r="2475" spans="2:4" x14ac:dyDescent="0.3">
      <c r="B2475" s="57" t="s">
        <v>2992</v>
      </c>
      <c r="C2475" s="57" t="s">
        <v>2993</v>
      </c>
      <c r="D2475" s="58" t="s">
        <v>51</v>
      </c>
    </row>
    <row r="2476" spans="2:4" x14ac:dyDescent="0.3">
      <c r="B2476" s="57" t="s">
        <v>908</v>
      </c>
      <c r="C2476" s="57" t="s">
        <v>909</v>
      </c>
      <c r="D2476" s="58" t="s">
        <v>29</v>
      </c>
    </row>
    <row r="2477" spans="2:4" x14ac:dyDescent="0.3">
      <c r="B2477" s="57" t="s">
        <v>2482</v>
      </c>
      <c r="C2477" s="57" t="s">
        <v>2483</v>
      </c>
      <c r="D2477" s="58" t="s">
        <v>51</v>
      </c>
    </row>
    <row r="2478" spans="2:4" x14ac:dyDescent="0.3">
      <c r="B2478" s="57" t="s">
        <v>3474</v>
      </c>
      <c r="C2478" s="57" t="s">
        <v>3475</v>
      </c>
      <c r="D2478" s="58" t="s">
        <v>29</v>
      </c>
    </row>
    <row r="2479" spans="2:4" x14ac:dyDescent="0.3">
      <c r="B2479" s="57" t="s">
        <v>910</v>
      </c>
      <c r="C2479" s="57" t="s">
        <v>911</v>
      </c>
      <c r="D2479" s="58" t="s">
        <v>5174</v>
      </c>
    </row>
    <row r="2480" spans="2:4" x14ac:dyDescent="0.3">
      <c r="B2480" s="57" t="s">
        <v>2994</v>
      </c>
      <c r="C2480" s="57" t="s">
        <v>2995</v>
      </c>
      <c r="D2480" s="58" t="s">
        <v>35</v>
      </c>
    </row>
    <row r="2481" spans="2:4" x14ac:dyDescent="0.3">
      <c r="B2481" s="57" t="s">
        <v>2484</v>
      </c>
      <c r="C2481" s="57" t="s">
        <v>2485</v>
      </c>
      <c r="D2481" s="58" t="s">
        <v>51</v>
      </c>
    </row>
    <row r="2482" spans="2:4" x14ac:dyDescent="0.3">
      <c r="B2482" s="57" t="s">
        <v>2486</v>
      </c>
      <c r="C2482" s="57" t="s">
        <v>2487</v>
      </c>
      <c r="D2482" s="58" t="s">
        <v>51</v>
      </c>
    </row>
    <row r="2483" spans="2:4" x14ac:dyDescent="0.3">
      <c r="B2483" s="57" t="s">
        <v>912</v>
      </c>
      <c r="C2483" s="57" t="s">
        <v>913</v>
      </c>
      <c r="D2483" s="58" t="s">
        <v>35</v>
      </c>
    </row>
    <row r="2484" spans="2:4" x14ac:dyDescent="0.3">
      <c r="B2484" s="57" t="s">
        <v>2488</v>
      </c>
      <c r="C2484" s="57" t="s">
        <v>6097</v>
      </c>
      <c r="D2484" s="58" t="s">
        <v>51</v>
      </c>
    </row>
    <row r="2485" spans="2:4" x14ac:dyDescent="0.3">
      <c r="B2485" s="57" t="s">
        <v>914</v>
      </c>
      <c r="C2485" s="57" t="s">
        <v>6098</v>
      </c>
      <c r="D2485" s="58" t="s">
        <v>29</v>
      </c>
    </row>
    <row r="2486" spans="2:4" x14ac:dyDescent="0.3">
      <c r="B2486" s="57" t="s">
        <v>2489</v>
      </c>
      <c r="C2486" s="57" t="s">
        <v>2490</v>
      </c>
      <c r="D2486" s="58" t="s">
        <v>5181</v>
      </c>
    </row>
    <row r="2487" spans="2:4" x14ac:dyDescent="0.3">
      <c r="B2487" s="57" t="s">
        <v>3695</v>
      </c>
      <c r="C2487" s="57" t="s">
        <v>3696</v>
      </c>
      <c r="D2487" s="58" t="s">
        <v>5174</v>
      </c>
    </row>
    <row r="2488" spans="2:4" x14ac:dyDescent="0.3">
      <c r="B2488" s="57" t="s">
        <v>4889</v>
      </c>
      <c r="C2488" s="57" t="s">
        <v>4890</v>
      </c>
      <c r="D2488" s="58" t="s">
        <v>29</v>
      </c>
    </row>
    <row r="2489" spans="2:4" x14ac:dyDescent="0.3">
      <c r="B2489" s="57" t="s">
        <v>4891</v>
      </c>
      <c r="C2489" s="57" t="s">
        <v>4892</v>
      </c>
      <c r="D2489" s="58" t="s">
        <v>29</v>
      </c>
    </row>
    <row r="2490" spans="2:4" x14ac:dyDescent="0.3">
      <c r="B2490" s="57" t="s">
        <v>6099</v>
      </c>
      <c r="C2490" s="57" t="s">
        <v>6100</v>
      </c>
      <c r="D2490" s="58" t="s">
        <v>35</v>
      </c>
    </row>
    <row r="2491" spans="2:4" x14ac:dyDescent="0.3">
      <c r="B2491" s="57" t="s">
        <v>915</v>
      </c>
      <c r="C2491" s="57" t="s">
        <v>6101</v>
      </c>
      <c r="D2491" s="58" t="s">
        <v>19</v>
      </c>
    </row>
    <row r="2492" spans="2:4" x14ac:dyDescent="0.3">
      <c r="B2492" s="57" t="s">
        <v>2996</v>
      </c>
      <c r="C2492" s="57" t="s">
        <v>2997</v>
      </c>
      <c r="D2492" s="58" t="s">
        <v>5181</v>
      </c>
    </row>
    <row r="2493" spans="2:4" x14ac:dyDescent="0.3">
      <c r="B2493" s="57" t="s">
        <v>4893</v>
      </c>
      <c r="C2493" s="57" t="s">
        <v>4894</v>
      </c>
      <c r="D2493" s="58" t="s">
        <v>35</v>
      </c>
    </row>
    <row r="2494" spans="2:4" x14ac:dyDescent="0.3">
      <c r="B2494" s="57" t="s">
        <v>3697</v>
      </c>
      <c r="C2494" s="57" t="s">
        <v>6102</v>
      </c>
      <c r="D2494" s="58" t="s">
        <v>19</v>
      </c>
    </row>
    <row r="2495" spans="2:4" x14ac:dyDescent="0.3">
      <c r="B2495" s="57" t="s">
        <v>916</v>
      </c>
      <c r="C2495" s="57" t="s">
        <v>917</v>
      </c>
      <c r="D2495" s="58" t="s">
        <v>19</v>
      </c>
    </row>
    <row r="2496" spans="2:4" x14ac:dyDescent="0.3">
      <c r="B2496" s="57" t="s">
        <v>2491</v>
      </c>
      <c r="C2496" s="57" t="s">
        <v>6103</v>
      </c>
      <c r="D2496" s="58" t="s">
        <v>29</v>
      </c>
    </row>
    <row r="2497" spans="2:4" x14ac:dyDescent="0.3">
      <c r="B2497" s="57" t="s">
        <v>2492</v>
      </c>
      <c r="C2497" s="57" t="s">
        <v>2493</v>
      </c>
      <c r="D2497" s="58" t="s">
        <v>29</v>
      </c>
    </row>
    <row r="2498" spans="2:4" x14ac:dyDescent="0.3">
      <c r="B2498" s="57" t="s">
        <v>918</v>
      </c>
      <c r="C2498" s="57" t="s">
        <v>919</v>
      </c>
      <c r="D2498" s="58" t="s">
        <v>51</v>
      </c>
    </row>
    <row r="2499" spans="2:4" x14ac:dyDescent="0.3">
      <c r="B2499" s="57" t="s">
        <v>920</v>
      </c>
      <c r="C2499" s="57" t="s">
        <v>921</v>
      </c>
      <c r="D2499" s="58" t="s">
        <v>19</v>
      </c>
    </row>
    <row r="2500" spans="2:4" x14ac:dyDescent="0.3">
      <c r="B2500" s="57" t="s">
        <v>2494</v>
      </c>
      <c r="C2500" s="57" t="s">
        <v>2495</v>
      </c>
      <c r="D2500" s="58" t="s">
        <v>35</v>
      </c>
    </row>
    <row r="2501" spans="2:4" x14ac:dyDescent="0.3">
      <c r="B2501" s="57" t="s">
        <v>922</v>
      </c>
      <c r="C2501" s="57" t="s">
        <v>923</v>
      </c>
      <c r="D2501" s="58" t="s">
        <v>29</v>
      </c>
    </row>
    <row r="2502" spans="2:4" x14ac:dyDescent="0.3">
      <c r="B2502" s="57" t="s">
        <v>924</v>
      </c>
      <c r="C2502" s="57" t="s">
        <v>921</v>
      </c>
      <c r="D2502" s="58" t="s">
        <v>19</v>
      </c>
    </row>
    <row r="2503" spans="2:4" x14ac:dyDescent="0.3">
      <c r="B2503" s="57" t="s">
        <v>925</v>
      </c>
      <c r="C2503" s="57" t="s">
        <v>926</v>
      </c>
      <c r="D2503" s="58" t="s">
        <v>29</v>
      </c>
    </row>
    <row r="2504" spans="2:4" x14ac:dyDescent="0.3">
      <c r="B2504" s="57" t="s">
        <v>2496</v>
      </c>
      <c r="C2504" s="57" t="s">
        <v>2496</v>
      </c>
      <c r="D2504" s="58" t="s">
        <v>5174</v>
      </c>
    </row>
    <row r="2505" spans="2:4" x14ac:dyDescent="0.3">
      <c r="B2505" s="57" t="s">
        <v>4895</v>
      </c>
      <c r="C2505" s="57" t="s">
        <v>4896</v>
      </c>
      <c r="D2505" s="58" t="s">
        <v>29</v>
      </c>
    </row>
    <row r="2506" spans="2:4" x14ac:dyDescent="0.3">
      <c r="B2506" s="57" t="s">
        <v>2497</v>
      </c>
      <c r="C2506" s="57" t="s">
        <v>2498</v>
      </c>
      <c r="D2506" s="58" t="s">
        <v>35</v>
      </c>
    </row>
    <row r="2507" spans="2:4" x14ac:dyDescent="0.3">
      <c r="B2507" s="57" t="s">
        <v>4897</v>
      </c>
      <c r="C2507" s="57" t="s">
        <v>4898</v>
      </c>
      <c r="D2507" s="58" t="s">
        <v>35</v>
      </c>
    </row>
    <row r="2508" spans="2:4" x14ac:dyDescent="0.3">
      <c r="B2508" s="57" t="s">
        <v>5280</v>
      </c>
      <c r="C2508" s="57" t="s">
        <v>3080</v>
      </c>
      <c r="D2508" s="58" t="s">
        <v>51</v>
      </c>
    </row>
    <row r="2509" spans="2:4" x14ac:dyDescent="0.3">
      <c r="B2509" s="57" t="s">
        <v>2499</v>
      </c>
      <c r="C2509" s="57" t="s">
        <v>6104</v>
      </c>
      <c r="D2509" s="58" t="s">
        <v>35</v>
      </c>
    </row>
    <row r="2510" spans="2:4" x14ac:dyDescent="0.3">
      <c r="B2510" s="57" t="s">
        <v>927</v>
      </c>
      <c r="C2510" s="57" t="s">
        <v>5281</v>
      </c>
      <c r="D2510" s="58" t="s">
        <v>35</v>
      </c>
    </row>
    <row r="2511" spans="2:4" x14ac:dyDescent="0.3">
      <c r="B2511" s="57" t="s">
        <v>2500</v>
      </c>
      <c r="C2511" s="57" t="s">
        <v>6105</v>
      </c>
      <c r="D2511" s="58" t="s">
        <v>5181</v>
      </c>
    </row>
    <row r="2512" spans="2:4" x14ac:dyDescent="0.3">
      <c r="B2512" s="57" t="s">
        <v>4899</v>
      </c>
      <c r="C2512" s="57" t="s">
        <v>4900</v>
      </c>
      <c r="D2512" s="58" t="s">
        <v>35</v>
      </c>
    </row>
    <row r="2513" spans="2:4" x14ac:dyDescent="0.3">
      <c r="B2513" s="57" t="s">
        <v>4901</v>
      </c>
      <c r="C2513" s="57" t="s">
        <v>4902</v>
      </c>
      <c r="D2513" s="58" t="s">
        <v>29</v>
      </c>
    </row>
    <row r="2514" spans="2:4" x14ac:dyDescent="0.3">
      <c r="B2514" s="57" t="s">
        <v>928</v>
      </c>
      <c r="C2514" s="57" t="s">
        <v>6106</v>
      </c>
      <c r="D2514" s="58" t="s">
        <v>29</v>
      </c>
    </row>
    <row r="2515" spans="2:4" x14ac:dyDescent="0.3">
      <c r="B2515" s="57" t="s">
        <v>2998</v>
      </c>
      <c r="C2515" s="57" t="s">
        <v>2999</v>
      </c>
      <c r="D2515" s="58" t="s">
        <v>346</v>
      </c>
    </row>
    <row r="2516" spans="2:4" x14ac:dyDescent="0.3">
      <c r="B2516" s="57" t="s">
        <v>4903</v>
      </c>
      <c r="C2516" s="57" t="s">
        <v>4904</v>
      </c>
      <c r="D2516" s="58" t="s">
        <v>19</v>
      </c>
    </row>
    <row r="2517" spans="2:4" x14ac:dyDescent="0.3">
      <c r="B2517" s="57" t="s">
        <v>4905</v>
      </c>
      <c r="C2517" s="57" t="s">
        <v>4906</v>
      </c>
      <c r="D2517" s="58" t="s">
        <v>19</v>
      </c>
    </row>
    <row r="2518" spans="2:4" x14ac:dyDescent="0.3">
      <c r="B2518" s="57" t="s">
        <v>3000</v>
      </c>
      <c r="C2518" s="57" t="s">
        <v>3476</v>
      </c>
      <c r="D2518" s="58" t="s">
        <v>29</v>
      </c>
    </row>
    <row r="2519" spans="2:4" x14ac:dyDescent="0.3">
      <c r="B2519" s="57" t="s">
        <v>4907</v>
      </c>
      <c r="C2519" s="57" t="s">
        <v>4908</v>
      </c>
      <c r="D2519" s="58" t="s">
        <v>5174</v>
      </c>
    </row>
    <row r="2520" spans="2:4" x14ac:dyDescent="0.3">
      <c r="B2520" s="57" t="s">
        <v>3001</v>
      </c>
      <c r="C2520" s="57" t="s">
        <v>3002</v>
      </c>
      <c r="D2520" s="58" t="s">
        <v>153</v>
      </c>
    </row>
    <row r="2521" spans="2:4" x14ac:dyDescent="0.3">
      <c r="B2521" s="57" t="s">
        <v>3698</v>
      </c>
      <c r="C2521" s="57" t="s">
        <v>3699</v>
      </c>
      <c r="D2521" s="58" t="s">
        <v>48</v>
      </c>
    </row>
    <row r="2522" spans="2:4" x14ac:dyDescent="0.3">
      <c r="B2522" s="57" t="s">
        <v>929</v>
      </c>
      <c r="C2522" s="57" t="s">
        <v>930</v>
      </c>
      <c r="D2522" s="58" t="s">
        <v>55</v>
      </c>
    </row>
    <row r="2523" spans="2:4" x14ac:dyDescent="0.3">
      <c r="B2523" s="57" t="s">
        <v>2501</v>
      </c>
      <c r="C2523" s="57" t="s">
        <v>2502</v>
      </c>
      <c r="D2523" s="58" t="s">
        <v>51</v>
      </c>
    </row>
    <row r="2524" spans="2:4" x14ac:dyDescent="0.3">
      <c r="B2524" s="57" t="s">
        <v>4909</v>
      </c>
      <c r="C2524" s="57" t="s">
        <v>4910</v>
      </c>
      <c r="D2524" s="58" t="s">
        <v>19</v>
      </c>
    </row>
    <row r="2525" spans="2:4" x14ac:dyDescent="0.3">
      <c r="B2525" s="57" t="s">
        <v>2503</v>
      </c>
      <c r="C2525" s="57" t="s">
        <v>2504</v>
      </c>
      <c r="D2525" s="58" t="s">
        <v>35</v>
      </c>
    </row>
    <row r="2526" spans="2:4" x14ac:dyDescent="0.3">
      <c r="B2526" s="57" t="s">
        <v>2505</v>
      </c>
      <c r="C2526" s="57" t="s">
        <v>2506</v>
      </c>
      <c r="D2526" s="58" t="s">
        <v>153</v>
      </c>
    </row>
    <row r="2527" spans="2:4" x14ac:dyDescent="0.3">
      <c r="B2527" s="57" t="s">
        <v>931</v>
      </c>
      <c r="C2527" s="57" t="s">
        <v>932</v>
      </c>
      <c r="D2527" s="58" t="s">
        <v>19</v>
      </c>
    </row>
    <row r="2528" spans="2:4" x14ac:dyDescent="0.3">
      <c r="B2528" s="57" t="s">
        <v>2507</v>
      </c>
      <c r="C2528" s="57" t="s">
        <v>2508</v>
      </c>
      <c r="D2528" s="58" t="s">
        <v>51</v>
      </c>
    </row>
    <row r="2529" spans="2:4" x14ac:dyDescent="0.3">
      <c r="B2529" s="57" t="s">
        <v>3003</v>
      </c>
      <c r="C2529" s="57" t="s">
        <v>3004</v>
      </c>
      <c r="D2529" s="58" t="s">
        <v>5174</v>
      </c>
    </row>
    <row r="2530" spans="2:4" x14ac:dyDescent="0.3">
      <c r="B2530" s="57" t="s">
        <v>2509</v>
      </c>
      <c r="C2530" s="57" t="s">
        <v>2510</v>
      </c>
      <c r="D2530" s="58" t="s">
        <v>51</v>
      </c>
    </row>
    <row r="2531" spans="2:4" x14ac:dyDescent="0.3">
      <c r="B2531" s="57" t="s">
        <v>2511</v>
      </c>
      <c r="C2531" s="57" t="s">
        <v>2512</v>
      </c>
      <c r="D2531" s="58" t="s">
        <v>51</v>
      </c>
    </row>
    <row r="2532" spans="2:4" x14ac:dyDescent="0.3">
      <c r="B2532" s="57" t="s">
        <v>2513</v>
      </c>
      <c r="C2532" s="57" t="s">
        <v>6107</v>
      </c>
      <c r="D2532" s="58" t="s">
        <v>19</v>
      </c>
    </row>
    <row r="2533" spans="2:4" x14ac:dyDescent="0.3">
      <c r="B2533" s="57" t="s">
        <v>3247</v>
      </c>
      <c r="C2533" s="57" t="s">
        <v>3248</v>
      </c>
      <c r="D2533" s="58" t="s">
        <v>19</v>
      </c>
    </row>
    <row r="2534" spans="2:4" x14ac:dyDescent="0.3">
      <c r="B2534" s="57" t="s">
        <v>3477</v>
      </c>
      <c r="C2534" s="57" t="s">
        <v>3478</v>
      </c>
      <c r="D2534" s="58" t="s">
        <v>29</v>
      </c>
    </row>
    <row r="2535" spans="2:4" x14ac:dyDescent="0.3">
      <c r="B2535" s="57" t="s">
        <v>4911</v>
      </c>
      <c r="C2535" s="57" t="s">
        <v>4912</v>
      </c>
      <c r="D2535" s="58" t="s">
        <v>35</v>
      </c>
    </row>
    <row r="2536" spans="2:4" x14ac:dyDescent="0.3">
      <c r="B2536" s="57" t="s">
        <v>933</v>
      </c>
      <c r="C2536" s="57" t="s">
        <v>6108</v>
      </c>
      <c r="D2536" s="58" t="s">
        <v>35</v>
      </c>
    </row>
    <row r="2537" spans="2:4" x14ac:dyDescent="0.3">
      <c r="B2537" s="57" t="s">
        <v>934</v>
      </c>
      <c r="C2537" s="57" t="s">
        <v>6109</v>
      </c>
      <c r="D2537" s="58" t="s">
        <v>35</v>
      </c>
    </row>
    <row r="2538" spans="2:4" x14ac:dyDescent="0.3">
      <c r="B2538" s="57" t="s">
        <v>3479</v>
      </c>
      <c r="C2538" s="57" t="s">
        <v>3480</v>
      </c>
      <c r="D2538" s="58" t="s">
        <v>35</v>
      </c>
    </row>
    <row r="2539" spans="2:4" x14ac:dyDescent="0.3">
      <c r="B2539" s="57" t="s">
        <v>4913</v>
      </c>
      <c r="C2539" s="57" t="s">
        <v>4914</v>
      </c>
      <c r="D2539" s="58" t="s">
        <v>29</v>
      </c>
    </row>
    <row r="2540" spans="2:4" x14ac:dyDescent="0.3">
      <c r="B2540" s="57" t="s">
        <v>2514</v>
      </c>
      <c r="C2540" s="57" t="s">
        <v>2515</v>
      </c>
      <c r="D2540" s="58" t="s">
        <v>19</v>
      </c>
    </row>
    <row r="2541" spans="2:4" x14ac:dyDescent="0.3">
      <c r="B2541" s="57" t="s">
        <v>2516</v>
      </c>
      <c r="C2541" s="57" t="s">
        <v>2515</v>
      </c>
      <c r="D2541" s="58" t="s">
        <v>19</v>
      </c>
    </row>
    <row r="2542" spans="2:4" x14ac:dyDescent="0.3">
      <c r="B2542" s="57" t="s">
        <v>3482</v>
      </c>
      <c r="C2542" s="57" t="s">
        <v>3483</v>
      </c>
      <c r="D2542" s="58" t="s">
        <v>19</v>
      </c>
    </row>
    <row r="2543" spans="2:4" x14ac:dyDescent="0.3">
      <c r="B2543" s="57" t="s">
        <v>3481</v>
      </c>
      <c r="C2543" s="57" t="s">
        <v>6110</v>
      </c>
      <c r="D2543" s="58" t="s">
        <v>29</v>
      </c>
    </row>
    <row r="2544" spans="2:4" x14ac:dyDescent="0.3">
      <c r="B2544" s="57" t="s">
        <v>4915</v>
      </c>
      <c r="C2544" s="57" t="s">
        <v>4916</v>
      </c>
      <c r="D2544" s="58" t="s">
        <v>29</v>
      </c>
    </row>
    <row r="2545" spans="2:4" x14ac:dyDescent="0.3">
      <c r="B2545" s="57" t="s">
        <v>935</v>
      </c>
      <c r="C2545" s="57" t="s">
        <v>936</v>
      </c>
      <c r="D2545" s="58" t="s">
        <v>35</v>
      </c>
    </row>
    <row r="2546" spans="2:4" x14ac:dyDescent="0.3">
      <c r="B2546" s="57" t="s">
        <v>6111</v>
      </c>
      <c r="C2546" s="57" t="s">
        <v>3080</v>
      </c>
      <c r="D2546" s="58" t="s">
        <v>51</v>
      </c>
    </row>
    <row r="2547" spans="2:4" x14ac:dyDescent="0.3">
      <c r="B2547" s="57" t="s">
        <v>2517</v>
      </c>
      <c r="C2547" s="57" t="s">
        <v>2518</v>
      </c>
      <c r="D2547" s="58" t="s">
        <v>35</v>
      </c>
    </row>
    <row r="2548" spans="2:4" x14ac:dyDescent="0.3">
      <c r="B2548" s="57" t="s">
        <v>4917</v>
      </c>
      <c r="C2548" s="57" t="s">
        <v>4918</v>
      </c>
      <c r="D2548" s="58" t="s">
        <v>19</v>
      </c>
    </row>
    <row r="2549" spans="2:4" x14ac:dyDescent="0.3">
      <c r="B2549" s="57" t="s">
        <v>3700</v>
      </c>
      <c r="C2549" s="57" t="s">
        <v>3701</v>
      </c>
      <c r="D2549" s="58" t="s">
        <v>35</v>
      </c>
    </row>
    <row r="2550" spans="2:4" x14ac:dyDescent="0.3">
      <c r="B2550" s="57" t="s">
        <v>4919</v>
      </c>
      <c r="C2550" s="57" t="s">
        <v>4920</v>
      </c>
      <c r="D2550" s="58" t="s">
        <v>5188</v>
      </c>
    </row>
    <row r="2551" spans="2:4" x14ac:dyDescent="0.3">
      <c r="B2551" s="57" t="s">
        <v>937</v>
      </c>
      <c r="C2551" s="57" t="s">
        <v>938</v>
      </c>
      <c r="D2551" s="58" t="s">
        <v>51</v>
      </c>
    </row>
    <row r="2552" spans="2:4" x14ac:dyDescent="0.3">
      <c r="B2552" s="57" t="s">
        <v>3484</v>
      </c>
      <c r="C2552" s="57" t="s">
        <v>3485</v>
      </c>
      <c r="D2552" s="58" t="s">
        <v>51</v>
      </c>
    </row>
    <row r="2553" spans="2:4" x14ac:dyDescent="0.3">
      <c r="B2553" s="57" t="s">
        <v>2519</v>
      </c>
      <c r="C2553" s="57" t="s">
        <v>2520</v>
      </c>
      <c r="D2553" s="58" t="s">
        <v>51</v>
      </c>
    </row>
    <row r="2554" spans="2:4" x14ac:dyDescent="0.3">
      <c r="B2554" s="57" t="s">
        <v>6112</v>
      </c>
      <c r="C2554" s="57" t="s">
        <v>6112</v>
      </c>
      <c r="D2554" s="58" t="s">
        <v>19</v>
      </c>
    </row>
    <row r="2555" spans="2:4" x14ac:dyDescent="0.3">
      <c r="B2555" s="57" t="s">
        <v>2521</v>
      </c>
      <c r="C2555" s="57" t="s">
        <v>6113</v>
      </c>
      <c r="D2555" s="58" t="s">
        <v>153</v>
      </c>
    </row>
    <row r="2556" spans="2:4" x14ac:dyDescent="0.3">
      <c r="B2556" s="57" t="s">
        <v>2522</v>
      </c>
      <c r="C2556" s="57" t="s">
        <v>2522</v>
      </c>
      <c r="D2556" s="58" t="s">
        <v>35</v>
      </c>
    </row>
    <row r="2557" spans="2:4" x14ac:dyDescent="0.3">
      <c r="B2557" s="57" t="s">
        <v>4921</v>
      </c>
      <c r="C2557" s="57" t="s">
        <v>4922</v>
      </c>
      <c r="D2557" s="58" t="s">
        <v>29</v>
      </c>
    </row>
    <row r="2558" spans="2:4" x14ac:dyDescent="0.3">
      <c r="B2558" s="57" t="s">
        <v>2523</v>
      </c>
      <c r="C2558" s="57" t="s">
        <v>2524</v>
      </c>
      <c r="D2558" s="58" t="s">
        <v>51</v>
      </c>
    </row>
    <row r="2559" spans="2:4" x14ac:dyDescent="0.3">
      <c r="B2559" s="57" t="s">
        <v>3282</v>
      </c>
      <c r="C2559" s="57" t="s">
        <v>3283</v>
      </c>
      <c r="D2559" s="58" t="s">
        <v>5174</v>
      </c>
    </row>
    <row r="2560" spans="2:4" x14ac:dyDescent="0.3">
      <c r="B2560" s="57" t="s">
        <v>4923</v>
      </c>
      <c r="C2560" s="57" t="s">
        <v>4924</v>
      </c>
      <c r="D2560" s="58" t="s">
        <v>35</v>
      </c>
    </row>
    <row r="2561" spans="2:4" x14ac:dyDescent="0.3">
      <c r="B2561" s="57" t="s">
        <v>939</v>
      </c>
      <c r="C2561" s="57" t="s">
        <v>940</v>
      </c>
      <c r="D2561" s="58" t="s">
        <v>51</v>
      </c>
    </row>
    <row r="2562" spans="2:4" x14ac:dyDescent="0.3">
      <c r="B2562" s="57" t="s">
        <v>2525</v>
      </c>
      <c r="C2562" s="57" t="s">
        <v>5282</v>
      </c>
      <c r="D2562" s="58" t="s">
        <v>51</v>
      </c>
    </row>
    <row r="2563" spans="2:4" x14ac:dyDescent="0.3">
      <c r="B2563" s="57" t="s">
        <v>941</v>
      </c>
      <c r="C2563" s="57" t="s">
        <v>942</v>
      </c>
      <c r="D2563" s="58" t="s">
        <v>55</v>
      </c>
    </row>
    <row r="2564" spans="2:4" x14ac:dyDescent="0.3">
      <c r="B2564" s="57" t="s">
        <v>2526</v>
      </c>
      <c r="C2564" s="57" t="s">
        <v>5283</v>
      </c>
      <c r="D2564" s="58" t="s">
        <v>19</v>
      </c>
    </row>
    <row r="2565" spans="2:4" x14ac:dyDescent="0.3">
      <c r="B2565" s="57" t="s">
        <v>943</v>
      </c>
      <c r="C2565" s="57" t="s">
        <v>944</v>
      </c>
      <c r="D2565" s="58" t="s">
        <v>35</v>
      </c>
    </row>
    <row r="2566" spans="2:4" x14ac:dyDescent="0.3">
      <c r="B2566" s="57" t="s">
        <v>4925</v>
      </c>
      <c r="C2566" s="57" t="s">
        <v>4926</v>
      </c>
      <c r="D2566" s="58" t="s">
        <v>35</v>
      </c>
    </row>
    <row r="2567" spans="2:4" x14ac:dyDescent="0.3">
      <c r="B2567" s="57" t="s">
        <v>4927</v>
      </c>
      <c r="C2567" s="57" t="s">
        <v>4928</v>
      </c>
      <c r="D2567" s="58" t="s">
        <v>29</v>
      </c>
    </row>
    <row r="2568" spans="2:4" x14ac:dyDescent="0.3">
      <c r="B2568" s="57" t="s">
        <v>4929</v>
      </c>
      <c r="C2568" s="57" t="s">
        <v>4930</v>
      </c>
      <c r="D2568" s="58" t="s">
        <v>5174</v>
      </c>
    </row>
    <row r="2569" spans="2:4" x14ac:dyDescent="0.3">
      <c r="B2569" s="57" t="s">
        <v>2527</v>
      </c>
      <c r="C2569" s="57" t="s">
        <v>6114</v>
      </c>
      <c r="D2569" s="58" t="s">
        <v>19</v>
      </c>
    </row>
    <row r="2570" spans="2:4" x14ac:dyDescent="0.3">
      <c r="B2570" s="57" t="s">
        <v>2528</v>
      </c>
      <c r="C2570" s="57" t="s">
        <v>2529</v>
      </c>
      <c r="D2570" s="58" t="s">
        <v>29</v>
      </c>
    </row>
    <row r="2571" spans="2:4" x14ac:dyDescent="0.3">
      <c r="B2571" s="57" t="s">
        <v>2530</v>
      </c>
      <c r="C2571" s="57" t="s">
        <v>2531</v>
      </c>
      <c r="D2571" s="58" t="s">
        <v>5181</v>
      </c>
    </row>
    <row r="2572" spans="2:4" x14ac:dyDescent="0.3">
      <c r="B2572" s="57" t="s">
        <v>4931</v>
      </c>
      <c r="C2572" s="57" t="s">
        <v>4932</v>
      </c>
      <c r="D2572" s="58" t="s">
        <v>35</v>
      </c>
    </row>
    <row r="2573" spans="2:4" x14ac:dyDescent="0.3">
      <c r="B2573" s="57" t="s">
        <v>4933</v>
      </c>
      <c r="C2573" s="57" t="s">
        <v>4934</v>
      </c>
      <c r="D2573" s="58" t="s">
        <v>29</v>
      </c>
    </row>
    <row r="2574" spans="2:4" x14ac:dyDescent="0.3">
      <c r="B2574" s="57" t="s">
        <v>945</v>
      </c>
      <c r="C2574" s="57" t="s">
        <v>946</v>
      </c>
      <c r="D2574" s="58" t="s">
        <v>55</v>
      </c>
    </row>
    <row r="2575" spans="2:4" x14ac:dyDescent="0.3">
      <c r="B2575" s="57" t="s">
        <v>2533</v>
      </c>
      <c r="C2575" s="57" t="s">
        <v>2532</v>
      </c>
      <c r="D2575" s="58" t="s">
        <v>51</v>
      </c>
    </row>
    <row r="2576" spans="2:4" x14ac:dyDescent="0.3">
      <c r="B2576" s="57" t="s">
        <v>2534</v>
      </c>
      <c r="C2576" s="57" t="s">
        <v>2535</v>
      </c>
      <c r="D2576" s="58" t="s">
        <v>35</v>
      </c>
    </row>
    <row r="2577" spans="2:4" x14ac:dyDescent="0.3">
      <c r="B2577" s="57" t="s">
        <v>3702</v>
      </c>
      <c r="C2577" s="57" t="s">
        <v>3703</v>
      </c>
      <c r="D2577" s="58" t="s">
        <v>29</v>
      </c>
    </row>
    <row r="2578" spans="2:4" x14ac:dyDescent="0.3">
      <c r="B2578" s="57" t="s">
        <v>4935</v>
      </c>
      <c r="C2578" s="57" t="s">
        <v>4936</v>
      </c>
      <c r="D2578" s="58" t="s">
        <v>35</v>
      </c>
    </row>
    <row r="2579" spans="2:4" x14ac:dyDescent="0.3">
      <c r="B2579" s="57" t="s">
        <v>4937</v>
      </c>
      <c r="C2579" s="57" t="s">
        <v>4938</v>
      </c>
      <c r="D2579" s="58" t="s">
        <v>5188</v>
      </c>
    </row>
    <row r="2580" spans="2:4" x14ac:dyDescent="0.3">
      <c r="B2580" s="57" t="s">
        <v>947</v>
      </c>
      <c r="C2580" s="57" t="s">
        <v>948</v>
      </c>
      <c r="D2580" s="58" t="s">
        <v>51</v>
      </c>
    </row>
    <row r="2581" spans="2:4" x14ac:dyDescent="0.3">
      <c r="B2581" s="57" t="s">
        <v>4939</v>
      </c>
      <c r="C2581" s="57" t="s">
        <v>4940</v>
      </c>
      <c r="D2581" s="58" t="s">
        <v>51</v>
      </c>
    </row>
    <row r="2582" spans="2:4" x14ac:dyDescent="0.3">
      <c r="B2582" s="57" t="s">
        <v>2817</v>
      </c>
      <c r="C2582" s="57" t="s">
        <v>2818</v>
      </c>
      <c r="D2582" s="58" t="s">
        <v>51</v>
      </c>
    </row>
    <row r="2583" spans="2:4" x14ac:dyDescent="0.3">
      <c r="B2583" s="57" t="s">
        <v>949</v>
      </c>
      <c r="C2583" s="57" t="s">
        <v>6115</v>
      </c>
      <c r="D2583" s="58" t="s">
        <v>51</v>
      </c>
    </row>
    <row r="2584" spans="2:4" x14ac:dyDescent="0.3">
      <c r="B2584" s="57" t="s">
        <v>950</v>
      </c>
      <c r="C2584" s="57" t="s">
        <v>951</v>
      </c>
      <c r="D2584" s="58" t="s">
        <v>35</v>
      </c>
    </row>
    <row r="2585" spans="2:4" x14ac:dyDescent="0.3">
      <c r="B2585" s="57" t="s">
        <v>2536</v>
      </c>
      <c r="C2585" s="57" t="s">
        <v>6116</v>
      </c>
      <c r="D2585" s="58" t="s">
        <v>29</v>
      </c>
    </row>
    <row r="2586" spans="2:4" x14ac:dyDescent="0.3">
      <c r="B2586" s="57" t="s">
        <v>952</v>
      </c>
      <c r="C2586" s="57" t="s">
        <v>6117</v>
      </c>
      <c r="D2586" s="58" t="s">
        <v>35</v>
      </c>
    </row>
    <row r="2587" spans="2:4" x14ac:dyDescent="0.3">
      <c r="B2587" s="57" t="s">
        <v>2537</v>
      </c>
      <c r="C2587" s="57" t="s">
        <v>2538</v>
      </c>
      <c r="D2587" s="58" t="s">
        <v>35</v>
      </c>
    </row>
    <row r="2588" spans="2:4" x14ac:dyDescent="0.3">
      <c r="B2588" s="57" t="s">
        <v>953</v>
      </c>
      <c r="C2588" s="57" t="s">
        <v>6118</v>
      </c>
      <c r="D2588" s="58" t="s">
        <v>51</v>
      </c>
    </row>
    <row r="2589" spans="2:4" x14ac:dyDescent="0.3">
      <c r="B2589" s="57" t="s">
        <v>2539</v>
      </c>
      <c r="C2589" s="57" t="s">
        <v>6119</v>
      </c>
      <c r="D2589" s="58" t="s">
        <v>35</v>
      </c>
    </row>
    <row r="2590" spans="2:4" x14ac:dyDescent="0.3">
      <c r="B2590" s="57" t="s">
        <v>954</v>
      </c>
      <c r="C2590" s="57" t="s">
        <v>6120</v>
      </c>
      <c r="D2590" s="58" t="s">
        <v>29</v>
      </c>
    </row>
    <row r="2591" spans="2:4" x14ac:dyDescent="0.3">
      <c r="B2591" s="57" t="s">
        <v>955</v>
      </c>
      <c r="C2591" s="57" t="s">
        <v>6121</v>
      </c>
      <c r="D2591" s="58" t="s">
        <v>51</v>
      </c>
    </row>
    <row r="2592" spans="2:4" x14ac:dyDescent="0.3">
      <c r="B2592" s="57" t="s">
        <v>2540</v>
      </c>
      <c r="C2592" s="57" t="s">
        <v>2540</v>
      </c>
      <c r="D2592" s="58" t="s">
        <v>51</v>
      </c>
    </row>
    <row r="2593" spans="2:4" x14ac:dyDescent="0.3">
      <c r="B2593" s="57" t="s">
        <v>956</v>
      </c>
      <c r="C2593" s="57" t="s">
        <v>957</v>
      </c>
      <c r="D2593" s="58" t="s">
        <v>51</v>
      </c>
    </row>
    <row r="2594" spans="2:4" x14ac:dyDescent="0.3">
      <c r="B2594" s="57" t="s">
        <v>958</v>
      </c>
      <c r="C2594" s="57" t="s">
        <v>959</v>
      </c>
      <c r="D2594" s="58" t="s">
        <v>35</v>
      </c>
    </row>
    <row r="2595" spans="2:4" x14ac:dyDescent="0.3">
      <c r="B2595" s="57" t="s">
        <v>960</v>
      </c>
      <c r="C2595" s="57" t="s">
        <v>6122</v>
      </c>
      <c r="D2595" s="58" t="s">
        <v>35</v>
      </c>
    </row>
    <row r="2596" spans="2:4" x14ac:dyDescent="0.3">
      <c r="B2596" s="57" t="s">
        <v>961</v>
      </c>
      <c r="C2596" s="57" t="s">
        <v>962</v>
      </c>
      <c r="D2596" s="58" t="s">
        <v>51</v>
      </c>
    </row>
    <row r="2597" spans="2:4" x14ac:dyDescent="0.3">
      <c r="B2597" s="57" t="s">
        <v>6123</v>
      </c>
      <c r="C2597" s="57" t="s">
        <v>6124</v>
      </c>
      <c r="D2597" s="58" t="s">
        <v>29</v>
      </c>
    </row>
    <row r="2598" spans="2:4" x14ac:dyDescent="0.3">
      <c r="B2598" s="57" t="s">
        <v>963</v>
      </c>
      <c r="C2598" s="57" t="s">
        <v>964</v>
      </c>
      <c r="D2598" s="58" t="s">
        <v>19</v>
      </c>
    </row>
    <row r="2599" spans="2:4" x14ac:dyDescent="0.3">
      <c r="B2599" s="57" t="s">
        <v>3488</v>
      </c>
      <c r="C2599" s="57" t="s">
        <v>6125</v>
      </c>
      <c r="D2599" s="58" t="s">
        <v>5174</v>
      </c>
    </row>
    <row r="2600" spans="2:4" x14ac:dyDescent="0.3">
      <c r="B2600" s="57" t="s">
        <v>4941</v>
      </c>
      <c r="C2600" s="57" t="s">
        <v>4942</v>
      </c>
      <c r="D2600" s="58" t="s">
        <v>5174</v>
      </c>
    </row>
    <row r="2601" spans="2:4" x14ac:dyDescent="0.3">
      <c r="B2601" s="57" t="s">
        <v>2819</v>
      </c>
      <c r="C2601" s="57" t="s">
        <v>2820</v>
      </c>
      <c r="D2601" s="58" t="s">
        <v>51</v>
      </c>
    </row>
    <row r="2602" spans="2:4" x14ac:dyDescent="0.3">
      <c r="B2602" s="57" t="s">
        <v>3489</v>
      </c>
      <c r="C2602" s="57" t="s">
        <v>3490</v>
      </c>
      <c r="D2602" s="58" t="s">
        <v>5174</v>
      </c>
    </row>
    <row r="2603" spans="2:4" x14ac:dyDescent="0.3">
      <c r="B2603" s="57" t="s">
        <v>4943</v>
      </c>
      <c r="C2603" s="57" t="s">
        <v>4944</v>
      </c>
      <c r="D2603" s="58" t="s">
        <v>51</v>
      </c>
    </row>
    <row r="2604" spans="2:4" x14ac:dyDescent="0.3">
      <c r="B2604" s="57" t="s">
        <v>3704</v>
      </c>
      <c r="C2604" s="57" t="s">
        <v>3705</v>
      </c>
      <c r="D2604" s="58" t="s">
        <v>19</v>
      </c>
    </row>
    <row r="2605" spans="2:4" x14ac:dyDescent="0.3">
      <c r="B2605" s="57" t="s">
        <v>4945</v>
      </c>
      <c r="C2605" s="57" t="s">
        <v>4946</v>
      </c>
      <c r="D2605" s="58" t="s">
        <v>5174</v>
      </c>
    </row>
    <row r="2606" spans="2:4" x14ac:dyDescent="0.3">
      <c r="B2606" s="57" t="s">
        <v>3706</v>
      </c>
      <c r="C2606" s="57" t="s">
        <v>3707</v>
      </c>
      <c r="D2606" s="58" t="s">
        <v>35</v>
      </c>
    </row>
    <row r="2607" spans="2:4" x14ac:dyDescent="0.3">
      <c r="B2607" s="57" t="s">
        <v>2541</v>
      </c>
      <c r="C2607" s="57" t="s">
        <v>2542</v>
      </c>
      <c r="D2607" s="58" t="s">
        <v>35</v>
      </c>
    </row>
    <row r="2608" spans="2:4" x14ac:dyDescent="0.3">
      <c r="B2608" s="57" t="s">
        <v>6126</v>
      </c>
      <c r="C2608" s="57" t="s">
        <v>6127</v>
      </c>
      <c r="D2608" s="58" t="s">
        <v>29</v>
      </c>
    </row>
    <row r="2609" spans="2:4" x14ac:dyDescent="0.3">
      <c r="B2609" s="57" t="s">
        <v>965</v>
      </c>
      <c r="C2609" s="57" t="s">
        <v>966</v>
      </c>
      <c r="D2609" s="58" t="s">
        <v>5174</v>
      </c>
    </row>
    <row r="2610" spans="2:4" x14ac:dyDescent="0.3">
      <c r="B2610" s="57" t="s">
        <v>6128</v>
      </c>
      <c r="C2610" s="57" t="s">
        <v>3080</v>
      </c>
      <c r="D2610" s="58" t="s">
        <v>29</v>
      </c>
    </row>
    <row r="2611" spans="2:4" x14ac:dyDescent="0.3">
      <c r="B2611" s="57" t="s">
        <v>967</v>
      </c>
      <c r="C2611" s="57" t="s">
        <v>968</v>
      </c>
      <c r="D2611" s="58" t="s">
        <v>35</v>
      </c>
    </row>
    <row r="2612" spans="2:4" x14ac:dyDescent="0.3">
      <c r="B2612" s="57" t="s">
        <v>3491</v>
      </c>
      <c r="C2612" s="57" t="s">
        <v>3492</v>
      </c>
      <c r="D2612" s="58" t="s">
        <v>29</v>
      </c>
    </row>
    <row r="2613" spans="2:4" x14ac:dyDescent="0.3">
      <c r="B2613" s="57" t="s">
        <v>4947</v>
      </c>
      <c r="C2613" s="57" t="s">
        <v>4948</v>
      </c>
      <c r="D2613" s="58" t="s">
        <v>29</v>
      </c>
    </row>
    <row r="2614" spans="2:4" x14ac:dyDescent="0.3">
      <c r="B2614" s="57" t="s">
        <v>969</v>
      </c>
      <c r="C2614" s="57" t="s">
        <v>6129</v>
      </c>
      <c r="D2614" s="58" t="s">
        <v>29</v>
      </c>
    </row>
    <row r="2615" spans="2:4" x14ac:dyDescent="0.3">
      <c r="B2615" s="57" t="s">
        <v>970</v>
      </c>
      <c r="C2615" s="57" t="s">
        <v>6130</v>
      </c>
      <c r="D2615" s="58" t="s">
        <v>29</v>
      </c>
    </row>
    <row r="2616" spans="2:4" x14ac:dyDescent="0.3">
      <c r="B2616" s="57" t="s">
        <v>971</v>
      </c>
      <c r="C2616" s="57" t="s">
        <v>972</v>
      </c>
      <c r="D2616" s="58" t="s">
        <v>29</v>
      </c>
    </row>
    <row r="2617" spans="2:4" x14ac:dyDescent="0.3">
      <c r="B2617" s="57" t="s">
        <v>2543</v>
      </c>
      <c r="C2617" s="57" t="s">
        <v>2544</v>
      </c>
      <c r="D2617" s="58" t="s">
        <v>51</v>
      </c>
    </row>
    <row r="2618" spans="2:4" x14ac:dyDescent="0.3">
      <c r="B2618" s="57" t="s">
        <v>4949</v>
      </c>
      <c r="C2618" s="57" t="s">
        <v>4950</v>
      </c>
      <c r="D2618" s="58" t="s">
        <v>29</v>
      </c>
    </row>
    <row r="2619" spans="2:4" x14ac:dyDescent="0.3">
      <c r="B2619" s="57" t="s">
        <v>2545</v>
      </c>
      <c r="C2619" s="57" t="s">
        <v>2546</v>
      </c>
      <c r="D2619" s="58" t="s">
        <v>51</v>
      </c>
    </row>
    <row r="2620" spans="2:4" x14ac:dyDescent="0.3">
      <c r="B2620" s="57" t="s">
        <v>3493</v>
      </c>
      <c r="C2620" s="57" t="s">
        <v>3494</v>
      </c>
      <c r="D2620" s="58" t="s">
        <v>29</v>
      </c>
    </row>
    <row r="2621" spans="2:4" x14ac:dyDescent="0.3">
      <c r="B2621" s="57" t="s">
        <v>3005</v>
      </c>
      <c r="C2621" s="57" t="s">
        <v>3006</v>
      </c>
      <c r="D2621" s="58" t="s">
        <v>5188</v>
      </c>
    </row>
    <row r="2622" spans="2:4" x14ac:dyDescent="0.3">
      <c r="B2622" s="57" t="s">
        <v>973</v>
      </c>
      <c r="C2622" s="57" t="s">
        <v>973</v>
      </c>
      <c r="D2622" s="58" t="s">
        <v>5174</v>
      </c>
    </row>
    <row r="2623" spans="2:4" x14ac:dyDescent="0.3">
      <c r="B2623" s="57" t="s">
        <v>2821</v>
      </c>
      <c r="C2623" s="57" t="s">
        <v>2822</v>
      </c>
      <c r="D2623" s="58" t="s">
        <v>5174</v>
      </c>
    </row>
    <row r="2624" spans="2:4" x14ac:dyDescent="0.3">
      <c r="B2624" s="57" t="s">
        <v>2547</v>
      </c>
      <c r="C2624" s="57" t="s">
        <v>2548</v>
      </c>
      <c r="D2624" s="58" t="s">
        <v>51</v>
      </c>
    </row>
    <row r="2625" spans="2:4" x14ac:dyDescent="0.3">
      <c r="B2625" s="57" t="s">
        <v>974</v>
      </c>
      <c r="C2625" s="57" t="s">
        <v>975</v>
      </c>
      <c r="D2625" s="58" t="s">
        <v>35</v>
      </c>
    </row>
    <row r="2626" spans="2:4" x14ac:dyDescent="0.3">
      <c r="B2626" s="57" t="s">
        <v>2549</v>
      </c>
      <c r="C2626" s="57" t="s">
        <v>6131</v>
      </c>
      <c r="D2626" s="58" t="s">
        <v>5174</v>
      </c>
    </row>
    <row r="2627" spans="2:4" x14ac:dyDescent="0.3">
      <c r="B2627" s="57" t="s">
        <v>2550</v>
      </c>
      <c r="C2627" s="57" t="s">
        <v>2551</v>
      </c>
      <c r="D2627" s="58" t="s">
        <v>5174</v>
      </c>
    </row>
    <row r="2628" spans="2:4" x14ac:dyDescent="0.3">
      <c r="B2628" s="57" t="s">
        <v>2823</v>
      </c>
      <c r="C2628" s="57" t="s">
        <v>2824</v>
      </c>
      <c r="D2628" s="58" t="s">
        <v>5181</v>
      </c>
    </row>
    <row r="2629" spans="2:4" x14ac:dyDescent="0.3">
      <c r="B2629" s="57" t="s">
        <v>4951</v>
      </c>
      <c r="C2629" s="57" t="s">
        <v>4952</v>
      </c>
      <c r="D2629" s="58" t="s">
        <v>29</v>
      </c>
    </row>
    <row r="2630" spans="2:4" x14ac:dyDescent="0.3">
      <c r="B2630" s="57" t="s">
        <v>4953</v>
      </c>
      <c r="C2630" s="57" t="s">
        <v>4954</v>
      </c>
      <c r="D2630" s="58" t="s">
        <v>29</v>
      </c>
    </row>
    <row r="2631" spans="2:4" x14ac:dyDescent="0.3">
      <c r="B2631" s="57" t="s">
        <v>4955</v>
      </c>
      <c r="C2631" s="57" t="s">
        <v>4955</v>
      </c>
      <c r="D2631" s="58" t="s">
        <v>51</v>
      </c>
    </row>
    <row r="2632" spans="2:4" x14ac:dyDescent="0.3">
      <c r="B2632" s="57" t="s">
        <v>6132</v>
      </c>
      <c r="C2632" s="57" t="s">
        <v>6132</v>
      </c>
      <c r="D2632" s="58" t="s">
        <v>19</v>
      </c>
    </row>
    <row r="2633" spans="2:4" x14ac:dyDescent="0.3">
      <c r="B2633" s="57" t="s">
        <v>4956</v>
      </c>
      <c r="C2633" s="57" t="s">
        <v>4957</v>
      </c>
      <c r="D2633" s="58" t="s">
        <v>29</v>
      </c>
    </row>
    <row r="2634" spans="2:4" x14ac:dyDescent="0.3">
      <c r="B2634" s="57" t="s">
        <v>2552</v>
      </c>
      <c r="C2634" s="57" t="s">
        <v>2553</v>
      </c>
      <c r="D2634" s="58" t="s">
        <v>29</v>
      </c>
    </row>
    <row r="2635" spans="2:4" x14ac:dyDescent="0.3">
      <c r="B2635" s="57" t="s">
        <v>4958</v>
      </c>
      <c r="C2635" s="57" t="s">
        <v>4959</v>
      </c>
      <c r="D2635" s="58" t="s">
        <v>5174</v>
      </c>
    </row>
    <row r="2636" spans="2:4" x14ac:dyDescent="0.3">
      <c r="B2636" s="57" t="s">
        <v>976</v>
      </c>
      <c r="C2636" s="57" t="s">
        <v>977</v>
      </c>
      <c r="D2636" s="58" t="s">
        <v>51</v>
      </c>
    </row>
    <row r="2637" spans="2:4" x14ac:dyDescent="0.3">
      <c r="B2637" s="57" t="s">
        <v>3495</v>
      </c>
      <c r="C2637" s="57" t="s">
        <v>6133</v>
      </c>
      <c r="D2637" s="58" t="s">
        <v>51</v>
      </c>
    </row>
    <row r="2638" spans="2:4" x14ac:dyDescent="0.3">
      <c r="B2638" s="57" t="s">
        <v>2554</v>
      </c>
      <c r="C2638" s="57" t="s">
        <v>2555</v>
      </c>
      <c r="D2638" s="58" t="s">
        <v>35</v>
      </c>
    </row>
    <row r="2639" spans="2:4" x14ac:dyDescent="0.3">
      <c r="B2639" s="57" t="s">
        <v>2556</v>
      </c>
      <c r="C2639" s="57" t="s">
        <v>2556</v>
      </c>
      <c r="D2639" s="58" t="s">
        <v>346</v>
      </c>
    </row>
    <row r="2640" spans="2:4" x14ac:dyDescent="0.3">
      <c r="B2640" s="57" t="s">
        <v>3149</v>
      </c>
      <c r="C2640" s="57" t="s">
        <v>3150</v>
      </c>
      <c r="D2640" s="58" t="s">
        <v>346</v>
      </c>
    </row>
    <row r="2641" spans="2:4" x14ac:dyDescent="0.3">
      <c r="B2641" s="57" t="s">
        <v>2825</v>
      </c>
      <c r="C2641" s="57" t="s">
        <v>2826</v>
      </c>
      <c r="D2641" s="58" t="s">
        <v>29</v>
      </c>
    </row>
    <row r="2642" spans="2:4" x14ac:dyDescent="0.3">
      <c r="B2642" s="57" t="s">
        <v>4960</v>
      </c>
      <c r="C2642" s="57" t="s">
        <v>4961</v>
      </c>
      <c r="D2642" s="58" t="s">
        <v>19</v>
      </c>
    </row>
    <row r="2643" spans="2:4" x14ac:dyDescent="0.3">
      <c r="B2643" s="57" t="s">
        <v>978</v>
      </c>
      <c r="C2643" s="57" t="s">
        <v>979</v>
      </c>
      <c r="D2643" s="58" t="s">
        <v>51</v>
      </c>
    </row>
    <row r="2644" spans="2:4" x14ac:dyDescent="0.3">
      <c r="B2644" s="57" t="s">
        <v>2557</v>
      </c>
      <c r="C2644" s="57" t="s">
        <v>2558</v>
      </c>
      <c r="D2644" s="58" t="s">
        <v>5181</v>
      </c>
    </row>
    <row r="2645" spans="2:4" x14ac:dyDescent="0.3">
      <c r="B2645" s="57" t="s">
        <v>6134</v>
      </c>
      <c r="C2645" s="57" t="s">
        <v>6135</v>
      </c>
      <c r="D2645" s="58" t="s">
        <v>29</v>
      </c>
    </row>
    <row r="2646" spans="2:4" x14ac:dyDescent="0.3">
      <c r="B2646" s="57" t="s">
        <v>3496</v>
      </c>
      <c r="C2646" s="57" t="s">
        <v>3497</v>
      </c>
      <c r="D2646" s="58" t="s">
        <v>5181</v>
      </c>
    </row>
    <row r="2647" spans="2:4" x14ac:dyDescent="0.3">
      <c r="B2647" s="57" t="s">
        <v>4962</v>
      </c>
      <c r="C2647" s="57" t="s">
        <v>4963</v>
      </c>
      <c r="D2647" s="58" t="s">
        <v>35</v>
      </c>
    </row>
    <row r="2648" spans="2:4" x14ac:dyDescent="0.3">
      <c r="B2648" s="57" t="s">
        <v>3007</v>
      </c>
      <c r="C2648" s="57" t="s">
        <v>3008</v>
      </c>
      <c r="D2648" s="58" t="s">
        <v>29</v>
      </c>
    </row>
    <row r="2649" spans="2:4" x14ac:dyDescent="0.3">
      <c r="B2649" s="57" t="s">
        <v>3708</v>
      </c>
      <c r="C2649" s="57" t="s">
        <v>3709</v>
      </c>
      <c r="D2649" s="58" t="s">
        <v>5188</v>
      </c>
    </row>
    <row r="2650" spans="2:4" x14ac:dyDescent="0.3">
      <c r="B2650" s="57" t="s">
        <v>4964</v>
      </c>
      <c r="C2650" s="57" t="s">
        <v>4965</v>
      </c>
      <c r="D2650" s="58" t="s">
        <v>19</v>
      </c>
    </row>
    <row r="2651" spans="2:4" x14ac:dyDescent="0.3">
      <c r="B2651" s="57" t="s">
        <v>2559</v>
      </c>
      <c r="C2651" s="57" t="s">
        <v>2560</v>
      </c>
      <c r="D2651" s="58" t="s">
        <v>29</v>
      </c>
    </row>
    <row r="2652" spans="2:4" x14ac:dyDescent="0.3">
      <c r="B2652" s="57" t="s">
        <v>2561</v>
      </c>
      <c r="C2652" s="57" t="s">
        <v>2562</v>
      </c>
      <c r="D2652" s="58" t="s">
        <v>29</v>
      </c>
    </row>
    <row r="2653" spans="2:4" x14ac:dyDescent="0.3">
      <c r="B2653" s="57" t="s">
        <v>6136</v>
      </c>
      <c r="C2653" s="57" t="s">
        <v>6137</v>
      </c>
      <c r="D2653" s="58" t="s">
        <v>29</v>
      </c>
    </row>
    <row r="2654" spans="2:4" x14ac:dyDescent="0.3">
      <c r="B2654" s="57" t="s">
        <v>2563</v>
      </c>
      <c r="C2654" s="57" t="s">
        <v>2564</v>
      </c>
      <c r="D2654" s="58" t="s">
        <v>19</v>
      </c>
    </row>
    <row r="2655" spans="2:4" x14ac:dyDescent="0.3">
      <c r="B2655" s="57" t="s">
        <v>980</v>
      </c>
      <c r="C2655" s="57" t="s">
        <v>981</v>
      </c>
      <c r="D2655" s="58" t="s">
        <v>5174</v>
      </c>
    </row>
    <row r="2656" spans="2:4" x14ac:dyDescent="0.3">
      <c r="B2656" s="57" t="s">
        <v>982</v>
      </c>
      <c r="C2656" s="57" t="s">
        <v>983</v>
      </c>
      <c r="D2656" s="58" t="s">
        <v>5174</v>
      </c>
    </row>
    <row r="2657" spans="2:4" x14ac:dyDescent="0.3">
      <c r="B2657" s="57" t="s">
        <v>984</v>
      </c>
      <c r="C2657" s="57" t="s">
        <v>985</v>
      </c>
      <c r="D2657" s="58" t="s">
        <v>35</v>
      </c>
    </row>
    <row r="2658" spans="2:4" x14ac:dyDescent="0.3">
      <c r="B2658" s="57" t="s">
        <v>2827</v>
      </c>
      <c r="C2658" s="57" t="s">
        <v>6138</v>
      </c>
      <c r="D2658" s="58" t="s">
        <v>5181</v>
      </c>
    </row>
    <row r="2659" spans="2:4" x14ac:dyDescent="0.3">
      <c r="B2659" s="57" t="s">
        <v>4966</v>
      </c>
      <c r="C2659" s="57" t="s">
        <v>4967</v>
      </c>
      <c r="D2659" s="58" t="s">
        <v>29</v>
      </c>
    </row>
    <row r="2660" spans="2:4" x14ac:dyDescent="0.3">
      <c r="B2660" s="57" t="s">
        <v>986</v>
      </c>
      <c r="C2660" s="57" t="s">
        <v>5284</v>
      </c>
      <c r="D2660" s="58" t="s">
        <v>5174</v>
      </c>
    </row>
    <row r="2661" spans="2:4" x14ac:dyDescent="0.3">
      <c r="B2661" s="57" t="s">
        <v>4968</v>
      </c>
      <c r="C2661" s="57" t="s">
        <v>4969</v>
      </c>
      <c r="D2661" s="58" t="s">
        <v>5174</v>
      </c>
    </row>
    <row r="2662" spans="2:4" x14ac:dyDescent="0.3">
      <c r="B2662" s="57" t="s">
        <v>3486</v>
      </c>
      <c r="C2662" s="57" t="s">
        <v>3487</v>
      </c>
      <c r="D2662" s="58" t="s">
        <v>51</v>
      </c>
    </row>
    <row r="2663" spans="2:4" x14ac:dyDescent="0.3">
      <c r="B2663" s="57" t="s">
        <v>3498</v>
      </c>
      <c r="C2663" s="57" t="s">
        <v>3499</v>
      </c>
      <c r="D2663" s="58" t="s">
        <v>51</v>
      </c>
    </row>
    <row r="2664" spans="2:4" x14ac:dyDescent="0.3">
      <c r="B2664" s="57" t="s">
        <v>4970</v>
      </c>
      <c r="C2664" s="57" t="s">
        <v>4971</v>
      </c>
      <c r="D2664" s="58" t="s">
        <v>35</v>
      </c>
    </row>
    <row r="2665" spans="2:4" x14ac:dyDescent="0.3">
      <c r="B2665" s="57" t="s">
        <v>3500</v>
      </c>
      <c r="C2665" s="57" t="s">
        <v>6139</v>
      </c>
      <c r="D2665" s="58" t="s">
        <v>29</v>
      </c>
    </row>
    <row r="2666" spans="2:4" x14ac:dyDescent="0.3">
      <c r="B2666" s="57" t="s">
        <v>3501</v>
      </c>
      <c r="C2666" s="57" t="s">
        <v>3502</v>
      </c>
      <c r="D2666" s="58" t="s">
        <v>35</v>
      </c>
    </row>
    <row r="2667" spans="2:4" x14ac:dyDescent="0.3">
      <c r="B2667" s="57" t="s">
        <v>4972</v>
      </c>
      <c r="C2667" s="57" t="s">
        <v>4973</v>
      </c>
      <c r="D2667" s="58" t="s">
        <v>29</v>
      </c>
    </row>
    <row r="2668" spans="2:4" x14ac:dyDescent="0.3">
      <c r="B2668" s="57" t="s">
        <v>2565</v>
      </c>
      <c r="C2668" s="57" t="s">
        <v>6140</v>
      </c>
      <c r="D2668" s="58" t="s">
        <v>51</v>
      </c>
    </row>
    <row r="2669" spans="2:4" x14ac:dyDescent="0.3">
      <c r="B2669" s="57" t="s">
        <v>987</v>
      </c>
      <c r="C2669" s="57" t="s">
        <v>988</v>
      </c>
      <c r="D2669" s="58" t="s">
        <v>5174</v>
      </c>
    </row>
    <row r="2670" spans="2:4" x14ac:dyDescent="0.3">
      <c r="B2670" s="57" t="s">
        <v>4974</v>
      </c>
      <c r="C2670" s="57" t="s">
        <v>4975</v>
      </c>
      <c r="D2670" s="58" t="s">
        <v>51</v>
      </c>
    </row>
    <row r="2671" spans="2:4" x14ac:dyDescent="0.3">
      <c r="B2671" s="57" t="s">
        <v>989</v>
      </c>
      <c r="C2671" s="57" t="s">
        <v>990</v>
      </c>
      <c r="D2671" s="58" t="s">
        <v>29</v>
      </c>
    </row>
    <row r="2672" spans="2:4" x14ac:dyDescent="0.3">
      <c r="B2672" s="57" t="s">
        <v>4976</v>
      </c>
      <c r="C2672" s="57" t="s">
        <v>4977</v>
      </c>
      <c r="D2672" s="58" t="s">
        <v>5174</v>
      </c>
    </row>
    <row r="2673" spans="2:4" x14ac:dyDescent="0.3">
      <c r="B2673" s="57" t="s">
        <v>2566</v>
      </c>
      <c r="C2673" s="57" t="s">
        <v>6141</v>
      </c>
      <c r="D2673" s="58" t="s">
        <v>5181</v>
      </c>
    </row>
    <row r="2674" spans="2:4" x14ac:dyDescent="0.3">
      <c r="B2674" s="57" t="s">
        <v>4978</v>
      </c>
      <c r="C2674" s="57" t="s">
        <v>4979</v>
      </c>
      <c r="D2674" s="58" t="s">
        <v>29</v>
      </c>
    </row>
    <row r="2675" spans="2:4" x14ac:dyDescent="0.3">
      <c r="B2675" s="57" t="s">
        <v>2567</v>
      </c>
      <c r="C2675" s="57" t="s">
        <v>2568</v>
      </c>
      <c r="D2675" s="58" t="s">
        <v>51</v>
      </c>
    </row>
    <row r="2676" spans="2:4" x14ac:dyDescent="0.3">
      <c r="B2676" s="57" t="s">
        <v>3710</v>
      </c>
      <c r="C2676" s="57" t="s">
        <v>3711</v>
      </c>
      <c r="D2676" s="58" t="s">
        <v>19</v>
      </c>
    </row>
    <row r="2677" spans="2:4" x14ac:dyDescent="0.3">
      <c r="B2677" s="57" t="s">
        <v>991</v>
      </c>
      <c r="C2677" s="57" t="s">
        <v>6142</v>
      </c>
      <c r="D2677" s="58" t="s">
        <v>5174</v>
      </c>
    </row>
    <row r="2678" spans="2:4" x14ac:dyDescent="0.3">
      <c r="B2678" s="57" t="s">
        <v>2569</v>
      </c>
      <c r="C2678" s="57" t="s">
        <v>6143</v>
      </c>
      <c r="D2678" s="58" t="s">
        <v>19</v>
      </c>
    </row>
    <row r="2679" spans="2:4" x14ac:dyDescent="0.3">
      <c r="B2679" s="57" t="s">
        <v>2570</v>
      </c>
      <c r="C2679" s="57" t="s">
        <v>2571</v>
      </c>
      <c r="D2679" s="58" t="s">
        <v>153</v>
      </c>
    </row>
    <row r="2680" spans="2:4" x14ac:dyDescent="0.3">
      <c r="B2680" s="57" t="s">
        <v>5285</v>
      </c>
      <c r="C2680" s="57" t="s">
        <v>5286</v>
      </c>
      <c r="D2680" s="58" t="s">
        <v>35</v>
      </c>
    </row>
    <row r="2681" spans="2:4" x14ac:dyDescent="0.3">
      <c r="B2681" s="57" t="s">
        <v>992</v>
      </c>
      <c r="C2681" s="57" t="s">
        <v>5287</v>
      </c>
      <c r="D2681" s="58" t="s">
        <v>19</v>
      </c>
    </row>
    <row r="2682" spans="2:4" x14ac:dyDescent="0.3">
      <c r="B2682" s="57" t="s">
        <v>2572</v>
      </c>
      <c r="C2682" s="57" t="s">
        <v>6144</v>
      </c>
      <c r="D2682" s="58" t="s">
        <v>19</v>
      </c>
    </row>
    <row r="2683" spans="2:4" x14ac:dyDescent="0.3">
      <c r="B2683" s="57" t="s">
        <v>6145</v>
      </c>
      <c r="C2683" s="57" t="s">
        <v>3080</v>
      </c>
      <c r="D2683" s="58" t="s">
        <v>35</v>
      </c>
    </row>
    <row r="2684" spans="2:4" x14ac:dyDescent="0.3">
      <c r="B2684" s="57" t="s">
        <v>6146</v>
      </c>
      <c r="C2684" s="57" t="s">
        <v>3080</v>
      </c>
      <c r="D2684" s="58" t="s">
        <v>5188</v>
      </c>
    </row>
    <row r="2685" spans="2:4" x14ac:dyDescent="0.3">
      <c r="B2685" s="57" t="s">
        <v>993</v>
      </c>
      <c r="C2685" s="57" t="s">
        <v>994</v>
      </c>
      <c r="D2685" s="58" t="s">
        <v>51</v>
      </c>
    </row>
    <row r="2686" spans="2:4" x14ac:dyDescent="0.3">
      <c r="B2686" s="57" t="s">
        <v>995</v>
      </c>
      <c r="C2686" s="57" t="s">
        <v>6147</v>
      </c>
      <c r="D2686" s="58" t="s">
        <v>19</v>
      </c>
    </row>
    <row r="2687" spans="2:4" x14ac:dyDescent="0.3">
      <c r="B2687" s="57" t="s">
        <v>2573</v>
      </c>
      <c r="C2687" s="57" t="s">
        <v>2574</v>
      </c>
      <c r="D2687" s="58" t="s">
        <v>5174</v>
      </c>
    </row>
    <row r="2688" spans="2:4" x14ac:dyDescent="0.3">
      <c r="B2688" s="57" t="s">
        <v>2575</v>
      </c>
      <c r="C2688" s="57" t="s">
        <v>2576</v>
      </c>
      <c r="D2688" s="58" t="s">
        <v>5188</v>
      </c>
    </row>
    <row r="2689" spans="2:4" x14ac:dyDescent="0.3">
      <c r="B2689" s="57" t="s">
        <v>2577</v>
      </c>
      <c r="C2689" s="57" t="s">
        <v>2578</v>
      </c>
      <c r="D2689" s="58" t="s">
        <v>5181</v>
      </c>
    </row>
    <row r="2690" spans="2:4" x14ac:dyDescent="0.3">
      <c r="B2690" s="57" t="s">
        <v>3243</v>
      </c>
      <c r="C2690" s="57" t="s">
        <v>3244</v>
      </c>
      <c r="D2690" s="58" t="s">
        <v>29</v>
      </c>
    </row>
    <row r="2691" spans="2:4" x14ac:dyDescent="0.3">
      <c r="B2691" s="57" t="s">
        <v>4980</v>
      </c>
      <c r="C2691" s="57" t="s">
        <v>4981</v>
      </c>
      <c r="D2691" s="58" t="s">
        <v>51</v>
      </c>
    </row>
    <row r="2692" spans="2:4" x14ac:dyDescent="0.3">
      <c r="B2692" s="57" t="s">
        <v>996</v>
      </c>
      <c r="C2692" s="57" t="s">
        <v>6148</v>
      </c>
      <c r="D2692" s="58" t="s">
        <v>51</v>
      </c>
    </row>
    <row r="2693" spans="2:4" x14ac:dyDescent="0.3">
      <c r="B2693" s="57" t="s">
        <v>4982</v>
      </c>
      <c r="C2693" s="57" t="s">
        <v>4983</v>
      </c>
      <c r="D2693" s="58" t="s">
        <v>55</v>
      </c>
    </row>
    <row r="2694" spans="2:4" x14ac:dyDescent="0.3">
      <c r="B2694" s="57" t="s">
        <v>997</v>
      </c>
      <c r="C2694" s="57" t="s">
        <v>6149</v>
      </c>
      <c r="D2694" s="58" t="s">
        <v>51</v>
      </c>
    </row>
    <row r="2695" spans="2:4" x14ac:dyDescent="0.3">
      <c r="B2695" s="57" t="s">
        <v>2579</v>
      </c>
      <c r="C2695" s="57" t="s">
        <v>2580</v>
      </c>
      <c r="D2695" s="58" t="s">
        <v>5174</v>
      </c>
    </row>
    <row r="2696" spans="2:4" x14ac:dyDescent="0.3">
      <c r="B2696" s="57" t="s">
        <v>998</v>
      </c>
      <c r="C2696" s="57" t="s">
        <v>999</v>
      </c>
      <c r="D2696" s="58" t="s">
        <v>5174</v>
      </c>
    </row>
    <row r="2697" spans="2:4" x14ac:dyDescent="0.3">
      <c r="B2697" s="57" t="s">
        <v>1000</v>
      </c>
      <c r="C2697" s="57" t="s">
        <v>6150</v>
      </c>
      <c r="D2697" s="58" t="s">
        <v>35</v>
      </c>
    </row>
    <row r="2698" spans="2:4" x14ac:dyDescent="0.3">
      <c r="B2698" s="57" t="s">
        <v>2581</v>
      </c>
      <c r="C2698" s="57" t="s">
        <v>6151</v>
      </c>
      <c r="D2698" s="58" t="s">
        <v>51</v>
      </c>
    </row>
    <row r="2699" spans="2:4" x14ac:dyDescent="0.3">
      <c r="B2699" s="57" t="s">
        <v>3294</v>
      </c>
      <c r="C2699" s="57" t="s">
        <v>6152</v>
      </c>
      <c r="D2699" s="58" t="s">
        <v>51</v>
      </c>
    </row>
    <row r="2700" spans="2:4" x14ac:dyDescent="0.3">
      <c r="B2700" s="57" t="s">
        <v>3503</v>
      </c>
      <c r="C2700" s="57" t="s">
        <v>3504</v>
      </c>
      <c r="D2700" s="58" t="s">
        <v>35</v>
      </c>
    </row>
    <row r="2701" spans="2:4" x14ac:dyDescent="0.3">
      <c r="B2701" s="57" t="s">
        <v>1001</v>
      </c>
      <c r="C2701" s="57" t="s">
        <v>6153</v>
      </c>
      <c r="D2701" s="58" t="s">
        <v>29</v>
      </c>
    </row>
    <row r="2702" spans="2:4" x14ac:dyDescent="0.3">
      <c r="B2702" s="57" t="s">
        <v>4984</v>
      </c>
      <c r="C2702" s="57" t="s">
        <v>4985</v>
      </c>
      <c r="D2702" s="58" t="s">
        <v>19</v>
      </c>
    </row>
    <row r="2703" spans="2:4" x14ac:dyDescent="0.3">
      <c r="B2703" s="57" t="s">
        <v>2582</v>
      </c>
      <c r="C2703" s="57" t="s">
        <v>2583</v>
      </c>
      <c r="D2703" s="58" t="s">
        <v>35</v>
      </c>
    </row>
    <row r="2704" spans="2:4" x14ac:dyDescent="0.3">
      <c r="B2704" s="57" t="s">
        <v>2584</v>
      </c>
      <c r="C2704" s="57" t="s">
        <v>2585</v>
      </c>
      <c r="D2704" s="58" t="s">
        <v>35</v>
      </c>
    </row>
    <row r="2705" spans="2:4" x14ac:dyDescent="0.3">
      <c r="B2705" s="57" t="s">
        <v>4986</v>
      </c>
      <c r="C2705" s="57" t="s">
        <v>4987</v>
      </c>
      <c r="D2705" s="58" t="s">
        <v>35</v>
      </c>
    </row>
    <row r="2706" spans="2:4" x14ac:dyDescent="0.3">
      <c r="B2706" s="57" t="s">
        <v>3505</v>
      </c>
      <c r="C2706" s="57" t="s">
        <v>6154</v>
      </c>
      <c r="D2706" s="58" t="s">
        <v>35</v>
      </c>
    </row>
    <row r="2707" spans="2:4" x14ac:dyDescent="0.3">
      <c r="B2707" s="57" t="s">
        <v>1002</v>
      </c>
      <c r="C2707" s="57" t="s">
        <v>6155</v>
      </c>
      <c r="D2707" s="58" t="s">
        <v>29</v>
      </c>
    </row>
    <row r="2708" spans="2:4" x14ac:dyDescent="0.3">
      <c r="B2708" s="57" t="s">
        <v>2586</v>
      </c>
      <c r="C2708" s="57" t="s">
        <v>6156</v>
      </c>
      <c r="D2708" s="58" t="s">
        <v>19</v>
      </c>
    </row>
    <row r="2709" spans="2:4" x14ac:dyDescent="0.3">
      <c r="B2709" s="57" t="s">
        <v>1003</v>
      </c>
      <c r="C2709" s="57" t="s">
        <v>5288</v>
      </c>
      <c r="D2709" s="58" t="s">
        <v>35</v>
      </c>
    </row>
    <row r="2710" spans="2:4" x14ac:dyDescent="0.3">
      <c r="B2710" s="57" t="s">
        <v>3298</v>
      </c>
      <c r="C2710" s="57" t="s">
        <v>3299</v>
      </c>
      <c r="D2710" s="58" t="s">
        <v>29</v>
      </c>
    </row>
    <row r="2711" spans="2:4" x14ac:dyDescent="0.3">
      <c r="B2711" s="57" t="s">
        <v>1004</v>
      </c>
      <c r="C2711" s="57" t="s">
        <v>1005</v>
      </c>
      <c r="D2711" s="58" t="s">
        <v>35</v>
      </c>
    </row>
    <row r="2712" spans="2:4" x14ac:dyDescent="0.3">
      <c r="B2712" s="57" t="s">
        <v>3271</v>
      </c>
      <c r="C2712" s="57" t="s">
        <v>3272</v>
      </c>
      <c r="D2712" s="58" t="s">
        <v>5174</v>
      </c>
    </row>
    <row r="2713" spans="2:4" x14ac:dyDescent="0.3">
      <c r="B2713" s="57" t="s">
        <v>4988</v>
      </c>
      <c r="C2713" s="57" t="s">
        <v>4989</v>
      </c>
      <c r="D2713" s="58" t="s">
        <v>19</v>
      </c>
    </row>
    <row r="2714" spans="2:4" x14ac:dyDescent="0.3">
      <c r="B2714" s="57" t="s">
        <v>1006</v>
      </c>
      <c r="C2714" s="57" t="s">
        <v>1007</v>
      </c>
      <c r="D2714" s="58" t="s">
        <v>29</v>
      </c>
    </row>
    <row r="2715" spans="2:4" x14ac:dyDescent="0.3">
      <c r="B2715" s="57" t="s">
        <v>4990</v>
      </c>
      <c r="C2715" s="57" t="s">
        <v>4991</v>
      </c>
      <c r="D2715" s="58" t="s">
        <v>5179</v>
      </c>
    </row>
    <row r="2716" spans="2:4" x14ac:dyDescent="0.3">
      <c r="B2716" s="57" t="s">
        <v>3506</v>
      </c>
      <c r="C2716" s="57" t="s">
        <v>6157</v>
      </c>
      <c r="D2716" s="58" t="s">
        <v>35</v>
      </c>
    </row>
    <row r="2717" spans="2:4" x14ac:dyDescent="0.3">
      <c r="B2717" s="57" t="s">
        <v>4992</v>
      </c>
      <c r="C2717" s="57" t="s">
        <v>4993</v>
      </c>
      <c r="D2717" s="58" t="s">
        <v>35</v>
      </c>
    </row>
    <row r="2718" spans="2:4" x14ac:dyDescent="0.3">
      <c r="B2718" s="57" t="s">
        <v>1008</v>
      </c>
      <c r="C2718" s="57" t="s">
        <v>6158</v>
      </c>
      <c r="D2718" s="58" t="s">
        <v>35</v>
      </c>
    </row>
    <row r="2719" spans="2:4" x14ac:dyDescent="0.3">
      <c r="B2719" s="57" t="s">
        <v>4994</v>
      </c>
      <c r="C2719" s="57" t="s">
        <v>4995</v>
      </c>
      <c r="D2719" s="58" t="s">
        <v>35</v>
      </c>
    </row>
    <row r="2720" spans="2:4" x14ac:dyDescent="0.3">
      <c r="B2720" s="57" t="s">
        <v>1009</v>
      </c>
      <c r="C2720" s="57" t="s">
        <v>1010</v>
      </c>
      <c r="D2720" s="58" t="s">
        <v>35</v>
      </c>
    </row>
    <row r="2721" spans="2:4" x14ac:dyDescent="0.3">
      <c r="B2721" s="57" t="s">
        <v>2587</v>
      </c>
      <c r="C2721" s="57" t="s">
        <v>2588</v>
      </c>
      <c r="D2721" s="58" t="s">
        <v>5174</v>
      </c>
    </row>
    <row r="2722" spans="2:4" x14ac:dyDescent="0.3">
      <c r="B2722" s="57" t="s">
        <v>6159</v>
      </c>
      <c r="C2722" s="57" t="s">
        <v>6160</v>
      </c>
      <c r="D2722" s="58" t="s">
        <v>29</v>
      </c>
    </row>
    <row r="2723" spans="2:4" x14ac:dyDescent="0.3">
      <c r="B2723" s="57" t="s">
        <v>1011</v>
      </c>
      <c r="C2723" s="57" t="s">
        <v>1012</v>
      </c>
      <c r="D2723" s="58" t="s">
        <v>35</v>
      </c>
    </row>
    <row r="2724" spans="2:4" x14ac:dyDescent="0.3">
      <c r="B2724" s="57" t="s">
        <v>3009</v>
      </c>
      <c r="C2724" s="57" t="s">
        <v>3010</v>
      </c>
      <c r="D2724" s="58" t="s">
        <v>19</v>
      </c>
    </row>
    <row r="2725" spans="2:4" x14ac:dyDescent="0.3">
      <c r="B2725" s="57" t="s">
        <v>2589</v>
      </c>
      <c r="C2725" s="57" t="s">
        <v>2590</v>
      </c>
      <c r="D2725" s="58" t="s">
        <v>51</v>
      </c>
    </row>
    <row r="2726" spans="2:4" x14ac:dyDescent="0.3">
      <c r="B2726" s="57" t="s">
        <v>1013</v>
      </c>
      <c r="C2726" s="57" t="s">
        <v>1014</v>
      </c>
      <c r="D2726" s="58" t="s">
        <v>19</v>
      </c>
    </row>
    <row r="2727" spans="2:4" x14ac:dyDescent="0.3">
      <c r="B2727" s="57" t="s">
        <v>1015</v>
      </c>
      <c r="C2727" s="57" t="s">
        <v>1016</v>
      </c>
      <c r="D2727" s="58" t="s">
        <v>29</v>
      </c>
    </row>
    <row r="2728" spans="2:4" x14ac:dyDescent="0.3">
      <c r="B2728" s="57" t="s">
        <v>2591</v>
      </c>
      <c r="C2728" s="57" t="s">
        <v>2592</v>
      </c>
      <c r="D2728" s="58" t="s">
        <v>51</v>
      </c>
    </row>
    <row r="2729" spans="2:4" x14ac:dyDescent="0.3">
      <c r="B2729" s="57" t="s">
        <v>2593</v>
      </c>
      <c r="C2729" s="57" t="s">
        <v>2594</v>
      </c>
      <c r="D2729" s="58" t="s">
        <v>51</v>
      </c>
    </row>
    <row r="2730" spans="2:4" x14ac:dyDescent="0.3">
      <c r="B2730" s="57" t="s">
        <v>2595</v>
      </c>
      <c r="C2730" s="57" t="s">
        <v>2596</v>
      </c>
      <c r="D2730" s="58" t="s">
        <v>19</v>
      </c>
    </row>
    <row r="2731" spans="2:4" x14ac:dyDescent="0.3">
      <c r="B2731" s="57" t="s">
        <v>3507</v>
      </c>
      <c r="C2731" s="57" t="s">
        <v>3508</v>
      </c>
      <c r="D2731" s="58" t="s">
        <v>19</v>
      </c>
    </row>
    <row r="2732" spans="2:4" x14ac:dyDescent="0.3">
      <c r="B2732" s="57" t="s">
        <v>2597</v>
      </c>
      <c r="C2732" s="57" t="s">
        <v>2598</v>
      </c>
      <c r="D2732" s="58" t="s">
        <v>19</v>
      </c>
    </row>
    <row r="2733" spans="2:4" x14ac:dyDescent="0.3">
      <c r="B2733" s="57" t="s">
        <v>2599</v>
      </c>
      <c r="C2733" s="57" t="s">
        <v>6161</v>
      </c>
      <c r="D2733" s="58" t="s">
        <v>5188</v>
      </c>
    </row>
    <row r="2734" spans="2:4" x14ac:dyDescent="0.3">
      <c r="B2734" s="57" t="s">
        <v>2600</v>
      </c>
      <c r="C2734" s="57" t="s">
        <v>2601</v>
      </c>
      <c r="D2734" s="58" t="s">
        <v>5174</v>
      </c>
    </row>
    <row r="2735" spans="2:4" x14ac:dyDescent="0.3">
      <c r="B2735" s="57" t="s">
        <v>3011</v>
      </c>
      <c r="C2735" s="57" t="s">
        <v>3012</v>
      </c>
      <c r="D2735" s="58" t="s">
        <v>51</v>
      </c>
    </row>
    <row r="2736" spans="2:4" x14ac:dyDescent="0.3">
      <c r="B2736" s="57" t="s">
        <v>2602</v>
      </c>
      <c r="C2736" s="57" t="s">
        <v>2603</v>
      </c>
      <c r="D2736" s="58" t="s">
        <v>19</v>
      </c>
    </row>
    <row r="2737" spans="2:4" x14ac:dyDescent="0.3">
      <c r="B2737" s="57" t="s">
        <v>4996</v>
      </c>
      <c r="C2737" s="57" t="s">
        <v>4997</v>
      </c>
      <c r="D2737" s="58" t="s">
        <v>19</v>
      </c>
    </row>
    <row r="2738" spans="2:4" x14ac:dyDescent="0.3">
      <c r="B2738" s="57" t="s">
        <v>6162</v>
      </c>
      <c r="C2738" s="57" t="s">
        <v>6163</v>
      </c>
      <c r="D2738" s="58" t="s">
        <v>5188</v>
      </c>
    </row>
    <row r="2739" spans="2:4" x14ac:dyDescent="0.3">
      <c r="B2739" s="57" t="s">
        <v>1017</v>
      </c>
      <c r="C2739" s="57" t="s">
        <v>1018</v>
      </c>
      <c r="D2739" s="58" t="s">
        <v>19</v>
      </c>
    </row>
    <row r="2740" spans="2:4" x14ac:dyDescent="0.3">
      <c r="B2740" s="57" t="s">
        <v>2604</v>
      </c>
      <c r="C2740" s="57" t="s">
        <v>2605</v>
      </c>
      <c r="D2740" s="58" t="s">
        <v>29</v>
      </c>
    </row>
    <row r="2741" spans="2:4" x14ac:dyDescent="0.3">
      <c r="B2741" s="57" t="s">
        <v>4998</v>
      </c>
      <c r="C2741" s="57" t="s">
        <v>4999</v>
      </c>
      <c r="D2741" s="58" t="s">
        <v>29</v>
      </c>
    </row>
    <row r="2742" spans="2:4" x14ac:dyDescent="0.3">
      <c r="B2742" s="57" t="s">
        <v>1019</v>
      </c>
      <c r="C2742" s="57" t="s">
        <v>1020</v>
      </c>
      <c r="D2742" s="58" t="s">
        <v>35</v>
      </c>
    </row>
    <row r="2743" spans="2:4" x14ac:dyDescent="0.3">
      <c r="B2743" s="57" t="s">
        <v>5000</v>
      </c>
      <c r="C2743" s="57" t="s">
        <v>5001</v>
      </c>
      <c r="D2743" s="58" t="s">
        <v>35</v>
      </c>
    </row>
    <row r="2744" spans="2:4" x14ac:dyDescent="0.3">
      <c r="B2744" s="57" t="s">
        <v>1021</v>
      </c>
      <c r="C2744" s="57" t="s">
        <v>6164</v>
      </c>
      <c r="D2744" s="58" t="s">
        <v>5174</v>
      </c>
    </row>
    <row r="2745" spans="2:4" x14ac:dyDescent="0.3">
      <c r="B2745" s="57" t="s">
        <v>2606</v>
      </c>
      <c r="C2745" s="57" t="s">
        <v>6165</v>
      </c>
      <c r="D2745" s="58" t="s">
        <v>35</v>
      </c>
    </row>
    <row r="2746" spans="2:4" x14ac:dyDescent="0.3">
      <c r="B2746" s="57" t="s">
        <v>3509</v>
      </c>
      <c r="C2746" s="57" t="s">
        <v>3510</v>
      </c>
      <c r="D2746" s="58" t="s">
        <v>5174</v>
      </c>
    </row>
    <row r="2747" spans="2:4" x14ac:dyDescent="0.3">
      <c r="B2747" s="57" t="s">
        <v>1022</v>
      </c>
      <c r="C2747" s="57" t="s">
        <v>6166</v>
      </c>
      <c r="D2747" s="58" t="s">
        <v>51</v>
      </c>
    </row>
    <row r="2748" spans="2:4" x14ac:dyDescent="0.3">
      <c r="B2748" s="57" t="s">
        <v>2607</v>
      </c>
      <c r="C2748" s="57" t="s">
        <v>6167</v>
      </c>
      <c r="D2748" s="58" t="s">
        <v>35</v>
      </c>
    </row>
    <row r="2749" spans="2:4" x14ac:dyDescent="0.3">
      <c r="B2749" s="57" t="s">
        <v>1023</v>
      </c>
      <c r="C2749" s="57" t="s">
        <v>6168</v>
      </c>
      <c r="D2749" s="58" t="s">
        <v>35</v>
      </c>
    </row>
    <row r="2750" spans="2:4" x14ac:dyDescent="0.3">
      <c r="B2750" s="57" t="s">
        <v>1024</v>
      </c>
      <c r="C2750" s="57" t="s">
        <v>1025</v>
      </c>
      <c r="D2750" s="58" t="s">
        <v>5174</v>
      </c>
    </row>
    <row r="2751" spans="2:4" x14ac:dyDescent="0.3">
      <c r="B2751" s="57" t="s">
        <v>3511</v>
      </c>
      <c r="C2751" s="57" t="s">
        <v>6169</v>
      </c>
      <c r="D2751" s="58" t="s">
        <v>35</v>
      </c>
    </row>
    <row r="2752" spans="2:4" x14ac:dyDescent="0.3">
      <c r="B2752" s="57" t="s">
        <v>2608</v>
      </c>
      <c r="C2752" s="57" t="s">
        <v>2609</v>
      </c>
      <c r="D2752" s="58" t="s">
        <v>51</v>
      </c>
    </row>
    <row r="2753" spans="2:4" x14ac:dyDescent="0.3">
      <c r="B2753" s="57" t="s">
        <v>1026</v>
      </c>
      <c r="C2753" s="57" t="s">
        <v>6170</v>
      </c>
      <c r="D2753" s="58" t="s">
        <v>19</v>
      </c>
    </row>
    <row r="2754" spans="2:4" x14ac:dyDescent="0.3">
      <c r="B2754" s="57" t="s">
        <v>5002</v>
      </c>
      <c r="C2754" s="57" t="s">
        <v>5003</v>
      </c>
      <c r="D2754" s="58" t="s">
        <v>29</v>
      </c>
    </row>
    <row r="2755" spans="2:4" x14ac:dyDescent="0.3">
      <c r="B2755" s="57" t="s">
        <v>5004</v>
      </c>
      <c r="C2755" s="57" t="s">
        <v>5005</v>
      </c>
      <c r="D2755" s="58" t="s">
        <v>35</v>
      </c>
    </row>
    <row r="2756" spans="2:4" x14ac:dyDescent="0.3">
      <c r="B2756" s="57" t="s">
        <v>1027</v>
      </c>
      <c r="C2756" s="57" t="s">
        <v>5289</v>
      </c>
      <c r="D2756" s="58" t="s">
        <v>35</v>
      </c>
    </row>
    <row r="2757" spans="2:4" x14ac:dyDescent="0.3">
      <c r="B2757" s="57" t="s">
        <v>2610</v>
      </c>
      <c r="C2757" s="57" t="s">
        <v>3212</v>
      </c>
      <c r="D2757" s="58" t="s">
        <v>19</v>
      </c>
    </row>
    <row r="2758" spans="2:4" x14ac:dyDescent="0.3">
      <c r="B2758" s="57" t="s">
        <v>2828</v>
      </c>
      <c r="C2758" s="57" t="s">
        <v>2829</v>
      </c>
      <c r="D2758" s="58" t="s">
        <v>19</v>
      </c>
    </row>
    <row r="2759" spans="2:4" x14ac:dyDescent="0.3">
      <c r="B2759" s="57" t="s">
        <v>1028</v>
      </c>
      <c r="C2759" s="57" t="s">
        <v>1029</v>
      </c>
      <c r="D2759" s="58" t="s">
        <v>5174</v>
      </c>
    </row>
    <row r="2760" spans="2:4" x14ac:dyDescent="0.3">
      <c r="B2760" s="57" t="s">
        <v>2611</v>
      </c>
      <c r="C2760" s="57" t="s">
        <v>2611</v>
      </c>
      <c r="D2760" s="58" t="s">
        <v>5181</v>
      </c>
    </row>
    <row r="2761" spans="2:4" x14ac:dyDescent="0.3">
      <c r="B2761" s="57" t="s">
        <v>2612</v>
      </c>
      <c r="C2761" s="57" t="s">
        <v>6171</v>
      </c>
      <c r="D2761" s="58" t="s">
        <v>35</v>
      </c>
    </row>
    <row r="2762" spans="2:4" x14ac:dyDescent="0.3">
      <c r="B2762" s="57" t="s">
        <v>2613</v>
      </c>
      <c r="C2762" s="57" t="s">
        <v>2614</v>
      </c>
      <c r="D2762" s="58" t="s">
        <v>51</v>
      </c>
    </row>
    <row r="2763" spans="2:4" x14ac:dyDescent="0.3">
      <c r="B2763" s="57" t="s">
        <v>1030</v>
      </c>
      <c r="C2763" s="57" t="s">
        <v>1031</v>
      </c>
      <c r="D2763" s="58" t="s">
        <v>51</v>
      </c>
    </row>
    <row r="2764" spans="2:4" x14ac:dyDescent="0.3">
      <c r="B2764" s="57" t="s">
        <v>5006</v>
      </c>
      <c r="C2764" s="57" t="s">
        <v>5007</v>
      </c>
      <c r="D2764" s="58" t="s">
        <v>29</v>
      </c>
    </row>
    <row r="2765" spans="2:4" x14ac:dyDescent="0.3">
      <c r="B2765" s="57" t="s">
        <v>2615</v>
      </c>
      <c r="C2765" s="57" t="s">
        <v>2615</v>
      </c>
      <c r="D2765" s="58" t="s">
        <v>55</v>
      </c>
    </row>
    <row r="2766" spans="2:4" x14ac:dyDescent="0.3">
      <c r="B2766" s="57" t="s">
        <v>2616</v>
      </c>
      <c r="C2766" s="57" t="s">
        <v>2617</v>
      </c>
      <c r="D2766" s="58" t="s">
        <v>51</v>
      </c>
    </row>
    <row r="2767" spans="2:4" x14ac:dyDescent="0.3">
      <c r="B2767" s="57" t="s">
        <v>1032</v>
      </c>
      <c r="C2767" s="57" t="s">
        <v>3219</v>
      </c>
      <c r="D2767" s="58" t="s">
        <v>55</v>
      </c>
    </row>
    <row r="2768" spans="2:4" x14ac:dyDescent="0.3">
      <c r="B2768" s="57" t="s">
        <v>2618</v>
      </c>
      <c r="C2768" s="57" t="s">
        <v>2619</v>
      </c>
      <c r="D2768" s="58" t="s">
        <v>19</v>
      </c>
    </row>
    <row r="2769" spans="2:4" x14ac:dyDescent="0.3">
      <c r="B2769" s="57" t="s">
        <v>2620</v>
      </c>
      <c r="C2769" s="57" t="s">
        <v>2621</v>
      </c>
      <c r="D2769" s="58" t="s">
        <v>51</v>
      </c>
    </row>
    <row r="2770" spans="2:4" x14ac:dyDescent="0.3">
      <c r="B2770" s="57" t="s">
        <v>1033</v>
      </c>
      <c r="C2770" s="57" t="s">
        <v>1034</v>
      </c>
      <c r="D2770" s="58" t="s">
        <v>51</v>
      </c>
    </row>
    <row r="2771" spans="2:4" x14ac:dyDescent="0.3">
      <c r="B2771" s="57" t="s">
        <v>1035</v>
      </c>
      <c r="C2771" s="57" t="s">
        <v>5290</v>
      </c>
      <c r="D2771" s="58" t="s">
        <v>55</v>
      </c>
    </row>
    <row r="2772" spans="2:4" x14ac:dyDescent="0.3">
      <c r="B2772" s="57" t="s">
        <v>1036</v>
      </c>
      <c r="C2772" s="57" t="s">
        <v>1037</v>
      </c>
      <c r="D2772" s="58" t="s">
        <v>35</v>
      </c>
    </row>
    <row r="2773" spans="2:4" x14ac:dyDescent="0.3">
      <c r="B2773" s="57" t="s">
        <v>2622</v>
      </c>
      <c r="C2773" s="57" t="s">
        <v>2623</v>
      </c>
      <c r="D2773" s="58" t="s">
        <v>29</v>
      </c>
    </row>
    <row r="2774" spans="2:4" x14ac:dyDescent="0.3">
      <c r="B2774" s="57" t="s">
        <v>2624</v>
      </c>
      <c r="C2774" s="57" t="s">
        <v>2625</v>
      </c>
      <c r="D2774" s="58" t="s">
        <v>19</v>
      </c>
    </row>
    <row r="2775" spans="2:4" x14ac:dyDescent="0.3">
      <c r="B2775" s="57" t="s">
        <v>1038</v>
      </c>
      <c r="C2775" s="57" t="s">
        <v>6172</v>
      </c>
      <c r="D2775" s="58" t="s">
        <v>19</v>
      </c>
    </row>
    <row r="2776" spans="2:4" x14ac:dyDescent="0.3">
      <c r="B2776" s="57" t="s">
        <v>1039</v>
      </c>
      <c r="C2776" s="57" t="s">
        <v>5291</v>
      </c>
      <c r="D2776" s="58" t="s">
        <v>19</v>
      </c>
    </row>
    <row r="2777" spans="2:4" x14ac:dyDescent="0.3">
      <c r="B2777" s="57" t="s">
        <v>2626</v>
      </c>
      <c r="C2777" s="57" t="s">
        <v>2626</v>
      </c>
      <c r="D2777" s="58" t="s">
        <v>51</v>
      </c>
    </row>
    <row r="2778" spans="2:4" x14ac:dyDescent="0.3">
      <c r="B2778" s="57" t="s">
        <v>1040</v>
      </c>
      <c r="C2778" s="57" t="s">
        <v>1041</v>
      </c>
      <c r="D2778" s="58" t="s">
        <v>35</v>
      </c>
    </row>
    <row r="2779" spans="2:4" x14ac:dyDescent="0.3">
      <c r="B2779" s="57" t="s">
        <v>2627</v>
      </c>
      <c r="C2779" s="57" t="s">
        <v>6173</v>
      </c>
      <c r="D2779" s="58" t="s">
        <v>35</v>
      </c>
    </row>
    <row r="2780" spans="2:4" x14ac:dyDescent="0.3">
      <c r="B2780" s="57" t="s">
        <v>5008</v>
      </c>
      <c r="C2780" s="57" t="s">
        <v>5009</v>
      </c>
      <c r="D2780" s="58" t="s">
        <v>5181</v>
      </c>
    </row>
    <row r="2781" spans="2:4" x14ac:dyDescent="0.3">
      <c r="B2781" s="57" t="s">
        <v>5010</v>
      </c>
      <c r="C2781" s="57" t="s">
        <v>5011</v>
      </c>
      <c r="D2781" s="58" t="s">
        <v>29</v>
      </c>
    </row>
    <row r="2782" spans="2:4" x14ac:dyDescent="0.3">
      <c r="B2782" s="57" t="s">
        <v>5012</v>
      </c>
      <c r="C2782" s="57" t="s">
        <v>5013</v>
      </c>
      <c r="D2782" s="58" t="s">
        <v>35</v>
      </c>
    </row>
    <row r="2783" spans="2:4" x14ac:dyDescent="0.3">
      <c r="B2783" s="57" t="s">
        <v>5014</v>
      </c>
      <c r="C2783" s="57" t="s">
        <v>5015</v>
      </c>
      <c r="D2783" s="58" t="s">
        <v>29</v>
      </c>
    </row>
    <row r="2784" spans="2:4" x14ac:dyDescent="0.3">
      <c r="B2784" s="57" t="s">
        <v>3512</v>
      </c>
      <c r="C2784" s="57" t="s">
        <v>3513</v>
      </c>
      <c r="D2784" s="58" t="s">
        <v>19</v>
      </c>
    </row>
    <row r="2785" spans="2:4" x14ac:dyDescent="0.3">
      <c r="B2785" s="57" t="s">
        <v>3712</v>
      </c>
      <c r="C2785" s="57" t="s">
        <v>3713</v>
      </c>
      <c r="D2785" s="58" t="s">
        <v>5174</v>
      </c>
    </row>
    <row r="2786" spans="2:4" x14ac:dyDescent="0.3">
      <c r="B2786" s="57" t="s">
        <v>1042</v>
      </c>
      <c r="C2786" s="57" t="s">
        <v>1043</v>
      </c>
      <c r="D2786" s="58" t="s">
        <v>29</v>
      </c>
    </row>
    <row r="2787" spans="2:4" x14ac:dyDescent="0.3">
      <c r="B2787" s="57" t="s">
        <v>5016</v>
      </c>
      <c r="C2787" s="57" t="s">
        <v>5017</v>
      </c>
      <c r="D2787" s="58" t="s">
        <v>29</v>
      </c>
    </row>
    <row r="2788" spans="2:4" x14ac:dyDescent="0.3">
      <c r="B2788" s="57" t="s">
        <v>3013</v>
      </c>
      <c r="C2788" s="57" t="s">
        <v>3014</v>
      </c>
      <c r="D2788" s="58" t="s">
        <v>35</v>
      </c>
    </row>
    <row r="2789" spans="2:4" x14ac:dyDescent="0.3">
      <c r="B2789" s="57" t="s">
        <v>3514</v>
      </c>
      <c r="C2789" s="57" t="s">
        <v>3515</v>
      </c>
      <c r="D2789" s="58" t="s">
        <v>29</v>
      </c>
    </row>
    <row r="2790" spans="2:4" x14ac:dyDescent="0.3">
      <c r="B2790" s="57" t="s">
        <v>5018</v>
      </c>
      <c r="C2790" s="57" t="s">
        <v>5019</v>
      </c>
      <c r="D2790" s="58" t="s">
        <v>5179</v>
      </c>
    </row>
    <row r="2791" spans="2:4" x14ac:dyDescent="0.3">
      <c r="B2791" s="57" t="s">
        <v>1044</v>
      </c>
      <c r="C2791" s="57" t="s">
        <v>1045</v>
      </c>
      <c r="D2791" s="58" t="s">
        <v>55</v>
      </c>
    </row>
    <row r="2792" spans="2:4" x14ac:dyDescent="0.3">
      <c r="B2792" s="57" t="s">
        <v>2628</v>
      </c>
      <c r="C2792" s="57" t="s">
        <v>6174</v>
      </c>
      <c r="D2792" s="58" t="s">
        <v>5174</v>
      </c>
    </row>
    <row r="2793" spans="2:4" x14ac:dyDescent="0.3">
      <c r="B2793" s="57" t="s">
        <v>5020</v>
      </c>
      <c r="C2793" s="57" t="s">
        <v>5021</v>
      </c>
      <c r="D2793" s="58" t="s">
        <v>35</v>
      </c>
    </row>
    <row r="2794" spans="2:4" x14ac:dyDescent="0.3">
      <c r="B2794" s="57" t="s">
        <v>1046</v>
      </c>
      <c r="C2794" s="57" t="s">
        <v>1047</v>
      </c>
      <c r="D2794" s="58" t="s">
        <v>29</v>
      </c>
    </row>
    <row r="2795" spans="2:4" x14ac:dyDescent="0.3">
      <c r="B2795" s="57" t="s">
        <v>5022</v>
      </c>
      <c r="C2795" s="57" t="s">
        <v>5023</v>
      </c>
      <c r="D2795" s="58" t="s">
        <v>5174</v>
      </c>
    </row>
    <row r="2796" spans="2:4" x14ac:dyDescent="0.3">
      <c r="B2796" s="57" t="s">
        <v>1048</v>
      </c>
      <c r="C2796" s="57" t="s">
        <v>1048</v>
      </c>
      <c r="D2796" s="58" t="s">
        <v>19</v>
      </c>
    </row>
    <row r="2797" spans="2:4" x14ac:dyDescent="0.3">
      <c r="B2797" s="57" t="s">
        <v>3015</v>
      </c>
      <c r="C2797" s="57" t="s">
        <v>6175</v>
      </c>
      <c r="D2797" s="58" t="s">
        <v>5174</v>
      </c>
    </row>
    <row r="2798" spans="2:4" x14ac:dyDescent="0.3">
      <c r="B2798" s="57" t="s">
        <v>1050</v>
      </c>
      <c r="C2798" s="57" t="s">
        <v>1051</v>
      </c>
      <c r="D2798" s="58" t="s">
        <v>51</v>
      </c>
    </row>
    <row r="2799" spans="2:4" x14ac:dyDescent="0.3">
      <c r="B2799" s="57" t="s">
        <v>5024</v>
      </c>
      <c r="C2799" s="57" t="s">
        <v>5025</v>
      </c>
      <c r="D2799" s="58" t="s">
        <v>35</v>
      </c>
    </row>
    <row r="2800" spans="2:4" x14ac:dyDescent="0.3">
      <c r="B2800" s="57" t="s">
        <v>2629</v>
      </c>
      <c r="C2800" s="57" t="s">
        <v>3286</v>
      </c>
      <c r="D2800" s="58" t="s">
        <v>346</v>
      </c>
    </row>
    <row r="2801" spans="2:4" x14ac:dyDescent="0.3">
      <c r="B2801" s="57" t="s">
        <v>2630</v>
      </c>
      <c r="C2801" s="57" t="s">
        <v>2631</v>
      </c>
      <c r="D2801" s="58" t="s">
        <v>35</v>
      </c>
    </row>
    <row r="2802" spans="2:4" x14ac:dyDescent="0.3">
      <c r="B2802" s="57" t="s">
        <v>3714</v>
      </c>
      <c r="C2802" s="57" t="s">
        <v>3714</v>
      </c>
      <c r="D2802" s="58" t="s">
        <v>51</v>
      </c>
    </row>
    <row r="2803" spans="2:4" x14ac:dyDescent="0.3">
      <c r="B2803" s="57" t="s">
        <v>5026</v>
      </c>
      <c r="C2803" s="57" t="s">
        <v>5027</v>
      </c>
      <c r="D2803" s="58" t="s">
        <v>29</v>
      </c>
    </row>
    <row r="2804" spans="2:4" x14ac:dyDescent="0.3">
      <c r="B2804" s="57" t="s">
        <v>5028</v>
      </c>
      <c r="C2804" s="57" t="s">
        <v>5029</v>
      </c>
      <c r="D2804" s="58" t="s">
        <v>35</v>
      </c>
    </row>
    <row r="2805" spans="2:4" x14ac:dyDescent="0.3">
      <c r="B2805" s="57" t="s">
        <v>5030</v>
      </c>
      <c r="C2805" s="57" t="s">
        <v>5031</v>
      </c>
      <c r="D2805" s="58" t="s">
        <v>5174</v>
      </c>
    </row>
    <row r="2806" spans="2:4" x14ac:dyDescent="0.3">
      <c r="B2806" s="57" t="s">
        <v>3715</v>
      </c>
      <c r="C2806" s="57" t="s">
        <v>3715</v>
      </c>
      <c r="D2806" s="58" t="s">
        <v>51</v>
      </c>
    </row>
    <row r="2807" spans="2:4" x14ac:dyDescent="0.3">
      <c r="B2807" s="57" t="s">
        <v>1052</v>
      </c>
      <c r="C2807" s="57" t="s">
        <v>1053</v>
      </c>
      <c r="D2807" s="58" t="s">
        <v>35</v>
      </c>
    </row>
    <row r="2808" spans="2:4" x14ac:dyDescent="0.3">
      <c r="B2808" s="57" t="s">
        <v>5032</v>
      </c>
      <c r="C2808" s="57" t="s">
        <v>5033</v>
      </c>
      <c r="D2808" s="58" t="s">
        <v>35</v>
      </c>
    </row>
    <row r="2809" spans="2:4" x14ac:dyDescent="0.3">
      <c r="B2809" s="57" t="s">
        <v>5034</v>
      </c>
      <c r="C2809" s="57" t="s">
        <v>5035</v>
      </c>
      <c r="D2809" s="58" t="s">
        <v>29</v>
      </c>
    </row>
    <row r="2810" spans="2:4" x14ac:dyDescent="0.3">
      <c r="B2810" s="57" t="s">
        <v>2632</v>
      </c>
      <c r="C2810" s="57" t="s">
        <v>2633</v>
      </c>
      <c r="D2810" s="58" t="s">
        <v>346</v>
      </c>
    </row>
    <row r="2811" spans="2:4" x14ac:dyDescent="0.3">
      <c r="B2811" s="57" t="s">
        <v>2634</v>
      </c>
      <c r="C2811" s="57" t="s">
        <v>2635</v>
      </c>
      <c r="D2811" s="58" t="s">
        <v>19</v>
      </c>
    </row>
    <row r="2812" spans="2:4" x14ac:dyDescent="0.3">
      <c r="B2812" s="57" t="s">
        <v>1054</v>
      </c>
      <c r="C2812" s="57" t="s">
        <v>1055</v>
      </c>
      <c r="D2812" s="58" t="s">
        <v>51</v>
      </c>
    </row>
    <row r="2813" spans="2:4" x14ac:dyDescent="0.3">
      <c r="B2813" s="57" t="s">
        <v>2636</v>
      </c>
      <c r="C2813" s="57" t="s">
        <v>2637</v>
      </c>
      <c r="D2813" s="58" t="s">
        <v>51</v>
      </c>
    </row>
    <row r="2814" spans="2:4" x14ac:dyDescent="0.3">
      <c r="B2814" s="57" t="s">
        <v>1056</v>
      </c>
      <c r="C2814" s="57" t="s">
        <v>1057</v>
      </c>
      <c r="D2814" s="58" t="s">
        <v>29</v>
      </c>
    </row>
    <row r="2815" spans="2:4" x14ac:dyDescent="0.3">
      <c r="B2815" s="57" t="s">
        <v>3016</v>
      </c>
      <c r="C2815" s="57" t="s">
        <v>6176</v>
      </c>
      <c r="D2815" s="58" t="s">
        <v>51</v>
      </c>
    </row>
    <row r="2816" spans="2:4" x14ac:dyDescent="0.3">
      <c r="B2816" s="57" t="s">
        <v>2639</v>
      </c>
      <c r="C2816" s="57" t="s">
        <v>2638</v>
      </c>
      <c r="D2816" s="58" t="s">
        <v>5174</v>
      </c>
    </row>
    <row r="2817" spans="2:4" x14ac:dyDescent="0.3">
      <c r="B2817" s="57" t="s">
        <v>2640</v>
      </c>
      <c r="C2817" s="57" t="s">
        <v>6177</v>
      </c>
      <c r="D2817" s="58" t="s">
        <v>5174</v>
      </c>
    </row>
    <row r="2818" spans="2:4" x14ac:dyDescent="0.3">
      <c r="B2818" s="57" t="s">
        <v>2641</v>
      </c>
      <c r="C2818" s="57" t="s">
        <v>5292</v>
      </c>
      <c r="D2818" s="58" t="s">
        <v>29</v>
      </c>
    </row>
    <row r="2819" spans="2:4" x14ac:dyDescent="0.3">
      <c r="B2819" s="57" t="s">
        <v>2642</v>
      </c>
      <c r="C2819" s="57" t="s">
        <v>2643</v>
      </c>
      <c r="D2819" s="58" t="s">
        <v>5188</v>
      </c>
    </row>
    <row r="2820" spans="2:4" x14ac:dyDescent="0.3">
      <c r="B2820" s="57" t="s">
        <v>5036</v>
      </c>
      <c r="C2820" s="57" t="s">
        <v>5036</v>
      </c>
      <c r="D2820" s="58" t="s">
        <v>5179</v>
      </c>
    </row>
    <row r="2821" spans="2:4" x14ac:dyDescent="0.3">
      <c r="B2821" s="57" t="s">
        <v>5037</v>
      </c>
      <c r="C2821" s="57" t="s">
        <v>5038</v>
      </c>
      <c r="D2821" s="58" t="s">
        <v>29</v>
      </c>
    </row>
    <row r="2822" spans="2:4" x14ac:dyDescent="0.3">
      <c r="B2822" s="57" t="s">
        <v>5039</v>
      </c>
      <c r="C2822" s="57" t="s">
        <v>2644</v>
      </c>
      <c r="D2822" s="58" t="s">
        <v>5179</v>
      </c>
    </row>
    <row r="2823" spans="2:4" x14ac:dyDescent="0.3">
      <c r="B2823" s="57" t="s">
        <v>1058</v>
      </c>
      <c r="C2823" s="57" t="s">
        <v>1059</v>
      </c>
      <c r="D2823" s="58" t="s">
        <v>5179</v>
      </c>
    </row>
    <row r="2824" spans="2:4" x14ac:dyDescent="0.3">
      <c r="B2824" s="57" t="s">
        <v>1060</v>
      </c>
      <c r="C2824" s="57" t="s">
        <v>6178</v>
      </c>
      <c r="D2824" s="58" t="s">
        <v>51</v>
      </c>
    </row>
    <row r="2825" spans="2:4" x14ac:dyDescent="0.3">
      <c r="B2825" s="57" t="s">
        <v>2645</v>
      </c>
      <c r="C2825" s="57" t="s">
        <v>6179</v>
      </c>
      <c r="D2825" s="58" t="s">
        <v>5174</v>
      </c>
    </row>
    <row r="2826" spans="2:4" x14ac:dyDescent="0.3">
      <c r="B2826" s="57" t="s">
        <v>1061</v>
      </c>
      <c r="C2826" s="57" t="s">
        <v>1062</v>
      </c>
      <c r="D2826" s="58" t="s">
        <v>35</v>
      </c>
    </row>
    <row r="2827" spans="2:4" x14ac:dyDescent="0.3">
      <c r="B2827" s="57" t="s">
        <v>2646</v>
      </c>
      <c r="C2827" s="57" t="s">
        <v>6180</v>
      </c>
      <c r="D2827" s="58" t="s">
        <v>51</v>
      </c>
    </row>
    <row r="2828" spans="2:4" x14ac:dyDescent="0.3">
      <c r="B2828" s="57" t="s">
        <v>1063</v>
      </c>
      <c r="C2828" s="57" t="s">
        <v>1064</v>
      </c>
      <c r="D2828" s="58" t="s">
        <v>51</v>
      </c>
    </row>
    <row r="2829" spans="2:4" x14ac:dyDescent="0.3">
      <c r="B2829" s="57" t="s">
        <v>2647</v>
      </c>
      <c r="C2829" s="57" t="s">
        <v>6181</v>
      </c>
      <c r="D2829" s="58" t="s">
        <v>19</v>
      </c>
    </row>
    <row r="2830" spans="2:4" x14ac:dyDescent="0.3">
      <c r="B2830" s="57" t="s">
        <v>1065</v>
      </c>
      <c r="C2830" s="57" t="s">
        <v>1066</v>
      </c>
      <c r="D2830" s="58" t="s">
        <v>1067</v>
      </c>
    </row>
    <row r="2831" spans="2:4" x14ac:dyDescent="0.3">
      <c r="B2831" s="57" t="s">
        <v>1068</v>
      </c>
      <c r="C2831" s="57" t="s">
        <v>1069</v>
      </c>
      <c r="D2831" s="58" t="s">
        <v>29</v>
      </c>
    </row>
    <row r="2832" spans="2:4" x14ac:dyDescent="0.3">
      <c r="B2832" s="57" t="s">
        <v>3716</v>
      </c>
      <c r="C2832" s="57" t="s">
        <v>3717</v>
      </c>
      <c r="D2832" s="58" t="s">
        <v>346</v>
      </c>
    </row>
    <row r="2833" spans="2:4" x14ac:dyDescent="0.3">
      <c r="B2833" s="57" t="s">
        <v>1070</v>
      </c>
      <c r="C2833" s="57" t="s">
        <v>1071</v>
      </c>
      <c r="D2833" s="58" t="s">
        <v>29</v>
      </c>
    </row>
    <row r="2834" spans="2:4" x14ac:dyDescent="0.3">
      <c r="B2834" s="57" t="s">
        <v>1072</v>
      </c>
      <c r="C2834" s="57" t="s">
        <v>1073</v>
      </c>
      <c r="D2834" s="58" t="s">
        <v>5174</v>
      </c>
    </row>
    <row r="2835" spans="2:4" x14ac:dyDescent="0.3">
      <c r="B2835" s="57" t="s">
        <v>1074</v>
      </c>
      <c r="C2835" s="57" t="s">
        <v>1075</v>
      </c>
      <c r="D2835" s="58" t="s">
        <v>346</v>
      </c>
    </row>
    <row r="2836" spans="2:4" x14ac:dyDescent="0.3">
      <c r="B2836" s="57" t="s">
        <v>1076</v>
      </c>
      <c r="C2836" s="57" t="s">
        <v>5293</v>
      </c>
      <c r="D2836" s="58" t="s">
        <v>51</v>
      </c>
    </row>
    <row r="2837" spans="2:4" x14ac:dyDescent="0.3">
      <c r="B2837" s="57" t="s">
        <v>2648</v>
      </c>
      <c r="C2837" s="57" t="s">
        <v>3080</v>
      </c>
      <c r="D2837" s="58" t="s">
        <v>35</v>
      </c>
    </row>
    <row r="2838" spans="2:4" x14ac:dyDescent="0.3">
      <c r="B2838" s="57" t="s">
        <v>1077</v>
      </c>
      <c r="C2838" s="57" t="s">
        <v>1078</v>
      </c>
      <c r="D2838" s="58" t="s">
        <v>29</v>
      </c>
    </row>
    <row r="2839" spans="2:4" x14ac:dyDescent="0.3">
      <c r="B2839" s="57" t="s">
        <v>2649</v>
      </c>
      <c r="C2839" s="57" t="s">
        <v>6182</v>
      </c>
      <c r="D2839" s="58" t="s">
        <v>35</v>
      </c>
    </row>
    <row r="2840" spans="2:4" x14ac:dyDescent="0.3">
      <c r="B2840" s="57" t="s">
        <v>3516</v>
      </c>
      <c r="C2840" s="57" t="s">
        <v>3517</v>
      </c>
      <c r="D2840" s="58" t="s">
        <v>29</v>
      </c>
    </row>
    <row r="2841" spans="2:4" x14ac:dyDescent="0.3">
      <c r="B2841" s="57" t="s">
        <v>1079</v>
      </c>
      <c r="C2841" s="57" t="s">
        <v>1080</v>
      </c>
      <c r="D2841" s="58" t="s">
        <v>5181</v>
      </c>
    </row>
    <row r="2842" spans="2:4" x14ac:dyDescent="0.3">
      <c r="B2842" s="57" t="s">
        <v>1081</v>
      </c>
      <c r="C2842" s="57" t="s">
        <v>5294</v>
      </c>
      <c r="D2842" s="58" t="s">
        <v>346</v>
      </c>
    </row>
    <row r="2843" spans="2:4" x14ac:dyDescent="0.3">
      <c r="B2843" s="57" t="s">
        <v>1082</v>
      </c>
      <c r="C2843" s="57" t="s">
        <v>1083</v>
      </c>
      <c r="D2843" s="58" t="s">
        <v>29</v>
      </c>
    </row>
    <row r="2844" spans="2:4" x14ac:dyDescent="0.3">
      <c r="B2844" s="57" t="s">
        <v>5040</v>
      </c>
      <c r="C2844" s="57" t="s">
        <v>5041</v>
      </c>
      <c r="D2844" s="58" t="s">
        <v>35</v>
      </c>
    </row>
    <row r="2845" spans="2:4" x14ac:dyDescent="0.3">
      <c r="B2845" s="57" t="s">
        <v>2650</v>
      </c>
      <c r="C2845" s="57" t="s">
        <v>2651</v>
      </c>
      <c r="D2845" s="58" t="s">
        <v>29</v>
      </c>
    </row>
    <row r="2846" spans="2:4" x14ac:dyDescent="0.3">
      <c r="B2846" s="57" t="s">
        <v>1084</v>
      </c>
      <c r="C2846" s="57" t="s">
        <v>6183</v>
      </c>
      <c r="D2846" s="58" t="s">
        <v>29</v>
      </c>
    </row>
    <row r="2847" spans="2:4" x14ac:dyDescent="0.3">
      <c r="B2847" s="57" t="s">
        <v>2652</v>
      </c>
      <c r="C2847" s="57" t="s">
        <v>2653</v>
      </c>
      <c r="D2847" s="58" t="s">
        <v>5181</v>
      </c>
    </row>
    <row r="2848" spans="2:4" x14ac:dyDescent="0.3">
      <c r="B2848" s="57" t="s">
        <v>1085</v>
      </c>
      <c r="C2848" s="57" t="s">
        <v>6184</v>
      </c>
      <c r="D2848" s="58" t="s">
        <v>346</v>
      </c>
    </row>
    <row r="2849" spans="2:4" x14ac:dyDescent="0.3">
      <c r="B2849" s="57" t="s">
        <v>3300</v>
      </c>
      <c r="C2849" s="57" t="s">
        <v>3301</v>
      </c>
      <c r="D2849" s="58" t="s">
        <v>35</v>
      </c>
    </row>
    <row r="2850" spans="2:4" x14ac:dyDescent="0.3">
      <c r="B2850" s="57" t="s">
        <v>5042</v>
      </c>
      <c r="C2850" s="57" t="s">
        <v>5043</v>
      </c>
      <c r="D2850" s="58" t="s">
        <v>35</v>
      </c>
    </row>
    <row r="2851" spans="2:4" x14ac:dyDescent="0.3">
      <c r="B2851" s="57" t="s">
        <v>5044</v>
      </c>
      <c r="C2851" s="57" t="s">
        <v>5045</v>
      </c>
      <c r="D2851" s="58" t="s">
        <v>29</v>
      </c>
    </row>
    <row r="2852" spans="2:4" x14ac:dyDescent="0.3">
      <c r="B2852" s="57" t="s">
        <v>1086</v>
      </c>
      <c r="C2852" s="57" t="s">
        <v>5295</v>
      </c>
      <c r="D2852" s="58" t="s">
        <v>35</v>
      </c>
    </row>
    <row r="2853" spans="2:4" x14ac:dyDescent="0.3">
      <c r="B2853" s="57" t="s">
        <v>2654</v>
      </c>
      <c r="C2853" s="57" t="s">
        <v>2655</v>
      </c>
      <c r="D2853" s="58" t="s">
        <v>48</v>
      </c>
    </row>
    <row r="2854" spans="2:4" x14ac:dyDescent="0.3">
      <c r="B2854" s="57" t="s">
        <v>3518</v>
      </c>
      <c r="C2854" s="57" t="s">
        <v>6185</v>
      </c>
      <c r="D2854" s="58" t="s">
        <v>19</v>
      </c>
    </row>
    <row r="2855" spans="2:4" x14ac:dyDescent="0.3">
      <c r="B2855" s="57" t="s">
        <v>2656</v>
      </c>
      <c r="C2855" s="57" t="s">
        <v>6186</v>
      </c>
      <c r="D2855" s="58" t="s">
        <v>19</v>
      </c>
    </row>
    <row r="2856" spans="2:4" x14ac:dyDescent="0.3">
      <c r="B2856" s="57" t="s">
        <v>1087</v>
      </c>
      <c r="C2856" s="57" t="s">
        <v>1088</v>
      </c>
      <c r="D2856" s="58" t="s">
        <v>19</v>
      </c>
    </row>
    <row r="2857" spans="2:4" x14ac:dyDescent="0.3">
      <c r="B2857" s="57" t="s">
        <v>5046</v>
      </c>
      <c r="C2857" s="57" t="s">
        <v>5047</v>
      </c>
      <c r="D2857" s="58" t="s">
        <v>29</v>
      </c>
    </row>
    <row r="2858" spans="2:4" x14ac:dyDescent="0.3">
      <c r="B2858" s="57" t="s">
        <v>5048</v>
      </c>
      <c r="C2858" s="57" t="s">
        <v>5049</v>
      </c>
      <c r="D2858" s="58" t="s">
        <v>35</v>
      </c>
    </row>
    <row r="2859" spans="2:4" x14ac:dyDescent="0.3">
      <c r="B2859" s="57" t="s">
        <v>1089</v>
      </c>
      <c r="C2859" s="57" t="s">
        <v>6187</v>
      </c>
      <c r="D2859" s="58" t="s">
        <v>51</v>
      </c>
    </row>
    <row r="2860" spans="2:4" x14ac:dyDescent="0.3">
      <c r="B2860" s="57" t="s">
        <v>2657</v>
      </c>
      <c r="C2860" s="57" t="s">
        <v>5296</v>
      </c>
      <c r="D2860" s="58" t="s">
        <v>19</v>
      </c>
    </row>
    <row r="2861" spans="2:4" x14ac:dyDescent="0.3">
      <c r="B2861" s="57" t="s">
        <v>2830</v>
      </c>
      <c r="C2861" s="57" t="s">
        <v>2831</v>
      </c>
      <c r="D2861" s="58" t="s">
        <v>51</v>
      </c>
    </row>
    <row r="2862" spans="2:4" x14ac:dyDescent="0.3">
      <c r="B2862" s="57" t="s">
        <v>2658</v>
      </c>
      <c r="C2862" s="57" t="s">
        <v>2659</v>
      </c>
      <c r="D2862" s="58" t="s">
        <v>51</v>
      </c>
    </row>
    <row r="2863" spans="2:4" x14ac:dyDescent="0.3">
      <c r="B2863" s="57" t="s">
        <v>5050</v>
      </c>
      <c r="C2863" s="57" t="s">
        <v>5051</v>
      </c>
      <c r="D2863" s="58" t="s">
        <v>29</v>
      </c>
    </row>
    <row r="2864" spans="2:4" x14ac:dyDescent="0.3">
      <c r="B2864" s="57" t="s">
        <v>1090</v>
      </c>
      <c r="C2864" s="57" t="s">
        <v>6188</v>
      </c>
      <c r="D2864" s="58" t="s">
        <v>19</v>
      </c>
    </row>
    <row r="2865" spans="2:4" x14ac:dyDescent="0.3">
      <c r="B2865" s="57" t="s">
        <v>1091</v>
      </c>
      <c r="C2865" s="57" t="s">
        <v>1092</v>
      </c>
      <c r="D2865" s="58" t="s">
        <v>51</v>
      </c>
    </row>
    <row r="2866" spans="2:4" x14ac:dyDescent="0.3">
      <c r="B2866" s="57" t="s">
        <v>1093</v>
      </c>
      <c r="C2866" s="57" t="s">
        <v>5043</v>
      </c>
      <c r="D2866" s="58" t="s">
        <v>35</v>
      </c>
    </row>
    <row r="2867" spans="2:4" x14ac:dyDescent="0.3">
      <c r="B2867" s="57" t="s">
        <v>1094</v>
      </c>
      <c r="C2867" s="57" t="s">
        <v>1094</v>
      </c>
      <c r="D2867" s="58" t="s">
        <v>19</v>
      </c>
    </row>
    <row r="2868" spans="2:4" x14ac:dyDescent="0.3">
      <c r="B2868" s="57" t="s">
        <v>5052</v>
      </c>
      <c r="C2868" s="57" t="s">
        <v>5053</v>
      </c>
      <c r="D2868" s="58" t="s">
        <v>5181</v>
      </c>
    </row>
    <row r="2869" spans="2:4" x14ac:dyDescent="0.3">
      <c r="B2869" s="57" t="s">
        <v>2832</v>
      </c>
      <c r="C2869" s="57" t="s">
        <v>2833</v>
      </c>
      <c r="D2869" s="58" t="s">
        <v>5188</v>
      </c>
    </row>
    <row r="2870" spans="2:4" x14ac:dyDescent="0.3">
      <c r="B2870" s="57" t="s">
        <v>1095</v>
      </c>
      <c r="C2870" s="57" t="s">
        <v>6189</v>
      </c>
      <c r="D2870" s="58" t="s">
        <v>29</v>
      </c>
    </row>
    <row r="2871" spans="2:4" x14ac:dyDescent="0.3">
      <c r="B2871" s="57" t="s">
        <v>2660</v>
      </c>
      <c r="C2871" s="57" t="s">
        <v>5297</v>
      </c>
      <c r="D2871" s="58" t="s">
        <v>19</v>
      </c>
    </row>
    <row r="2872" spans="2:4" x14ac:dyDescent="0.3">
      <c r="B2872" s="57" t="s">
        <v>6190</v>
      </c>
      <c r="C2872" s="57" t="s">
        <v>6191</v>
      </c>
      <c r="D2872" s="58" t="s">
        <v>19</v>
      </c>
    </row>
    <row r="2873" spans="2:4" x14ac:dyDescent="0.3">
      <c r="B2873" s="57" t="s">
        <v>3519</v>
      </c>
      <c r="C2873" s="57" t="s">
        <v>5298</v>
      </c>
      <c r="D2873" s="58" t="s">
        <v>19</v>
      </c>
    </row>
    <row r="2874" spans="2:4" x14ac:dyDescent="0.3">
      <c r="B2874" s="57" t="s">
        <v>6192</v>
      </c>
      <c r="C2874" s="57" t="s">
        <v>3080</v>
      </c>
      <c r="D2874" s="58" t="s">
        <v>29</v>
      </c>
    </row>
    <row r="2875" spans="2:4" x14ac:dyDescent="0.3">
      <c r="B2875" s="57" t="s">
        <v>2661</v>
      </c>
      <c r="C2875" s="57" t="s">
        <v>2662</v>
      </c>
      <c r="D2875" s="58" t="s">
        <v>29</v>
      </c>
    </row>
    <row r="2876" spans="2:4" x14ac:dyDescent="0.3">
      <c r="B2876" s="57" t="s">
        <v>5054</v>
      </c>
      <c r="C2876" s="57" t="s">
        <v>5055</v>
      </c>
      <c r="D2876" s="58" t="s">
        <v>35</v>
      </c>
    </row>
    <row r="2877" spans="2:4" x14ac:dyDescent="0.3">
      <c r="B2877" s="57" t="s">
        <v>2663</v>
      </c>
      <c r="C2877" s="57" t="s">
        <v>6193</v>
      </c>
      <c r="D2877" s="58" t="s">
        <v>5174</v>
      </c>
    </row>
    <row r="2878" spans="2:4" x14ac:dyDescent="0.3">
      <c r="B2878" s="57" t="s">
        <v>3520</v>
      </c>
      <c r="C2878" s="57" t="s">
        <v>3521</v>
      </c>
      <c r="D2878" s="58" t="s">
        <v>29</v>
      </c>
    </row>
    <row r="2879" spans="2:4" x14ac:dyDescent="0.3">
      <c r="B2879" s="57" t="s">
        <v>5056</v>
      </c>
      <c r="C2879" s="57" t="s">
        <v>5057</v>
      </c>
      <c r="D2879" s="58" t="s">
        <v>35</v>
      </c>
    </row>
    <row r="2880" spans="2:4" x14ac:dyDescent="0.3">
      <c r="B2880" s="57" t="s">
        <v>6194</v>
      </c>
      <c r="C2880" s="57" t="s">
        <v>6195</v>
      </c>
      <c r="D2880" s="58" t="s">
        <v>35</v>
      </c>
    </row>
    <row r="2881" spans="2:4" x14ac:dyDescent="0.3">
      <c r="B2881" s="57" t="s">
        <v>2664</v>
      </c>
      <c r="C2881" s="57" t="s">
        <v>2665</v>
      </c>
      <c r="D2881" s="58" t="s">
        <v>5174</v>
      </c>
    </row>
    <row r="2882" spans="2:4" x14ac:dyDescent="0.3">
      <c r="B2882" s="57" t="s">
        <v>2666</v>
      </c>
      <c r="C2882" s="57" t="s">
        <v>2667</v>
      </c>
      <c r="D2882" s="58" t="s">
        <v>29</v>
      </c>
    </row>
    <row r="2883" spans="2:4" x14ac:dyDescent="0.3">
      <c r="B2883" s="57" t="s">
        <v>2668</v>
      </c>
      <c r="C2883" s="57" t="s">
        <v>2669</v>
      </c>
      <c r="D2883" s="58" t="s">
        <v>35</v>
      </c>
    </row>
    <row r="2884" spans="2:4" x14ac:dyDescent="0.3">
      <c r="B2884" s="57" t="s">
        <v>6196</v>
      </c>
      <c r="C2884" s="57" t="s">
        <v>6197</v>
      </c>
      <c r="D2884" s="58" t="s">
        <v>29</v>
      </c>
    </row>
    <row r="2885" spans="2:4" x14ac:dyDescent="0.3">
      <c r="B2885" s="57" t="s">
        <v>3524</v>
      </c>
      <c r="C2885" s="57" t="s">
        <v>3525</v>
      </c>
      <c r="D2885" s="58" t="s">
        <v>19</v>
      </c>
    </row>
    <row r="2886" spans="2:4" x14ac:dyDescent="0.3">
      <c r="B2886" s="57" t="s">
        <v>6198</v>
      </c>
      <c r="C2886" s="57" t="s">
        <v>6199</v>
      </c>
      <c r="D2886" s="58" t="s">
        <v>35</v>
      </c>
    </row>
    <row r="2887" spans="2:4" x14ac:dyDescent="0.3">
      <c r="B2887" s="57" t="s">
        <v>5058</v>
      </c>
      <c r="C2887" s="57" t="s">
        <v>5059</v>
      </c>
      <c r="D2887" s="58" t="s">
        <v>5174</v>
      </c>
    </row>
    <row r="2888" spans="2:4" x14ac:dyDescent="0.3">
      <c r="B2888" s="57" t="s">
        <v>3526</v>
      </c>
      <c r="C2888" s="57" t="s">
        <v>3527</v>
      </c>
      <c r="D2888" s="58" t="s">
        <v>29</v>
      </c>
    </row>
    <row r="2889" spans="2:4" x14ac:dyDescent="0.3">
      <c r="B2889" s="57" t="s">
        <v>3287</v>
      </c>
      <c r="C2889" s="57" t="s">
        <v>3080</v>
      </c>
      <c r="D2889" s="58" t="s">
        <v>35</v>
      </c>
    </row>
    <row r="2890" spans="2:4" x14ac:dyDescent="0.3">
      <c r="B2890" s="57" t="s">
        <v>1096</v>
      </c>
      <c r="C2890" s="57" t="s">
        <v>1097</v>
      </c>
      <c r="D2890" s="58" t="s">
        <v>19</v>
      </c>
    </row>
    <row r="2891" spans="2:4" x14ac:dyDescent="0.3">
      <c r="B2891" s="57" t="s">
        <v>1098</v>
      </c>
      <c r="C2891" s="57" t="s">
        <v>1099</v>
      </c>
      <c r="D2891" s="58" t="s">
        <v>35</v>
      </c>
    </row>
    <row r="2892" spans="2:4" x14ac:dyDescent="0.3">
      <c r="B2892" s="57" t="s">
        <v>1100</v>
      </c>
      <c r="C2892" s="57" t="s">
        <v>1101</v>
      </c>
      <c r="D2892" s="58" t="s">
        <v>35</v>
      </c>
    </row>
    <row r="2893" spans="2:4" x14ac:dyDescent="0.3">
      <c r="B2893" s="57" t="s">
        <v>1102</v>
      </c>
      <c r="C2893" s="57" t="s">
        <v>1103</v>
      </c>
      <c r="D2893" s="58" t="s">
        <v>35</v>
      </c>
    </row>
    <row r="2894" spans="2:4" x14ac:dyDescent="0.3">
      <c r="B2894" s="57" t="s">
        <v>1104</v>
      </c>
      <c r="C2894" s="57" t="s">
        <v>1105</v>
      </c>
      <c r="D2894" s="58" t="s">
        <v>35</v>
      </c>
    </row>
    <row r="2895" spans="2:4" x14ac:dyDescent="0.3">
      <c r="B2895" s="57" t="s">
        <v>5060</v>
      </c>
      <c r="C2895" s="57" t="s">
        <v>5061</v>
      </c>
      <c r="D2895" s="58" t="s">
        <v>19</v>
      </c>
    </row>
    <row r="2896" spans="2:4" x14ac:dyDescent="0.3">
      <c r="B2896" s="57" t="s">
        <v>2670</v>
      </c>
      <c r="C2896" s="57" t="s">
        <v>2671</v>
      </c>
      <c r="D2896" s="58" t="s">
        <v>51</v>
      </c>
    </row>
    <row r="2897" spans="2:4" x14ac:dyDescent="0.3">
      <c r="B2897" s="57" t="s">
        <v>1106</v>
      </c>
      <c r="C2897" s="57" t="s">
        <v>6200</v>
      </c>
      <c r="D2897" s="58" t="s">
        <v>35</v>
      </c>
    </row>
    <row r="2898" spans="2:4" x14ac:dyDescent="0.3">
      <c r="B2898" s="57" t="s">
        <v>2672</v>
      </c>
      <c r="C2898" s="57" t="s">
        <v>2673</v>
      </c>
      <c r="D2898" s="58" t="s">
        <v>19</v>
      </c>
    </row>
    <row r="2899" spans="2:4" x14ac:dyDescent="0.3">
      <c r="B2899" s="57" t="s">
        <v>3156</v>
      </c>
      <c r="C2899" s="57" t="s">
        <v>3156</v>
      </c>
      <c r="D2899" s="58" t="s">
        <v>1049</v>
      </c>
    </row>
    <row r="2900" spans="2:4" x14ac:dyDescent="0.3">
      <c r="B2900" s="57" t="s">
        <v>2674</v>
      </c>
      <c r="C2900" s="57" t="s">
        <v>2675</v>
      </c>
      <c r="D2900" s="58" t="s">
        <v>19</v>
      </c>
    </row>
    <row r="2901" spans="2:4" x14ac:dyDescent="0.3">
      <c r="B2901" s="57" t="s">
        <v>6201</v>
      </c>
      <c r="C2901" s="57" t="s">
        <v>6202</v>
      </c>
      <c r="D2901" s="58" t="s">
        <v>29</v>
      </c>
    </row>
    <row r="2902" spans="2:4" x14ac:dyDescent="0.3">
      <c r="B2902" s="57" t="s">
        <v>5062</v>
      </c>
      <c r="C2902" s="57" t="s">
        <v>5063</v>
      </c>
      <c r="D2902" s="58" t="s">
        <v>35</v>
      </c>
    </row>
    <row r="2903" spans="2:4" x14ac:dyDescent="0.3">
      <c r="B2903" s="57" t="s">
        <v>3017</v>
      </c>
      <c r="C2903" s="57" t="s">
        <v>3018</v>
      </c>
      <c r="D2903" s="58" t="s">
        <v>5174</v>
      </c>
    </row>
    <row r="2904" spans="2:4" x14ac:dyDescent="0.3">
      <c r="B2904" s="57" t="s">
        <v>6203</v>
      </c>
      <c r="C2904" s="57" t="s">
        <v>6204</v>
      </c>
      <c r="D2904" s="58" t="s">
        <v>51</v>
      </c>
    </row>
    <row r="2905" spans="2:4" x14ac:dyDescent="0.3">
      <c r="B2905" s="57" t="s">
        <v>6205</v>
      </c>
      <c r="C2905" s="57" t="s">
        <v>6205</v>
      </c>
      <c r="D2905" s="58" t="s">
        <v>5174</v>
      </c>
    </row>
    <row r="2906" spans="2:4" x14ac:dyDescent="0.3">
      <c r="B2906" s="57" t="s">
        <v>5064</v>
      </c>
      <c r="C2906" s="57" t="s">
        <v>5065</v>
      </c>
      <c r="D2906" s="58" t="s">
        <v>19</v>
      </c>
    </row>
    <row r="2907" spans="2:4" x14ac:dyDescent="0.3">
      <c r="B2907" s="57" t="s">
        <v>6206</v>
      </c>
      <c r="C2907" s="57" t="s">
        <v>6207</v>
      </c>
      <c r="D2907" s="58" t="s">
        <v>5174</v>
      </c>
    </row>
    <row r="2908" spans="2:4" x14ac:dyDescent="0.3">
      <c r="B2908" s="57" t="s">
        <v>1107</v>
      </c>
      <c r="C2908" s="57" t="s">
        <v>6208</v>
      </c>
      <c r="D2908" s="58" t="s">
        <v>5174</v>
      </c>
    </row>
    <row r="2909" spans="2:4" x14ac:dyDescent="0.3">
      <c r="B2909" s="57" t="s">
        <v>3529</v>
      </c>
      <c r="C2909" s="57" t="s">
        <v>3530</v>
      </c>
      <c r="D2909" s="58" t="s">
        <v>29</v>
      </c>
    </row>
    <row r="2910" spans="2:4" x14ac:dyDescent="0.3">
      <c r="B2910" s="57" t="s">
        <v>6209</v>
      </c>
      <c r="C2910" s="57" t="s">
        <v>6210</v>
      </c>
      <c r="D2910" s="58" t="s">
        <v>35</v>
      </c>
    </row>
    <row r="2911" spans="2:4" x14ac:dyDescent="0.3">
      <c r="B2911" s="57" t="s">
        <v>5066</v>
      </c>
      <c r="C2911" s="57" t="s">
        <v>5067</v>
      </c>
      <c r="D2911" s="58" t="s">
        <v>35</v>
      </c>
    </row>
    <row r="2912" spans="2:4" x14ac:dyDescent="0.3">
      <c r="B2912" s="57" t="s">
        <v>2676</v>
      </c>
      <c r="C2912" s="57" t="s">
        <v>2677</v>
      </c>
      <c r="D2912" s="58" t="s">
        <v>51</v>
      </c>
    </row>
    <row r="2913" spans="2:4" x14ac:dyDescent="0.3">
      <c r="B2913" s="57" t="s">
        <v>3019</v>
      </c>
      <c r="C2913" s="57" t="s">
        <v>3020</v>
      </c>
      <c r="D2913" s="58" t="s">
        <v>19</v>
      </c>
    </row>
    <row r="2914" spans="2:4" x14ac:dyDescent="0.3">
      <c r="B2914" s="57" t="s">
        <v>5068</v>
      </c>
      <c r="C2914" s="57" t="s">
        <v>5069</v>
      </c>
      <c r="D2914" s="58" t="s">
        <v>51</v>
      </c>
    </row>
    <row r="2915" spans="2:4" x14ac:dyDescent="0.3">
      <c r="B2915" s="57" t="s">
        <v>6211</v>
      </c>
      <c r="C2915" s="57" t="s">
        <v>3080</v>
      </c>
      <c r="D2915" s="58" t="s">
        <v>51</v>
      </c>
    </row>
    <row r="2916" spans="2:4" x14ac:dyDescent="0.3">
      <c r="B2916" s="57" t="s">
        <v>2678</v>
      </c>
      <c r="C2916" s="57" t="s">
        <v>5299</v>
      </c>
      <c r="D2916" s="58" t="s">
        <v>35</v>
      </c>
    </row>
    <row r="2917" spans="2:4" x14ac:dyDescent="0.3">
      <c r="B2917" s="57" t="s">
        <v>2834</v>
      </c>
      <c r="C2917" s="57" t="s">
        <v>2835</v>
      </c>
      <c r="D2917" s="58" t="s">
        <v>19</v>
      </c>
    </row>
    <row r="2918" spans="2:4" x14ac:dyDescent="0.3">
      <c r="B2918" s="57" t="s">
        <v>6212</v>
      </c>
      <c r="C2918" s="57" t="s">
        <v>6213</v>
      </c>
      <c r="D2918" s="58" t="s">
        <v>5174</v>
      </c>
    </row>
    <row r="2919" spans="2:4" x14ac:dyDescent="0.3">
      <c r="B2919" s="57" t="s">
        <v>2679</v>
      </c>
      <c r="C2919" s="57" t="s">
        <v>6214</v>
      </c>
      <c r="D2919" s="58" t="s">
        <v>35</v>
      </c>
    </row>
    <row r="2920" spans="2:4" x14ac:dyDescent="0.3">
      <c r="B2920" s="57" t="s">
        <v>2680</v>
      </c>
      <c r="C2920" s="57" t="s">
        <v>2681</v>
      </c>
      <c r="D2920" s="58" t="s">
        <v>19</v>
      </c>
    </row>
    <row r="2921" spans="2:4" x14ac:dyDescent="0.3">
      <c r="B2921" s="57" t="s">
        <v>2682</v>
      </c>
      <c r="C2921" s="57" t="s">
        <v>2683</v>
      </c>
      <c r="D2921" s="58" t="s">
        <v>153</v>
      </c>
    </row>
    <row r="2922" spans="2:4" x14ac:dyDescent="0.3">
      <c r="B2922" s="57" t="s">
        <v>1108</v>
      </c>
      <c r="C2922" s="57" t="s">
        <v>5300</v>
      </c>
      <c r="D2922" s="58" t="s">
        <v>19</v>
      </c>
    </row>
    <row r="2923" spans="2:4" x14ac:dyDescent="0.3">
      <c r="B2923" s="57" t="s">
        <v>2684</v>
      </c>
      <c r="C2923" s="57" t="s">
        <v>2685</v>
      </c>
      <c r="D2923" s="58" t="s">
        <v>1067</v>
      </c>
    </row>
    <row r="2924" spans="2:4" x14ac:dyDescent="0.3">
      <c r="B2924" s="57" t="s">
        <v>5070</v>
      </c>
      <c r="C2924" s="57" t="s">
        <v>5071</v>
      </c>
      <c r="D2924" s="58" t="s">
        <v>35</v>
      </c>
    </row>
    <row r="2925" spans="2:4" x14ac:dyDescent="0.3">
      <c r="B2925" s="57" t="s">
        <v>5072</v>
      </c>
      <c r="C2925" s="57" t="s">
        <v>5073</v>
      </c>
      <c r="D2925" s="58" t="s">
        <v>5188</v>
      </c>
    </row>
    <row r="2926" spans="2:4" x14ac:dyDescent="0.3">
      <c r="B2926" s="57" t="s">
        <v>3522</v>
      </c>
      <c r="C2926" s="57" t="s">
        <v>3523</v>
      </c>
      <c r="D2926" s="58" t="s">
        <v>29</v>
      </c>
    </row>
    <row r="2927" spans="2:4" x14ac:dyDescent="0.3">
      <c r="B2927" s="57" t="s">
        <v>2686</v>
      </c>
      <c r="C2927" s="57" t="s">
        <v>2687</v>
      </c>
      <c r="D2927" s="58" t="s">
        <v>29</v>
      </c>
    </row>
    <row r="2928" spans="2:4" x14ac:dyDescent="0.3">
      <c r="B2928" s="57" t="s">
        <v>5074</v>
      </c>
      <c r="C2928" s="57" t="s">
        <v>5075</v>
      </c>
      <c r="D2928" s="58" t="s">
        <v>35</v>
      </c>
    </row>
    <row r="2929" spans="2:4" x14ac:dyDescent="0.3">
      <c r="B2929" s="57" t="s">
        <v>5076</v>
      </c>
      <c r="C2929" s="57" t="s">
        <v>5077</v>
      </c>
      <c r="D2929" s="58" t="s">
        <v>51</v>
      </c>
    </row>
    <row r="2930" spans="2:4" x14ac:dyDescent="0.3">
      <c r="B2930" s="57" t="s">
        <v>2688</v>
      </c>
      <c r="C2930" s="57" t="s">
        <v>2689</v>
      </c>
      <c r="D2930" s="58" t="s">
        <v>35</v>
      </c>
    </row>
    <row r="2931" spans="2:4" x14ac:dyDescent="0.3">
      <c r="B2931" s="57" t="s">
        <v>5078</v>
      </c>
      <c r="C2931" s="57" t="s">
        <v>5079</v>
      </c>
      <c r="D2931" s="58" t="s">
        <v>29</v>
      </c>
    </row>
    <row r="2932" spans="2:4" x14ac:dyDescent="0.3">
      <c r="B2932" s="57" t="s">
        <v>5080</v>
      </c>
      <c r="C2932" s="57" t="s">
        <v>5081</v>
      </c>
      <c r="D2932" s="58" t="s">
        <v>19</v>
      </c>
    </row>
    <row r="2933" spans="2:4" x14ac:dyDescent="0.3">
      <c r="B2933" s="57" t="s">
        <v>2690</v>
      </c>
      <c r="C2933" s="57" t="s">
        <v>6215</v>
      </c>
      <c r="D2933" s="58" t="s">
        <v>19</v>
      </c>
    </row>
    <row r="2934" spans="2:4" x14ac:dyDescent="0.3">
      <c r="B2934" s="57" t="s">
        <v>3531</v>
      </c>
      <c r="C2934" s="57" t="s">
        <v>3532</v>
      </c>
      <c r="D2934" s="58" t="s">
        <v>19</v>
      </c>
    </row>
    <row r="2935" spans="2:4" x14ac:dyDescent="0.3">
      <c r="B2935" s="57" t="s">
        <v>2691</v>
      </c>
      <c r="C2935" s="57" t="s">
        <v>6216</v>
      </c>
      <c r="D2935" s="58" t="s">
        <v>153</v>
      </c>
    </row>
    <row r="2936" spans="2:4" x14ac:dyDescent="0.3">
      <c r="B2936" s="57" t="s">
        <v>3528</v>
      </c>
      <c r="C2936" s="57" t="s">
        <v>6217</v>
      </c>
      <c r="D2936" s="58" t="s">
        <v>29</v>
      </c>
    </row>
    <row r="2937" spans="2:4" x14ac:dyDescent="0.3">
      <c r="B2937" s="57" t="s">
        <v>2692</v>
      </c>
      <c r="C2937" s="57" t="s">
        <v>2692</v>
      </c>
      <c r="D2937" s="58" t="s">
        <v>19</v>
      </c>
    </row>
    <row r="2938" spans="2:4" x14ac:dyDescent="0.3">
      <c r="B2938" s="57" t="s">
        <v>2693</v>
      </c>
      <c r="C2938" s="57" t="s">
        <v>3255</v>
      </c>
      <c r="D2938" s="58" t="s">
        <v>19</v>
      </c>
    </row>
    <row r="2939" spans="2:4" x14ac:dyDescent="0.3">
      <c r="B2939" s="57" t="s">
        <v>2694</v>
      </c>
      <c r="C2939" s="57" t="s">
        <v>6218</v>
      </c>
      <c r="D2939" s="58" t="s">
        <v>19</v>
      </c>
    </row>
    <row r="2940" spans="2:4" x14ac:dyDescent="0.3">
      <c r="B2940" s="57" t="s">
        <v>3295</v>
      </c>
      <c r="C2940" s="57" t="s">
        <v>3080</v>
      </c>
      <c r="D2940" s="58" t="s">
        <v>19</v>
      </c>
    </row>
    <row r="2941" spans="2:4" x14ac:dyDescent="0.3">
      <c r="B2941" s="57" t="s">
        <v>2695</v>
      </c>
      <c r="C2941" s="57" t="s">
        <v>2696</v>
      </c>
      <c r="D2941" s="58" t="s">
        <v>5174</v>
      </c>
    </row>
    <row r="2942" spans="2:4" x14ac:dyDescent="0.3">
      <c r="B2942" s="57" t="s">
        <v>2697</v>
      </c>
      <c r="C2942" s="57" t="s">
        <v>6219</v>
      </c>
      <c r="D2942" s="58" t="s">
        <v>51</v>
      </c>
    </row>
    <row r="2943" spans="2:4" x14ac:dyDescent="0.3">
      <c r="B2943" s="57" t="s">
        <v>1109</v>
      </c>
      <c r="C2943" s="57" t="s">
        <v>1110</v>
      </c>
      <c r="D2943" s="58" t="s">
        <v>51</v>
      </c>
    </row>
    <row r="2944" spans="2:4" x14ac:dyDescent="0.3">
      <c r="B2944" s="57" t="s">
        <v>1111</v>
      </c>
      <c r="C2944" s="57" t="s">
        <v>3227</v>
      </c>
      <c r="D2944" s="58" t="s">
        <v>5181</v>
      </c>
    </row>
    <row r="2945" spans="2:4" x14ac:dyDescent="0.3">
      <c r="B2945" s="57" t="s">
        <v>5082</v>
      </c>
      <c r="C2945" s="57" t="s">
        <v>5083</v>
      </c>
      <c r="D2945" s="58" t="s">
        <v>35</v>
      </c>
    </row>
    <row r="2946" spans="2:4" x14ac:dyDescent="0.3">
      <c r="B2946" s="57" t="s">
        <v>6220</v>
      </c>
      <c r="C2946" s="57" t="s">
        <v>3080</v>
      </c>
      <c r="D2946" s="58" t="s">
        <v>51</v>
      </c>
    </row>
    <row r="2947" spans="2:4" x14ac:dyDescent="0.3">
      <c r="B2947" s="57" t="s">
        <v>5084</v>
      </c>
      <c r="C2947" s="57" t="s">
        <v>5085</v>
      </c>
      <c r="D2947" s="58" t="s">
        <v>29</v>
      </c>
    </row>
    <row r="2948" spans="2:4" x14ac:dyDescent="0.3">
      <c r="B2948" s="57" t="s">
        <v>5160</v>
      </c>
      <c r="C2948" s="57" t="s">
        <v>5161</v>
      </c>
      <c r="D2948" s="58" t="s">
        <v>19</v>
      </c>
    </row>
    <row r="2949" spans="2:4" x14ac:dyDescent="0.3">
      <c r="B2949" s="57" t="s">
        <v>5301</v>
      </c>
      <c r="C2949" s="57" t="s">
        <v>3080</v>
      </c>
      <c r="D2949" s="58" t="s">
        <v>51</v>
      </c>
    </row>
    <row r="2950" spans="2:4" x14ac:dyDescent="0.3">
      <c r="B2950" s="57" t="s">
        <v>1112</v>
      </c>
      <c r="C2950" s="57" t="s">
        <v>1113</v>
      </c>
      <c r="D2950" s="58" t="s">
        <v>29</v>
      </c>
    </row>
    <row r="2951" spans="2:4" x14ac:dyDescent="0.3">
      <c r="B2951" s="57" t="s">
        <v>1114</v>
      </c>
      <c r="C2951" s="57" t="s">
        <v>6221</v>
      </c>
      <c r="D2951" s="58" t="s">
        <v>5174</v>
      </c>
    </row>
    <row r="2952" spans="2:4" x14ac:dyDescent="0.3">
      <c r="B2952" s="57" t="s">
        <v>2698</v>
      </c>
      <c r="C2952" s="57" t="s">
        <v>2698</v>
      </c>
      <c r="D2952" s="58" t="s">
        <v>5188</v>
      </c>
    </row>
    <row r="2953" spans="2:4" x14ac:dyDescent="0.3">
      <c r="B2953" s="57" t="s">
        <v>1115</v>
      </c>
      <c r="C2953" s="57" t="s">
        <v>1116</v>
      </c>
      <c r="D2953" s="58" t="s">
        <v>35</v>
      </c>
    </row>
    <row r="2954" spans="2:4" x14ac:dyDescent="0.3">
      <c r="B2954" s="57" t="s">
        <v>3021</v>
      </c>
      <c r="C2954" s="57" t="s">
        <v>3022</v>
      </c>
      <c r="D2954" s="58" t="s">
        <v>5174</v>
      </c>
    </row>
    <row r="2955" spans="2:4" x14ac:dyDescent="0.3">
      <c r="B2955" s="57" t="s">
        <v>5086</v>
      </c>
      <c r="C2955" s="57" t="s">
        <v>5087</v>
      </c>
      <c r="D2955" s="58" t="s">
        <v>29</v>
      </c>
    </row>
    <row r="2956" spans="2:4" x14ac:dyDescent="0.3">
      <c r="B2956" s="57" t="s">
        <v>5088</v>
      </c>
      <c r="C2956" s="57" t="s">
        <v>5089</v>
      </c>
      <c r="D2956" s="58" t="s">
        <v>5179</v>
      </c>
    </row>
    <row r="2957" spans="2:4" x14ac:dyDescent="0.3">
      <c r="B2957" s="57" t="s">
        <v>5090</v>
      </c>
      <c r="C2957" s="57" t="s">
        <v>5091</v>
      </c>
      <c r="D2957" s="58" t="s">
        <v>5174</v>
      </c>
    </row>
    <row r="2958" spans="2:4" x14ac:dyDescent="0.3">
      <c r="B2958" s="57" t="s">
        <v>5159</v>
      </c>
      <c r="C2958" s="57" t="s">
        <v>6222</v>
      </c>
      <c r="D2958" s="58" t="s">
        <v>51</v>
      </c>
    </row>
    <row r="2959" spans="2:4" x14ac:dyDescent="0.3">
      <c r="B2959" s="57" t="s">
        <v>1117</v>
      </c>
      <c r="C2959" s="57" t="s">
        <v>1118</v>
      </c>
      <c r="D2959" s="58" t="s">
        <v>5179</v>
      </c>
    </row>
    <row r="2960" spans="2:4" x14ac:dyDescent="0.3">
      <c r="B2960" s="57" t="s">
        <v>1119</v>
      </c>
      <c r="C2960" s="57" t="s">
        <v>1120</v>
      </c>
      <c r="D2960" s="58" t="s">
        <v>5179</v>
      </c>
    </row>
    <row r="2961" spans="2:4" x14ac:dyDescent="0.3">
      <c r="B2961" s="57" t="s">
        <v>1121</v>
      </c>
      <c r="C2961" s="57" t="s">
        <v>1122</v>
      </c>
      <c r="D2961" s="58" t="s">
        <v>29</v>
      </c>
    </row>
    <row r="2962" spans="2:4" x14ac:dyDescent="0.3">
      <c r="B2962" s="57" t="s">
        <v>1123</v>
      </c>
      <c r="C2962" s="57" t="s">
        <v>6223</v>
      </c>
      <c r="D2962" s="58" t="s">
        <v>19</v>
      </c>
    </row>
    <row r="2963" spans="2:4" x14ac:dyDescent="0.3">
      <c r="B2963" s="57" t="s">
        <v>1124</v>
      </c>
      <c r="C2963" s="57" t="s">
        <v>1125</v>
      </c>
      <c r="D2963" s="58" t="s">
        <v>19</v>
      </c>
    </row>
    <row r="2964" spans="2:4" x14ac:dyDescent="0.3">
      <c r="B2964" s="57" t="s">
        <v>1126</v>
      </c>
      <c r="C2964" s="57" t="s">
        <v>1127</v>
      </c>
      <c r="D2964" s="58" t="s">
        <v>35</v>
      </c>
    </row>
    <row r="2965" spans="2:4" x14ac:dyDescent="0.3">
      <c r="B2965" s="57" t="s">
        <v>1128</v>
      </c>
      <c r="C2965" s="57" t="s">
        <v>1129</v>
      </c>
      <c r="D2965" s="58" t="s">
        <v>5174</v>
      </c>
    </row>
    <row r="2966" spans="2:4" x14ac:dyDescent="0.3">
      <c r="B2966" s="57" t="s">
        <v>3534</v>
      </c>
      <c r="C2966" s="57" t="s">
        <v>3535</v>
      </c>
      <c r="D2966" s="58" t="s">
        <v>35</v>
      </c>
    </row>
    <row r="2967" spans="2:4" x14ac:dyDescent="0.3">
      <c r="B2967" s="57" t="s">
        <v>1130</v>
      </c>
      <c r="C2967" s="57" t="s">
        <v>1131</v>
      </c>
      <c r="D2967" s="58" t="s">
        <v>29</v>
      </c>
    </row>
    <row r="2968" spans="2:4" x14ac:dyDescent="0.3">
      <c r="B2968" s="57" t="s">
        <v>5092</v>
      </c>
      <c r="C2968" s="57" t="s">
        <v>5093</v>
      </c>
      <c r="D2968" s="58" t="s">
        <v>51</v>
      </c>
    </row>
    <row r="2969" spans="2:4" x14ac:dyDescent="0.3">
      <c r="B2969" s="57" t="s">
        <v>1132</v>
      </c>
      <c r="C2969" s="57" t="s">
        <v>1133</v>
      </c>
      <c r="D2969" s="58" t="s">
        <v>5174</v>
      </c>
    </row>
    <row r="2970" spans="2:4" x14ac:dyDescent="0.3">
      <c r="B2970" s="57" t="s">
        <v>1134</v>
      </c>
      <c r="C2970" s="57" t="s">
        <v>5302</v>
      </c>
      <c r="D2970" s="58" t="s">
        <v>5174</v>
      </c>
    </row>
    <row r="2971" spans="2:4" x14ac:dyDescent="0.3">
      <c r="B2971" s="57" t="s">
        <v>5094</v>
      </c>
      <c r="C2971" s="57" t="s">
        <v>5094</v>
      </c>
      <c r="D2971" s="58" t="s">
        <v>19</v>
      </c>
    </row>
    <row r="2972" spans="2:4" x14ac:dyDescent="0.3">
      <c r="B2972" s="57" t="s">
        <v>5095</v>
      </c>
      <c r="C2972" s="57" t="s">
        <v>5096</v>
      </c>
      <c r="D2972" s="58" t="s">
        <v>51</v>
      </c>
    </row>
    <row r="2973" spans="2:4" x14ac:dyDescent="0.3">
      <c r="B2973" s="57" t="s">
        <v>2699</v>
      </c>
      <c r="C2973" s="57" t="s">
        <v>2700</v>
      </c>
      <c r="D2973" s="58" t="s">
        <v>19</v>
      </c>
    </row>
    <row r="2974" spans="2:4" x14ac:dyDescent="0.3">
      <c r="B2974" s="57" t="s">
        <v>6224</v>
      </c>
      <c r="C2974" s="57" t="s">
        <v>6225</v>
      </c>
      <c r="D2974" s="58" t="s">
        <v>29</v>
      </c>
    </row>
    <row r="2975" spans="2:4" x14ac:dyDescent="0.3">
      <c r="B2975" s="57" t="s">
        <v>1135</v>
      </c>
      <c r="C2975" s="57" t="s">
        <v>1136</v>
      </c>
      <c r="D2975" s="58" t="s">
        <v>29</v>
      </c>
    </row>
    <row r="2976" spans="2:4" x14ac:dyDescent="0.3">
      <c r="B2976" s="57" t="s">
        <v>5097</v>
      </c>
      <c r="C2976" s="57" t="s">
        <v>5098</v>
      </c>
      <c r="D2976" s="58" t="s">
        <v>19</v>
      </c>
    </row>
    <row r="2977" spans="2:4" x14ac:dyDescent="0.3">
      <c r="B2977" s="57" t="s">
        <v>5099</v>
      </c>
      <c r="C2977" s="57" t="s">
        <v>5100</v>
      </c>
      <c r="D2977" s="58" t="s">
        <v>35</v>
      </c>
    </row>
    <row r="2978" spans="2:4" x14ac:dyDescent="0.3">
      <c r="B2978" s="57" t="s">
        <v>3536</v>
      </c>
      <c r="C2978" s="57" t="s">
        <v>6226</v>
      </c>
      <c r="D2978" s="58" t="s">
        <v>51</v>
      </c>
    </row>
    <row r="2979" spans="2:4" x14ac:dyDescent="0.3">
      <c r="B2979" s="57" t="s">
        <v>6227</v>
      </c>
      <c r="C2979" s="57" t="s">
        <v>6228</v>
      </c>
      <c r="D2979" s="58" t="s">
        <v>29</v>
      </c>
    </row>
    <row r="2980" spans="2:4" x14ac:dyDescent="0.3">
      <c r="B2980" s="57" t="s">
        <v>1137</v>
      </c>
      <c r="C2980" s="57" t="s">
        <v>1138</v>
      </c>
      <c r="D2980" s="58" t="s">
        <v>51</v>
      </c>
    </row>
    <row r="2981" spans="2:4" x14ac:dyDescent="0.3">
      <c r="B2981" s="57" t="s">
        <v>5101</v>
      </c>
      <c r="C2981" s="57" t="s">
        <v>3080</v>
      </c>
      <c r="D2981" s="58" t="s">
        <v>51</v>
      </c>
    </row>
    <row r="2982" spans="2:4" x14ac:dyDescent="0.3">
      <c r="B2982" s="57" t="s">
        <v>6229</v>
      </c>
      <c r="C2982" s="57" t="s">
        <v>6230</v>
      </c>
      <c r="D2982" s="58" t="s">
        <v>35</v>
      </c>
    </row>
    <row r="2983" spans="2:4" x14ac:dyDescent="0.3">
      <c r="B2983" s="57" t="s">
        <v>3023</v>
      </c>
      <c r="C2983" s="57" t="s">
        <v>3024</v>
      </c>
      <c r="D2983" s="58" t="s">
        <v>29</v>
      </c>
    </row>
    <row r="2984" spans="2:4" x14ac:dyDescent="0.3">
      <c r="B2984" s="57" t="s">
        <v>5102</v>
      </c>
      <c r="C2984" s="57" t="s">
        <v>5103</v>
      </c>
      <c r="D2984" s="58" t="s">
        <v>51</v>
      </c>
    </row>
    <row r="2985" spans="2:4" x14ac:dyDescent="0.3">
      <c r="B2985" s="57" t="s">
        <v>3265</v>
      </c>
      <c r="C2985" s="57" t="s">
        <v>3266</v>
      </c>
      <c r="D2985" s="58" t="s">
        <v>29</v>
      </c>
    </row>
    <row r="2986" spans="2:4" x14ac:dyDescent="0.3">
      <c r="B2986" s="57" t="s">
        <v>1139</v>
      </c>
      <c r="C2986" s="57" t="s">
        <v>6231</v>
      </c>
      <c r="D2986" s="58" t="s">
        <v>346</v>
      </c>
    </row>
    <row r="2987" spans="2:4" x14ac:dyDescent="0.3">
      <c r="B2987" s="57" t="s">
        <v>1140</v>
      </c>
      <c r="C2987" s="57" t="s">
        <v>1141</v>
      </c>
      <c r="D2987" s="58" t="s">
        <v>35</v>
      </c>
    </row>
    <row r="2988" spans="2:4" x14ac:dyDescent="0.3">
      <c r="B2988" s="57" t="s">
        <v>1142</v>
      </c>
      <c r="C2988" s="57" t="s">
        <v>6232</v>
      </c>
      <c r="D2988" s="58" t="s">
        <v>51</v>
      </c>
    </row>
    <row r="2989" spans="2:4" x14ac:dyDescent="0.3">
      <c r="B2989" s="57" t="s">
        <v>5104</v>
      </c>
      <c r="C2989" s="57" t="s">
        <v>5105</v>
      </c>
      <c r="D2989" s="58" t="s">
        <v>51</v>
      </c>
    </row>
    <row r="2990" spans="2:4" x14ac:dyDescent="0.3">
      <c r="B2990" s="57" t="s">
        <v>3718</v>
      </c>
      <c r="C2990" s="57" t="s">
        <v>6233</v>
      </c>
      <c r="D2990" s="58" t="s">
        <v>51</v>
      </c>
    </row>
    <row r="2991" spans="2:4" x14ac:dyDescent="0.3">
      <c r="B2991" s="57" t="s">
        <v>2701</v>
      </c>
      <c r="C2991" s="57" t="s">
        <v>2702</v>
      </c>
      <c r="D2991" s="58" t="s">
        <v>29</v>
      </c>
    </row>
    <row r="2992" spans="2:4" x14ac:dyDescent="0.3">
      <c r="B2992" s="57" t="s">
        <v>1143</v>
      </c>
      <c r="C2992" s="57" t="s">
        <v>1144</v>
      </c>
      <c r="D2992" s="58" t="s">
        <v>35</v>
      </c>
    </row>
    <row r="2993" spans="2:4" x14ac:dyDescent="0.3">
      <c r="B2993" s="57" t="s">
        <v>5106</v>
      </c>
      <c r="C2993" s="57" t="s">
        <v>5107</v>
      </c>
      <c r="D2993" s="58" t="s">
        <v>29</v>
      </c>
    </row>
    <row r="2994" spans="2:4" x14ac:dyDescent="0.3">
      <c r="B2994" s="57" t="s">
        <v>5108</v>
      </c>
      <c r="C2994" s="57" t="s">
        <v>5109</v>
      </c>
      <c r="D2994" s="58" t="s">
        <v>35</v>
      </c>
    </row>
    <row r="2995" spans="2:4" x14ac:dyDescent="0.3">
      <c r="B2995" s="57" t="s">
        <v>3143</v>
      </c>
      <c r="C2995" s="57" t="s">
        <v>3080</v>
      </c>
      <c r="D2995" s="58" t="s">
        <v>51</v>
      </c>
    </row>
    <row r="2996" spans="2:4" x14ac:dyDescent="0.3">
      <c r="B2996" s="57" t="s">
        <v>5110</v>
      </c>
      <c r="C2996" s="57" t="s">
        <v>5111</v>
      </c>
      <c r="D2996" s="58" t="s">
        <v>35</v>
      </c>
    </row>
    <row r="2997" spans="2:4" x14ac:dyDescent="0.3">
      <c r="B2997" s="57" t="s">
        <v>1145</v>
      </c>
      <c r="C2997" s="57" t="s">
        <v>6234</v>
      </c>
      <c r="D2997" s="58" t="s">
        <v>29</v>
      </c>
    </row>
    <row r="2998" spans="2:4" x14ac:dyDescent="0.3">
      <c r="B2998" s="57" t="s">
        <v>5112</v>
      </c>
      <c r="C2998" s="57" t="s">
        <v>5113</v>
      </c>
      <c r="D2998" s="58" t="s">
        <v>29</v>
      </c>
    </row>
    <row r="2999" spans="2:4" x14ac:dyDescent="0.3">
      <c r="B2999" s="57" t="s">
        <v>1146</v>
      </c>
      <c r="C2999" s="57" t="s">
        <v>1147</v>
      </c>
      <c r="D2999" s="58" t="s">
        <v>5174</v>
      </c>
    </row>
    <row r="3000" spans="2:4" x14ac:dyDescent="0.3">
      <c r="B3000" s="57" t="s">
        <v>3533</v>
      </c>
      <c r="C3000" s="57" t="s">
        <v>5303</v>
      </c>
      <c r="D3000" s="58" t="s">
        <v>19</v>
      </c>
    </row>
    <row r="3001" spans="2:4" x14ac:dyDescent="0.3">
      <c r="B3001" s="57" t="s">
        <v>1148</v>
      </c>
      <c r="C3001" s="57" t="s">
        <v>6235</v>
      </c>
      <c r="D3001" s="58" t="s">
        <v>51</v>
      </c>
    </row>
    <row r="3002" spans="2:4" x14ac:dyDescent="0.3">
      <c r="B3002" s="57" t="s">
        <v>3719</v>
      </c>
      <c r="C3002" s="57" t="s">
        <v>3720</v>
      </c>
      <c r="D3002" s="58" t="s">
        <v>29</v>
      </c>
    </row>
    <row r="3003" spans="2:4" x14ac:dyDescent="0.3">
      <c r="B3003" s="57" t="s">
        <v>2703</v>
      </c>
      <c r="C3003" s="57" t="s">
        <v>2704</v>
      </c>
      <c r="D3003" s="58" t="s">
        <v>5174</v>
      </c>
    </row>
    <row r="3004" spans="2:4" x14ac:dyDescent="0.3">
      <c r="B3004" s="57" t="s">
        <v>1149</v>
      </c>
      <c r="C3004" s="57" t="s">
        <v>1150</v>
      </c>
      <c r="D3004" s="58" t="s">
        <v>29</v>
      </c>
    </row>
    <row r="3005" spans="2:4" x14ac:dyDescent="0.3">
      <c r="B3005" s="57" t="s">
        <v>5114</v>
      </c>
      <c r="C3005" s="57" t="s">
        <v>5115</v>
      </c>
      <c r="D3005" s="58" t="s">
        <v>29</v>
      </c>
    </row>
    <row r="3006" spans="2:4" x14ac:dyDescent="0.3">
      <c r="B3006" s="57" t="s">
        <v>5116</v>
      </c>
      <c r="C3006" s="57" t="s">
        <v>5117</v>
      </c>
      <c r="D3006" s="58" t="s">
        <v>29</v>
      </c>
    </row>
    <row r="3007" spans="2:4" x14ac:dyDescent="0.3">
      <c r="B3007" s="57" t="s">
        <v>6236</v>
      </c>
      <c r="C3007" s="57" t="s">
        <v>6236</v>
      </c>
      <c r="D3007" s="58" t="s">
        <v>29</v>
      </c>
    </row>
    <row r="3008" spans="2:4" x14ac:dyDescent="0.3">
      <c r="B3008" s="57" t="s">
        <v>2705</v>
      </c>
      <c r="C3008" s="57" t="s">
        <v>2706</v>
      </c>
      <c r="D3008" s="58" t="s">
        <v>5181</v>
      </c>
    </row>
    <row r="3009" spans="2:4" x14ac:dyDescent="0.3">
      <c r="B3009" s="57" t="s">
        <v>5118</v>
      </c>
      <c r="C3009" s="57" t="s">
        <v>5118</v>
      </c>
      <c r="D3009" s="58" t="s">
        <v>51</v>
      </c>
    </row>
    <row r="3010" spans="2:4" x14ac:dyDescent="0.3">
      <c r="B3010" s="57" t="s">
        <v>1151</v>
      </c>
      <c r="C3010" s="57" t="s">
        <v>6237</v>
      </c>
      <c r="D3010" s="58" t="s">
        <v>35</v>
      </c>
    </row>
    <row r="3011" spans="2:4" x14ac:dyDescent="0.3">
      <c r="B3011" s="57" t="s">
        <v>6238</v>
      </c>
      <c r="C3011" s="57" t="s">
        <v>6239</v>
      </c>
      <c r="D3011" s="58" t="s">
        <v>29</v>
      </c>
    </row>
    <row r="3012" spans="2:4" x14ac:dyDescent="0.3">
      <c r="B3012" s="57" t="s">
        <v>6240</v>
      </c>
      <c r="C3012" s="57" t="s">
        <v>6241</v>
      </c>
      <c r="D3012" s="58" t="s">
        <v>35</v>
      </c>
    </row>
    <row r="3013" spans="2:4" x14ac:dyDescent="0.3">
      <c r="B3013" s="57" t="s">
        <v>5119</v>
      </c>
      <c r="C3013" s="57" t="s">
        <v>5120</v>
      </c>
      <c r="D3013" s="58" t="s">
        <v>29</v>
      </c>
    </row>
    <row r="3014" spans="2:4" x14ac:dyDescent="0.3">
      <c r="B3014" s="57" t="s">
        <v>2707</v>
      </c>
      <c r="C3014" s="57" t="s">
        <v>2708</v>
      </c>
      <c r="D3014" s="58" t="s">
        <v>35</v>
      </c>
    </row>
    <row r="3015" spans="2:4" x14ac:dyDescent="0.3">
      <c r="B3015" s="57" t="s">
        <v>1152</v>
      </c>
      <c r="C3015" s="57" t="s">
        <v>6242</v>
      </c>
      <c r="D3015" s="58" t="s">
        <v>5181</v>
      </c>
    </row>
    <row r="3016" spans="2:4" x14ac:dyDescent="0.3">
      <c r="B3016" s="57" t="s">
        <v>5121</v>
      </c>
      <c r="C3016" s="57" t="s">
        <v>5122</v>
      </c>
      <c r="D3016" s="58" t="s">
        <v>35</v>
      </c>
    </row>
    <row r="3017" spans="2:4" x14ac:dyDescent="0.3">
      <c r="B3017" s="57" t="s">
        <v>2710</v>
      </c>
      <c r="C3017" s="57" t="s">
        <v>2711</v>
      </c>
      <c r="D3017" s="58" t="s">
        <v>5174</v>
      </c>
    </row>
    <row r="3018" spans="2:4" x14ac:dyDescent="0.3">
      <c r="B3018" s="57" t="s">
        <v>1153</v>
      </c>
      <c r="C3018" s="57" t="s">
        <v>1154</v>
      </c>
      <c r="D3018" s="58" t="s">
        <v>51</v>
      </c>
    </row>
    <row r="3019" spans="2:4" x14ac:dyDescent="0.3">
      <c r="B3019" s="57" t="s">
        <v>2712</v>
      </c>
      <c r="C3019" s="57" t="s">
        <v>2709</v>
      </c>
      <c r="D3019" s="58" t="s">
        <v>35</v>
      </c>
    </row>
    <row r="3020" spans="2:4" x14ac:dyDescent="0.3">
      <c r="B3020" s="57" t="s">
        <v>3537</v>
      </c>
      <c r="C3020" s="57" t="s">
        <v>3538</v>
      </c>
      <c r="D3020" s="58" t="s">
        <v>19</v>
      </c>
    </row>
    <row r="3021" spans="2:4" x14ac:dyDescent="0.3">
      <c r="B3021" s="57" t="s">
        <v>5123</v>
      </c>
      <c r="C3021" s="57" t="s">
        <v>5124</v>
      </c>
      <c r="D3021" s="58" t="s">
        <v>51</v>
      </c>
    </row>
    <row r="3022" spans="2:4" x14ac:dyDescent="0.3">
      <c r="B3022" s="57" t="s">
        <v>1155</v>
      </c>
      <c r="C3022" s="57" t="s">
        <v>1156</v>
      </c>
      <c r="D3022" s="58" t="s">
        <v>35</v>
      </c>
    </row>
    <row r="3023" spans="2:4" x14ac:dyDescent="0.3">
      <c r="B3023" s="57" t="s">
        <v>5125</v>
      </c>
      <c r="C3023" s="57" t="s">
        <v>5126</v>
      </c>
      <c r="D3023" s="58" t="s">
        <v>19</v>
      </c>
    </row>
    <row r="3024" spans="2:4" x14ac:dyDescent="0.3">
      <c r="B3024" s="57" t="s">
        <v>1157</v>
      </c>
      <c r="C3024" s="57" t="s">
        <v>1158</v>
      </c>
      <c r="D3024" s="58" t="s">
        <v>55</v>
      </c>
    </row>
    <row r="3025" spans="2:4" x14ac:dyDescent="0.3">
      <c r="B3025" s="57" t="s">
        <v>5127</v>
      </c>
      <c r="C3025" s="57" t="s">
        <v>5128</v>
      </c>
      <c r="D3025" s="58" t="s">
        <v>19</v>
      </c>
    </row>
    <row r="3026" spans="2:4" x14ac:dyDescent="0.3">
      <c r="B3026" s="57" t="s">
        <v>6243</v>
      </c>
      <c r="C3026" s="57" t="s">
        <v>6244</v>
      </c>
      <c r="D3026" s="58" t="s">
        <v>19</v>
      </c>
    </row>
    <row r="3027" spans="2:4" x14ac:dyDescent="0.3">
      <c r="B3027" s="57" t="s">
        <v>2713</v>
      </c>
      <c r="C3027" s="57" t="s">
        <v>2714</v>
      </c>
      <c r="D3027" s="58" t="s">
        <v>19</v>
      </c>
    </row>
    <row r="3028" spans="2:4" x14ac:dyDescent="0.3">
      <c r="B3028" s="57" t="s">
        <v>3025</v>
      </c>
      <c r="C3028" s="57" t="s">
        <v>5304</v>
      </c>
      <c r="D3028" s="58" t="s">
        <v>51</v>
      </c>
    </row>
    <row r="3029" spans="2:4" x14ac:dyDescent="0.3">
      <c r="B3029" s="57" t="s">
        <v>3721</v>
      </c>
      <c r="C3029" s="57" t="s">
        <v>3722</v>
      </c>
      <c r="D3029" s="58" t="s">
        <v>51</v>
      </c>
    </row>
    <row r="3030" spans="2:4" x14ac:dyDescent="0.3">
      <c r="B3030" s="57" t="s">
        <v>3539</v>
      </c>
      <c r="C3030" s="57" t="s">
        <v>6245</v>
      </c>
      <c r="D3030" s="58" t="s">
        <v>29</v>
      </c>
    </row>
    <row r="3031" spans="2:4" x14ac:dyDescent="0.3">
      <c r="B3031" s="57" t="s">
        <v>5129</v>
      </c>
      <c r="C3031" s="57" t="s">
        <v>5130</v>
      </c>
      <c r="D3031" s="58" t="s">
        <v>29</v>
      </c>
    </row>
    <row r="3032" spans="2:4" x14ac:dyDescent="0.3">
      <c r="B3032" s="57" t="s">
        <v>5305</v>
      </c>
      <c r="C3032" s="57" t="s">
        <v>5306</v>
      </c>
      <c r="D3032" s="58" t="s">
        <v>35</v>
      </c>
    </row>
    <row r="3033" spans="2:4" x14ac:dyDescent="0.3">
      <c r="B3033" s="57" t="s">
        <v>5131</v>
      </c>
      <c r="C3033" s="57" t="s">
        <v>5132</v>
      </c>
      <c r="D3033" s="58" t="s">
        <v>5174</v>
      </c>
    </row>
    <row r="3034" spans="2:4" x14ac:dyDescent="0.3">
      <c r="B3034" s="57" t="s">
        <v>2715</v>
      </c>
      <c r="C3034" s="57" t="s">
        <v>2716</v>
      </c>
      <c r="D3034" s="58" t="s">
        <v>29</v>
      </c>
    </row>
    <row r="3035" spans="2:4" x14ac:dyDescent="0.3">
      <c r="B3035" s="57" t="s">
        <v>1159</v>
      </c>
      <c r="C3035" s="57" t="s">
        <v>1160</v>
      </c>
      <c r="D3035" s="58" t="s">
        <v>35</v>
      </c>
    </row>
    <row r="3036" spans="2:4" x14ac:dyDescent="0.3">
      <c r="B3036" s="57" t="s">
        <v>3723</v>
      </c>
      <c r="C3036" s="57" t="s">
        <v>3724</v>
      </c>
      <c r="D3036" s="58" t="s">
        <v>5174</v>
      </c>
    </row>
    <row r="3037" spans="2:4" x14ac:dyDescent="0.3">
      <c r="B3037" s="57" t="s">
        <v>1161</v>
      </c>
      <c r="C3037" s="57" t="s">
        <v>1162</v>
      </c>
      <c r="D3037" s="58" t="s">
        <v>35</v>
      </c>
    </row>
    <row r="3038" spans="2:4" x14ac:dyDescent="0.3">
      <c r="B3038" s="57" t="s">
        <v>2717</v>
      </c>
      <c r="C3038" s="57" t="s">
        <v>2718</v>
      </c>
      <c r="D3038" s="58" t="s">
        <v>19</v>
      </c>
    </row>
    <row r="3039" spans="2:4" x14ac:dyDescent="0.3">
      <c r="B3039" s="57" t="s">
        <v>2719</v>
      </c>
      <c r="C3039" s="57" t="s">
        <v>6246</v>
      </c>
      <c r="D3039" s="58" t="s">
        <v>19</v>
      </c>
    </row>
    <row r="3040" spans="2:4" x14ac:dyDescent="0.3">
      <c r="B3040" s="57" t="s">
        <v>2720</v>
      </c>
      <c r="C3040" s="57" t="s">
        <v>2721</v>
      </c>
      <c r="D3040" s="58" t="s">
        <v>5188</v>
      </c>
    </row>
    <row r="3041" spans="2:4" x14ac:dyDescent="0.3">
      <c r="B3041" s="57" t="s">
        <v>2722</v>
      </c>
      <c r="C3041" s="57" t="s">
        <v>6247</v>
      </c>
      <c r="D3041" s="58" t="s">
        <v>5181</v>
      </c>
    </row>
    <row r="3042" spans="2:4" x14ac:dyDescent="0.3">
      <c r="B3042" s="57" t="s">
        <v>2723</v>
      </c>
      <c r="C3042" s="57" t="s">
        <v>2724</v>
      </c>
      <c r="D3042" s="58" t="s">
        <v>5174</v>
      </c>
    </row>
    <row r="3043" spans="2:4" x14ac:dyDescent="0.3">
      <c r="B3043" s="57" t="s">
        <v>2725</v>
      </c>
      <c r="C3043" s="57" t="s">
        <v>2725</v>
      </c>
      <c r="D3043" s="58" t="s">
        <v>35</v>
      </c>
    </row>
    <row r="3044" spans="2:4" x14ac:dyDescent="0.3">
      <c r="B3044" s="57" t="s">
        <v>2726</v>
      </c>
      <c r="C3044" s="57" t="s">
        <v>2727</v>
      </c>
      <c r="D3044" s="58" t="s">
        <v>5188</v>
      </c>
    </row>
    <row r="3045" spans="2:4" x14ac:dyDescent="0.3">
      <c r="B3045" s="57" t="s">
        <v>2728</v>
      </c>
      <c r="C3045" s="57" t="s">
        <v>6248</v>
      </c>
      <c r="D3045" s="58" t="s">
        <v>5188</v>
      </c>
    </row>
    <row r="3046" spans="2:4" x14ac:dyDescent="0.3">
      <c r="B3046" s="57" t="s">
        <v>5307</v>
      </c>
      <c r="C3046" s="57" t="s">
        <v>5308</v>
      </c>
      <c r="D3046" s="58" t="s">
        <v>35</v>
      </c>
    </row>
    <row r="3047" spans="2:4" x14ac:dyDescent="0.3">
      <c r="B3047" s="57" t="s">
        <v>5133</v>
      </c>
      <c r="C3047" s="57" t="s">
        <v>5134</v>
      </c>
      <c r="D3047" s="58" t="s">
        <v>51</v>
      </c>
    </row>
    <row r="3048" spans="2:4" x14ac:dyDescent="0.3">
      <c r="B3048" s="57" t="s">
        <v>1163</v>
      </c>
      <c r="C3048" s="57" t="s">
        <v>1164</v>
      </c>
      <c r="D3048" s="58" t="s">
        <v>35</v>
      </c>
    </row>
    <row r="3049" spans="2:4" x14ac:dyDescent="0.3">
      <c r="B3049" s="57" t="s">
        <v>2729</v>
      </c>
      <c r="C3049" s="57" t="s">
        <v>2730</v>
      </c>
      <c r="D3049" s="58" t="s">
        <v>29</v>
      </c>
    </row>
    <row r="3050" spans="2:4" x14ac:dyDescent="0.3">
      <c r="B3050" s="57" t="s">
        <v>1165</v>
      </c>
      <c r="C3050" s="57" t="s">
        <v>6249</v>
      </c>
      <c r="D3050" s="58" t="s">
        <v>29</v>
      </c>
    </row>
    <row r="3051" spans="2:4" x14ac:dyDescent="0.3">
      <c r="B3051" s="57" t="s">
        <v>2731</v>
      </c>
      <c r="C3051" s="57" t="s">
        <v>2732</v>
      </c>
      <c r="D3051" s="58" t="s">
        <v>55</v>
      </c>
    </row>
    <row r="3052" spans="2:4" x14ac:dyDescent="0.3">
      <c r="B3052" s="57" t="s">
        <v>3307</v>
      </c>
      <c r="C3052" s="57" t="s">
        <v>3308</v>
      </c>
      <c r="D3052" s="58" t="s">
        <v>48</v>
      </c>
    </row>
    <row r="3053" spans="2:4" x14ac:dyDescent="0.3">
      <c r="B3053" s="57" t="s">
        <v>6286</v>
      </c>
      <c r="C3053" s="57" t="s">
        <v>6287</v>
      </c>
      <c r="D3053" s="58" t="s">
        <v>51</v>
      </c>
    </row>
    <row r="3054" spans="2:4" x14ac:dyDescent="0.3">
      <c r="B3054" s="57" t="s">
        <v>6288</v>
      </c>
      <c r="C3054" s="57" t="s">
        <v>6289</v>
      </c>
      <c r="D3054" s="58" t="s">
        <v>19</v>
      </c>
    </row>
    <row r="3055" spans="2:4" x14ac:dyDescent="0.3">
      <c r="B3055" s="57" t="s">
        <v>6290</v>
      </c>
      <c r="C3055" s="57" t="s">
        <v>6291</v>
      </c>
      <c r="D3055" s="58" t="s">
        <v>23</v>
      </c>
    </row>
    <row r="3056" spans="2:4" x14ac:dyDescent="0.3">
      <c r="B3056" s="57" t="s">
        <v>6292</v>
      </c>
      <c r="C3056" s="57" t="s">
        <v>6293</v>
      </c>
      <c r="D3056" s="58" t="s">
        <v>51</v>
      </c>
    </row>
    <row r="3057" spans="2:4" x14ac:dyDescent="0.3">
      <c r="B3057" s="57" t="s">
        <v>6294</v>
      </c>
      <c r="C3057" s="57" t="s">
        <v>6295</v>
      </c>
      <c r="D3057" s="58" t="s">
        <v>51</v>
      </c>
    </row>
    <row r="3058" spans="2:4" x14ac:dyDescent="0.3">
      <c r="B3058" s="57" t="s">
        <v>6296</v>
      </c>
      <c r="C3058" s="57" t="s">
        <v>6297</v>
      </c>
      <c r="D3058" s="58" t="s">
        <v>35</v>
      </c>
    </row>
    <row r="3059" spans="2:4" x14ac:dyDescent="0.3">
      <c r="B3059" s="57" t="s">
        <v>6298</v>
      </c>
      <c r="C3059" s="57" t="s">
        <v>6299</v>
      </c>
      <c r="D3059" s="58" t="s">
        <v>23</v>
      </c>
    </row>
    <row r="3060" spans="2:4" x14ac:dyDescent="0.3">
      <c r="B3060" s="57" t="s">
        <v>6300</v>
      </c>
      <c r="C3060" s="57" t="s">
        <v>6301</v>
      </c>
      <c r="D3060" s="58" t="s">
        <v>19</v>
      </c>
    </row>
    <row r="3061" spans="2:4" x14ac:dyDescent="0.3">
      <c r="B3061" s="57" t="s">
        <v>6302</v>
      </c>
      <c r="C3061" s="57" t="s">
        <v>6303</v>
      </c>
      <c r="D3061" s="58" t="s">
        <v>23</v>
      </c>
    </row>
    <row r="3062" spans="2:4" x14ac:dyDescent="0.3">
      <c r="B3062" s="57" t="s">
        <v>6304</v>
      </c>
      <c r="C3062" s="57" t="s">
        <v>6305</v>
      </c>
      <c r="D3062" s="58" t="s">
        <v>19</v>
      </c>
    </row>
    <row r="3063" spans="2:4" x14ac:dyDescent="0.3">
      <c r="B3063" s="57" t="s">
        <v>6306</v>
      </c>
      <c r="C3063" s="57" t="s">
        <v>6307</v>
      </c>
      <c r="D3063" s="58" t="s">
        <v>48</v>
      </c>
    </row>
    <row r="3064" spans="2:4" x14ac:dyDescent="0.3">
      <c r="B3064" s="57" t="s">
        <v>6308</v>
      </c>
      <c r="C3064" s="57" t="s">
        <v>6309</v>
      </c>
      <c r="D3064" s="58" t="s">
        <v>23</v>
      </c>
    </row>
    <row r="3065" spans="2:4" x14ac:dyDescent="0.3">
      <c r="B3065" s="57" t="s">
        <v>6310</v>
      </c>
      <c r="C3065" s="57" t="s">
        <v>6311</v>
      </c>
      <c r="D3065" s="58" t="s">
        <v>23</v>
      </c>
    </row>
    <row r="3066" spans="2:4" x14ac:dyDescent="0.3">
      <c r="B3066" s="57" t="s">
        <v>6312</v>
      </c>
      <c r="C3066" s="57" t="s">
        <v>6313</v>
      </c>
      <c r="D3066" s="58" t="s">
        <v>23</v>
      </c>
    </row>
    <row r="3067" spans="2:4" x14ac:dyDescent="0.3">
      <c r="B3067" s="57" t="s">
        <v>6314</v>
      </c>
      <c r="C3067" s="57" t="s">
        <v>6315</v>
      </c>
      <c r="D3067" s="58" t="s">
        <v>153</v>
      </c>
    </row>
    <row r="3068" spans="2:4" x14ac:dyDescent="0.3">
      <c r="B3068" s="57" t="s">
        <v>6316</v>
      </c>
      <c r="C3068" s="57" t="s">
        <v>6317</v>
      </c>
      <c r="D3068" s="58" t="s">
        <v>23</v>
      </c>
    </row>
    <row r="3069" spans="2:4" x14ac:dyDescent="0.3">
      <c r="B3069" s="57" t="s">
        <v>6318</v>
      </c>
      <c r="C3069" s="57" t="s">
        <v>6319</v>
      </c>
      <c r="D3069" s="58" t="s">
        <v>23</v>
      </c>
    </row>
    <row r="3070" spans="2:4" x14ac:dyDescent="0.3">
      <c r="B3070" s="57" t="s">
        <v>6320</v>
      </c>
      <c r="C3070" s="57" t="s">
        <v>6321</v>
      </c>
      <c r="D3070" s="58" t="s">
        <v>55</v>
      </c>
    </row>
    <row r="3071" spans="2:4" x14ac:dyDescent="0.3">
      <c r="B3071" s="57" t="s">
        <v>6322</v>
      </c>
      <c r="C3071" s="57" t="s">
        <v>6323</v>
      </c>
      <c r="D3071" s="58" t="s">
        <v>51</v>
      </c>
    </row>
    <row r="3072" spans="2:4" x14ac:dyDescent="0.3">
      <c r="B3072" s="57" t="s">
        <v>6324</v>
      </c>
      <c r="C3072" s="57" t="s">
        <v>6325</v>
      </c>
      <c r="D3072" s="58" t="s">
        <v>23</v>
      </c>
    </row>
    <row r="3073" spans="2:4" x14ac:dyDescent="0.3">
      <c r="B3073" s="57" t="s">
        <v>6326</v>
      </c>
      <c r="C3073" s="57" t="s">
        <v>6327</v>
      </c>
      <c r="D3073" s="58" t="s">
        <v>35</v>
      </c>
    </row>
    <row r="3074" spans="2:4" x14ac:dyDescent="0.3">
      <c r="B3074" s="57" t="s">
        <v>6328</v>
      </c>
      <c r="C3074" s="57" t="s">
        <v>6329</v>
      </c>
      <c r="D3074" s="58" t="s">
        <v>23</v>
      </c>
    </row>
    <row r="3075" spans="2:4" x14ac:dyDescent="0.3">
      <c r="B3075" s="57" t="s">
        <v>6330</v>
      </c>
      <c r="C3075" s="57" t="s">
        <v>6331</v>
      </c>
      <c r="D3075" s="58" t="s">
        <v>19</v>
      </c>
    </row>
    <row r="3076" spans="2:4" x14ac:dyDescent="0.3">
      <c r="B3076" s="57" t="s">
        <v>6332</v>
      </c>
      <c r="C3076" s="57" t="s">
        <v>6333</v>
      </c>
      <c r="D3076" s="58" t="s">
        <v>51</v>
      </c>
    </row>
    <row r="3077" spans="2:4" x14ac:dyDescent="0.3">
      <c r="B3077" s="57" t="s">
        <v>6334</v>
      </c>
      <c r="C3077" s="57" t="s">
        <v>6335</v>
      </c>
      <c r="D3077" s="58" t="s">
        <v>35</v>
      </c>
    </row>
    <row r="3078" spans="2:4" x14ac:dyDescent="0.3">
      <c r="B3078" s="57" t="s">
        <v>6336</v>
      </c>
      <c r="C3078" s="57" t="s">
        <v>6337</v>
      </c>
      <c r="D3078" s="58" t="s">
        <v>29</v>
      </c>
    </row>
    <row r="3079" spans="2:4" x14ac:dyDescent="0.3">
      <c r="B3079" s="57" t="s">
        <v>6338</v>
      </c>
      <c r="C3079" s="57" t="s">
        <v>6339</v>
      </c>
      <c r="D3079" s="58" t="s">
        <v>23</v>
      </c>
    </row>
    <row r="3080" spans="2:4" x14ac:dyDescent="0.3">
      <c r="B3080" s="57" t="s">
        <v>6340</v>
      </c>
      <c r="C3080" s="57" t="s">
        <v>6341</v>
      </c>
      <c r="D3080" s="58" t="s">
        <v>23</v>
      </c>
    </row>
    <row r="3081" spans="2:4" x14ac:dyDescent="0.3">
      <c r="B3081" s="57" t="s">
        <v>6342</v>
      </c>
      <c r="C3081" s="57" t="s">
        <v>6343</v>
      </c>
      <c r="D3081" s="58" t="s">
        <v>23</v>
      </c>
    </row>
    <row r="3082" spans="2:4" x14ac:dyDescent="0.3">
      <c r="B3082" s="57" t="s">
        <v>6344</v>
      </c>
      <c r="C3082" s="57" t="s">
        <v>6345</v>
      </c>
      <c r="D3082" s="58" t="s">
        <v>35</v>
      </c>
    </row>
    <row r="3083" spans="2:4" x14ac:dyDescent="0.3">
      <c r="B3083" s="57" t="s">
        <v>6346</v>
      </c>
      <c r="C3083" s="57" t="s">
        <v>6347</v>
      </c>
      <c r="D3083" s="58" t="s">
        <v>23</v>
      </c>
    </row>
    <row r="3084" spans="2:4" x14ac:dyDescent="0.3">
      <c r="B3084" s="57" t="s">
        <v>6348</v>
      </c>
      <c r="C3084" s="57" t="s">
        <v>6349</v>
      </c>
      <c r="D3084" s="58" t="s">
        <v>35</v>
      </c>
    </row>
    <row r="3085" spans="2:4" x14ac:dyDescent="0.3">
      <c r="B3085" s="57" t="s">
        <v>6350</v>
      </c>
      <c r="C3085" s="57" t="s">
        <v>6351</v>
      </c>
      <c r="D3085" s="58" t="s">
        <v>23</v>
      </c>
    </row>
    <row r="3086" spans="2:4" x14ac:dyDescent="0.3">
      <c r="B3086" s="57" t="s">
        <v>6352</v>
      </c>
      <c r="C3086" s="57" t="s">
        <v>6353</v>
      </c>
      <c r="D3086" s="58" t="s">
        <v>23</v>
      </c>
    </row>
    <row r="3087" spans="2:4" x14ac:dyDescent="0.3">
      <c r="B3087" s="57" t="s">
        <v>6354</v>
      </c>
      <c r="C3087" s="57" t="s">
        <v>6355</v>
      </c>
      <c r="D3087" s="58" t="s">
        <v>23</v>
      </c>
    </row>
    <row r="3088" spans="2:4" x14ac:dyDescent="0.3">
      <c r="B3088" s="57" t="s">
        <v>6356</v>
      </c>
      <c r="C3088" s="57" t="s">
        <v>6357</v>
      </c>
      <c r="D3088" s="58" t="s">
        <v>23</v>
      </c>
    </row>
    <row r="3089" spans="2:4" x14ac:dyDescent="0.3">
      <c r="B3089" s="57" t="s">
        <v>6358</v>
      </c>
      <c r="C3089" s="57" t="s">
        <v>6359</v>
      </c>
      <c r="D3089" s="58" t="s">
        <v>23</v>
      </c>
    </row>
    <row r="3090" spans="2:4" x14ac:dyDescent="0.3">
      <c r="B3090" s="57" t="s">
        <v>6360</v>
      </c>
      <c r="C3090" s="57" t="s">
        <v>6361</v>
      </c>
      <c r="D3090" s="58" t="s">
        <v>23</v>
      </c>
    </row>
    <row r="3091" spans="2:4" x14ac:dyDescent="0.3">
      <c r="B3091" s="57" t="s">
        <v>6362</v>
      </c>
      <c r="C3091" s="57" t="s">
        <v>6363</v>
      </c>
      <c r="D3091" s="58" t="s">
        <v>29</v>
      </c>
    </row>
    <row r="3092" spans="2:4" x14ac:dyDescent="0.3">
      <c r="B3092" s="57" t="s">
        <v>6364</v>
      </c>
      <c r="C3092" s="57" t="s">
        <v>6365</v>
      </c>
      <c r="D3092" s="58" t="s">
        <v>6366</v>
      </c>
    </row>
    <row r="3093" spans="2:4" x14ac:dyDescent="0.3">
      <c r="B3093" s="57" t="s">
        <v>6367</v>
      </c>
      <c r="C3093" s="57" t="s">
        <v>6368</v>
      </c>
      <c r="D3093" s="58" t="s">
        <v>153</v>
      </c>
    </row>
    <row r="3094" spans="2:4" x14ac:dyDescent="0.3">
      <c r="B3094" s="57" t="s">
        <v>6369</v>
      </c>
      <c r="C3094" s="57" t="s">
        <v>6370</v>
      </c>
      <c r="D3094" s="58" t="s">
        <v>55</v>
      </c>
    </row>
    <row r="3095" spans="2:4" x14ac:dyDescent="0.3">
      <c r="B3095" s="57" t="s">
        <v>6371</v>
      </c>
      <c r="C3095" s="57" t="s">
        <v>6372</v>
      </c>
      <c r="D3095" s="58" t="s">
        <v>23</v>
      </c>
    </row>
    <row r="3096" spans="2:4" x14ac:dyDescent="0.3">
      <c r="B3096" s="57" t="s">
        <v>6373</v>
      </c>
      <c r="C3096" s="57" t="s">
        <v>6374</v>
      </c>
      <c r="D3096" s="58" t="s">
        <v>35</v>
      </c>
    </row>
    <row r="3097" spans="2:4" x14ac:dyDescent="0.3">
      <c r="B3097" s="57" t="s">
        <v>6375</v>
      </c>
      <c r="C3097" s="57" t="s">
        <v>6376</v>
      </c>
      <c r="D3097" s="58" t="s">
        <v>23</v>
      </c>
    </row>
    <row r="3098" spans="2:4" x14ac:dyDescent="0.3">
      <c r="B3098" s="57" t="s">
        <v>6377</v>
      </c>
      <c r="C3098" s="57" t="s">
        <v>6378</v>
      </c>
      <c r="D3098" s="58" t="s">
        <v>23</v>
      </c>
    </row>
    <row r="3099" spans="2:4" x14ac:dyDescent="0.3">
      <c r="B3099" s="57" t="s">
        <v>6379</v>
      </c>
      <c r="C3099" s="57" t="s">
        <v>6380</v>
      </c>
      <c r="D3099" s="58" t="s">
        <v>29</v>
      </c>
    </row>
    <row r="3100" spans="2:4" x14ac:dyDescent="0.3">
      <c r="B3100" s="57" t="s">
        <v>6381</v>
      </c>
      <c r="C3100" s="57" t="s">
        <v>6382</v>
      </c>
      <c r="D3100" s="58" t="s">
        <v>23</v>
      </c>
    </row>
    <row r="3101" spans="2:4" x14ac:dyDescent="0.3">
      <c r="B3101" s="57" t="s">
        <v>6383</v>
      </c>
      <c r="C3101" s="57" t="s">
        <v>6384</v>
      </c>
      <c r="D3101" s="58" t="s">
        <v>19</v>
      </c>
    </row>
    <row r="3102" spans="2:4" x14ac:dyDescent="0.3">
      <c r="B3102" s="57" t="s">
        <v>6385</v>
      </c>
      <c r="C3102" s="57" t="s">
        <v>6386</v>
      </c>
      <c r="D3102" s="58" t="s">
        <v>35</v>
      </c>
    </row>
    <row r="3103" spans="2:4" x14ac:dyDescent="0.3">
      <c r="B3103" s="57" t="s">
        <v>6387</v>
      </c>
      <c r="C3103" s="57" t="s">
        <v>6388</v>
      </c>
      <c r="D3103" s="58" t="s">
        <v>23</v>
      </c>
    </row>
    <row r="3104" spans="2:4" x14ac:dyDescent="0.3">
      <c r="B3104" s="57" t="s">
        <v>6389</v>
      </c>
      <c r="C3104" s="57" t="s">
        <v>6390</v>
      </c>
      <c r="D3104" s="58" t="s">
        <v>35</v>
      </c>
    </row>
    <row r="3105" spans="2:4" x14ac:dyDescent="0.3">
      <c r="B3105" s="57" t="s">
        <v>6391</v>
      </c>
      <c r="C3105" s="57" t="s">
        <v>6392</v>
      </c>
      <c r="D3105" s="58" t="s">
        <v>23</v>
      </c>
    </row>
    <row r="3106" spans="2:4" x14ac:dyDescent="0.3">
      <c r="B3106" s="57" t="s">
        <v>6393</v>
      </c>
      <c r="C3106" s="57" t="s">
        <v>6394</v>
      </c>
      <c r="D3106" s="58" t="s">
        <v>48</v>
      </c>
    </row>
    <row r="3107" spans="2:4" x14ac:dyDescent="0.3">
      <c r="B3107" s="57" t="s">
        <v>6395</v>
      </c>
      <c r="C3107" s="57" t="s">
        <v>6396</v>
      </c>
      <c r="D3107" s="58" t="s">
        <v>23</v>
      </c>
    </row>
    <row r="3108" spans="2:4" x14ac:dyDescent="0.3">
      <c r="B3108" s="57" t="s">
        <v>6397</v>
      </c>
      <c r="C3108" s="57" t="s">
        <v>6398</v>
      </c>
      <c r="D3108" s="58" t="s">
        <v>19</v>
      </c>
    </row>
    <row r="3109" spans="2:4" x14ac:dyDescent="0.3">
      <c r="B3109" s="57" t="s">
        <v>6399</v>
      </c>
      <c r="C3109" s="57" t="s">
        <v>6400</v>
      </c>
      <c r="D3109" s="58" t="s">
        <v>23</v>
      </c>
    </row>
    <row r="3110" spans="2:4" x14ac:dyDescent="0.3">
      <c r="B3110" s="57" t="s">
        <v>6401</v>
      </c>
      <c r="C3110" s="57" t="s">
        <v>6402</v>
      </c>
      <c r="D3110" s="58" t="s">
        <v>35</v>
      </c>
    </row>
    <row r="3111" spans="2:4" x14ac:dyDescent="0.3">
      <c r="B3111" s="57" t="s">
        <v>6403</v>
      </c>
      <c r="C3111" s="57" t="s">
        <v>6404</v>
      </c>
      <c r="D3111" s="58" t="s">
        <v>35</v>
      </c>
    </row>
    <row r="3112" spans="2:4" x14ac:dyDescent="0.3">
      <c r="B3112" s="57" t="s">
        <v>6405</v>
      </c>
      <c r="C3112" s="57" t="s">
        <v>6406</v>
      </c>
      <c r="D3112" s="58" t="s">
        <v>55</v>
      </c>
    </row>
    <row r="3113" spans="2:4" x14ac:dyDescent="0.3">
      <c r="B3113" s="57" t="s">
        <v>6407</v>
      </c>
      <c r="C3113" s="57" t="s">
        <v>6408</v>
      </c>
      <c r="D3113" s="58" t="s">
        <v>23</v>
      </c>
    </row>
    <row r="3114" spans="2:4" x14ac:dyDescent="0.3">
      <c r="B3114" s="57" t="s">
        <v>6409</v>
      </c>
      <c r="C3114" s="57" t="s">
        <v>6410</v>
      </c>
      <c r="D3114" s="58" t="s">
        <v>19</v>
      </c>
    </row>
    <row r="3115" spans="2:4" x14ac:dyDescent="0.3">
      <c r="B3115" s="57" t="s">
        <v>6411</v>
      </c>
      <c r="C3115" s="57" t="s">
        <v>6412</v>
      </c>
      <c r="D3115" s="58" t="s">
        <v>51</v>
      </c>
    </row>
    <row r="3116" spans="2:4" x14ac:dyDescent="0.3">
      <c r="B3116" s="57" t="s">
        <v>6413</v>
      </c>
      <c r="C3116" s="57" t="s">
        <v>6414</v>
      </c>
      <c r="D3116" s="58" t="s">
        <v>23</v>
      </c>
    </row>
    <row r="3117" spans="2:4" x14ac:dyDescent="0.3">
      <c r="B3117" s="57" t="s">
        <v>6415</v>
      </c>
      <c r="C3117" s="57" t="s">
        <v>6416</v>
      </c>
      <c r="D3117" s="58" t="s">
        <v>29</v>
      </c>
    </row>
    <row r="3118" spans="2:4" x14ac:dyDescent="0.3">
      <c r="B3118" s="57" t="s">
        <v>6417</v>
      </c>
      <c r="C3118" s="57" t="s">
        <v>6418</v>
      </c>
      <c r="D3118" s="58" t="s">
        <v>23</v>
      </c>
    </row>
    <row r="3119" spans="2:4" x14ac:dyDescent="0.3">
      <c r="B3119" s="57" t="s">
        <v>6419</v>
      </c>
      <c r="C3119" s="57" t="s">
        <v>6420</v>
      </c>
      <c r="D3119" s="58" t="s">
        <v>23</v>
      </c>
    </row>
    <row r="3120" spans="2:4" x14ac:dyDescent="0.3">
      <c r="B3120" s="57" t="s">
        <v>6421</v>
      </c>
      <c r="C3120" s="57" t="s">
        <v>6422</v>
      </c>
      <c r="D3120" s="58" t="s">
        <v>51</v>
      </c>
    </row>
    <row r="3121" spans="2:4" x14ac:dyDescent="0.3">
      <c r="B3121" s="57" t="s">
        <v>6423</v>
      </c>
      <c r="C3121" s="57" t="s">
        <v>6424</v>
      </c>
      <c r="D3121" s="58" t="s">
        <v>29</v>
      </c>
    </row>
    <row r="3122" spans="2:4" x14ac:dyDescent="0.3">
      <c r="B3122" s="57" t="s">
        <v>6425</v>
      </c>
      <c r="C3122" s="57" t="s">
        <v>6426</v>
      </c>
      <c r="D3122" s="58" t="s">
        <v>23</v>
      </c>
    </row>
    <row r="3123" spans="2:4" x14ac:dyDescent="0.3">
      <c r="B3123" s="57" t="s">
        <v>6427</v>
      </c>
      <c r="C3123" s="57" t="s">
        <v>6428</v>
      </c>
      <c r="D3123" s="58" t="s">
        <v>29</v>
      </c>
    </row>
    <row r="3124" spans="2:4" x14ac:dyDescent="0.3">
      <c r="B3124" s="57" t="s">
        <v>6429</v>
      </c>
      <c r="C3124" s="57" t="s">
        <v>6430</v>
      </c>
      <c r="D3124" s="58" t="s">
        <v>23</v>
      </c>
    </row>
    <row r="3125" spans="2:4" x14ac:dyDescent="0.3">
      <c r="B3125" s="57" t="s">
        <v>6431</v>
      </c>
      <c r="C3125" s="57" t="s">
        <v>6432</v>
      </c>
      <c r="D3125" s="58" t="s">
        <v>23</v>
      </c>
    </row>
    <row r="3126" spans="2:4" x14ac:dyDescent="0.3">
      <c r="B3126" s="57" t="s">
        <v>6433</v>
      </c>
      <c r="C3126" s="57" t="s">
        <v>6434</v>
      </c>
      <c r="D3126" s="58" t="s">
        <v>23</v>
      </c>
    </row>
    <row r="3127" spans="2:4" x14ac:dyDescent="0.3">
      <c r="B3127" s="57" t="s">
        <v>6435</v>
      </c>
      <c r="C3127" s="57" t="s">
        <v>6436</v>
      </c>
      <c r="D3127" s="58" t="s">
        <v>29</v>
      </c>
    </row>
    <row r="3128" spans="2:4" x14ac:dyDescent="0.3">
      <c r="B3128" s="57" t="s">
        <v>6437</v>
      </c>
      <c r="C3128" s="57" t="s">
        <v>6438</v>
      </c>
      <c r="D3128" s="58" t="s">
        <v>35</v>
      </c>
    </row>
    <row r="3129" spans="2:4" x14ac:dyDescent="0.3">
      <c r="B3129" s="57" t="s">
        <v>6439</v>
      </c>
      <c r="C3129" s="57" t="s">
        <v>6440</v>
      </c>
      <c r="D3129" s="58" t="s">
        <v>23</v>
      </c>
    </row>
    <row r="3130" spans="2:4" x14ac:dyDescent="0.3">
      <c r="B3130" s="57" t="s">
        <v>6441</v>
      </c>
      <c r="C3130" s="57" t="s">
        <v>6442</v>
      </c>
      <c r="D3130" s="58" t="s">
        <v>23</v>
      </c>
    </row>
    <row r="3131" spans="2:4" x14ac:dyDescent="0.3">
      <c r="B3131" s="57" t="s">
        <v>6443</v>
      </c>
      <c r="C3131" s="57" t="s">
        <v>1103</v>
      </c>
      <c r="D3131" s="58" t="s">
        <v>35</v>
      </c>
    </row>
    <row r="3132" spans="2:4" x14ac:dyDescent="0.3">
      <c r="B3132" s="57" t="s">
        <v>6444</v>
      </c>
      <c r="C3132" s="57" t="s">
        <v>6445</v>
      </c>
      <c r="D3132" s="58" t="s">
        <v>29</v>
      </c>
    </row>
    <row r="3133" spans="2:4" x14ac:dyDescent="0.3">
      <c r="B3133" s="57" t="s">
        <v>6446</v>
      </c>
      <c r="C3133" s="57" t="s">
        <v>6447</v>
      </c>
      <c r="D3133" s="58" t="s">
        <v>35</v>
      </c>
    </row>
    <row r="3134" spans="2:4" x14ac:dyDescent="0.3">
      <c r="B3134" s="57" t="s">
        <v>6448</v>
      </c>
      <c r="C3134" s="57" t="s">
        <v>6449</v>
      </c>
      <c r="D3134" s="58" t="s">
        <v>23</v>
      </c>
    </row>
    <row r="3135" spans="2:4" x14ac:dyDescent="0.3">
      <c r="B3135" s="57" t="s">
        <v>6450</v>
      </c>
      <c r="C3135" s="57" t="s">
        <v>6451</v>
      </c>
      <c r="D3135" s="58" t="s">
        <v>23</v>
      </c>
    </row>
    <row r="3136" spans="2:4" x14ac:dyDescent="0.3">
      <c r="B3136" s="57" t="s">
        <v>6452</v>
      </c>
      <c r="C3136" s="57" t="s">
        <v>6453</v>
      </c>
      <c r="D3136" s="58" t="s">
        <v>35</v>
      </c>
    </row>
    <row r="3137" spans="2:4" x14ac:dyDescent="0.3">
      <c r="B3137" s="57" t="s">
        <v>6454</v>
      </c>
      <c r="C3137" s="57" t="s">
        <v>6455</v>
      </c>
      <c r="D3137" s="58" t="s">
        <v>23</v>
      </c>
    </row>
    <row r="3138" spans="2:4" x14ac:dyDescent="0.3">
      <c r="B3138" s="57" t="s">
        <v>6456</v>
      </c>
      <c r="C3138" s="57" t="s">
        <v>6457</v>
      </c>
      <c r="D3138" s="58" t="s">
        <v>29</v>
      </c>
    </row>
    <row r="3139" spans="2:4" x14ac:dyDescent="0.3">
      <c r="B3139" s="57" t="s">
        <v>6458</v>
      </c>
      <c r="C3139" s="57" t="s">
        <v>6459</v>
      </c>
      <c r="D3139" s="58" t="s">
        <v>23</v>
      </c>
    </row>
    <row r="3140" spans="2:4" x14ac:dyDescent="0.3">
      <c r="B3140" s="57" t="s">
        <v>6460</v>
      </c>
      <c r="C3140" s="57" t="s">
        <v>6461</v>
      </c>
      <c r="D3140" s="58" t="s">
        <v>153</v>
      </c>
    </row>
    <row r="3141" spans="2:4" x14ac:dyDescent="0.3">
      <c r="B3141" s="57" t="s">
        <v>6462</v>
      </c>
      <c r="C3141" s="57" t="s">
        <v>6463</v>
      </c>
      <c r="D3141" s="58" t="s">
        <v>23</v>
      </c>
    </row>
    <row r="3142" spans="2:4" x14ac:dyDescent="0.3">
      <c r="B3142" s="57" t="s">
        <v>6464</v>
      </c>
      <c r="C3142" s="57" t="s">
        <v>6465</v>
      </c>
      <c r="D3142" s="58" t="s">
        <v>51</v>
      </c>
    </row>
    <row r="3143" spans="2:4" x14ac:dyDescent="0.3">
      <c r="B3143" s="57" t="s">
        <v>6466</v>
      </c>
      <c r="C3143" s="57" t="s">
        <v>6467</v>
      </c>
      <c r="D3143" s="58" t="s">
        <v>23</v>
      </c>
    </row>
    <row r="3144" spans="2:4" x14ac:dyDescent="0.3">
      <c r="B3144" s="57" t="s">
        <v>6468</v>
      </c>
      <c r="C3144" s="57" t="s">
        <v>6469</v>
      </c>
      <c r="D3144" s="58" t="s">
        <v>35</v>
      </c>
    </row>
    <row r="3145" spans="2:4" x14ac:dyDescent="0.3">
      <c r="B3145" s="57" t="s">
        <v>6470</v>
      </c>
      <c r="C3145" s="57" t="s">
        <v>6471</v>
      </c>
      <c r="D3145" s="58" t="s">
        <v>23</v>
      </c>
    </row>
    <row r="3146" spans="2:4" x14ac:dyDescent="0.3">
      <c r="B3146" s="57" t="s">
        <v>6472</v>
      </c>
      <c r="C3146" s="57" t="s">
        <v>6473</v>
      </c>
      <c r="D3146" s="58" t="s">
        <v>23</v>
      </c>
    </row>
    <row r="3147" spans="2:4" x14ac:dyDescent="0.3">
      <c r="B3147" s="57" t="s">
        <v>6474</v>
      </c>
      <c r="C3147" s="57" t="s">
        <v>6475</v>
      </c>
      <c r="D3147" s="58" t="s">
        <v>23</v>
      </c>
    </row>
    <row r="3148" spans="2:4" x14ac:dyDescent="0.3">
      <c r="B3148" s="57" t="s">
        <v>6476</v>
      </c>
      <c r="C3148" s="57" t="s">
        <v>6477</v>
      </c>
      <c r="D3148" s="58" t="s">
        <v>51</v>
      </c>
    </row>
    <row r="3149" spans="2:4" x14ac:dyDescent="0.3">
      <c r="B3149" s="57" t="s">
        <v>6478</v>
      </c>
      <c r="C3149" s="57" t="s">
        <v>6479</v>
      </c>
      <c r="D3149" s="58" t="s">
        <v>23</v>
      </c>
    </row>
    <row r="3150" spans="2:4" x14ac:dyDescent="0.3">
      <c r="B3150" s="57" t="s">
        <v>6480</v>
      </c>
      <c r="C3150" s="57" t="s">
        <v>6481</v>
      </c>
      <c r="D3150" s="58" t="s">
        <v>23</v>
      </c>
    </row>
    <row r="3151" spans="2:4" x14ac:dyDescent="0.3">
      <c r="B3151" s="57" t="s">
        <v>6482</v>
      </c>
      <c r="C3151" s="57" t="s">
        <v>6483</v>
      </c>
      <c r="D3151" s="58" t="s">
        <v>35</v>
      </c>
    </row>
    <row r="3152" spans="2:4" x14ac:dyDescent="0.3">
      <c r="B3152" s="57" t="s">
        <v>6484</v>
      </c>
      <c r="C3152" s="57" t="s">
        <v>6485</v>
      </c>
      <c r="D3152" s="58" t="s">
        <v>23</v>
      </c>
    </row>
    <row r="3153" spans="2:4" x14ac:dyDescent="0.3">
      <c r="B3153" s="57" t="s">
        <v>6486</v>
      </c>
      <c r="C3153" s="57" t="s">
        <v>6487</v>
      </c>
      <c r="D3153" s="58" t="s">
        <v>55</v>
      </c>
    </row>
    <row r="3154" spans="2:4" x14ac:dyDescent="0.3">
      <c r="B3154" s="57" t="s">
        <v>6488</v>
      </c>
      <c r="C3154" s="57" t="s">
        <v>6489</v>
      </c>
      <c r="D3154" s="58" t="s">
        <v>153</v>
      </c>
    </row>
    <row r="3155" spans="2:4" x14ac:dyDescent="0.3">
      <c r="B3155" s="57" t="s">
        <v>6490</v>
      </c>
      <c r="C3155" s="57" t="s">
        <v>2159</v>
      </c>
      <c r="D3155" s="58" t="s">
        <v>51</v>
      </c>
    </row>
    <row r="3156" spans="2:4" x14ac:dyDescent="0.3">
      <c r="B3156" s="57" t="s">
        <v>6491</v>
      </c>
      <c r="C3156" s="57" t="s">
        <v>6492</v>
      </c>
      <c r="D3156" s="58" t="s">
        <v>23</v>
      </c>
    </row>
    <row r="3157" spans="2:4" x14ac:dyDescent="0.3">
      <c r="B3157" s="57" t="s">
        <v>6493</v>
      </c>
      <c r="C3157" s="57" t="s">
        <v>6494</v>
      </c>
      <c r="D3157" s="58" t="s">
        <v>346</v>
      </c>
    </row>
    <row r="3158" spans="2:4" x14ac:dyDescent="0.3">
      <c r="B3158" s="57" t="s">
        <v>6495</v>
      </c>
      <c r="C3158" s="57" t="s">
        <v>6496</v>
      </c>
      <c r="D3158" s="58" t="s">
        <v>6366</v>
      </c>
    </row>
    <row r="3159" spans="2:4" x14ac:dyDescent="0.3">
      <c r="B3159" s="57" t="s">
        <v>6497</v>
      </c>
      <c r="C3159" s="57" t="s">
        <v>6498</v>
      </c>
      <c r="D3159" s="58" t="s">
        <v>153</v>
      </c>
    </row>
    <row r="3160" spans="2:4" x14ac:dyDescent="0.3">
      <c r="B3160" s="57" t="s">
        <v>6499</v>
      </c>
      <c r="C3160" s="57" t="s">
        <v>6500</v>
      </c>
      <c r="D3160" s="58" t="s">
        <v>23</v>
      </c>
    </row>
    <row r="3161" spans="2:4" x14ac:dyDescent="0.3">
      <c r="B3161" s="57" t="s">
        <v>6501</v>
      </c>
      <c r="C3161" s="57" t="s">
        <v>6502</v>
      </c>
      <c r="D3161" s="58" t="s">
        <v>29</v>
      </c>
    </row>
    <row r="3162" spans="2:4" x14ac:dyDescent="0.3">
      <c r="B3162" s="57" t="s">
        <v>6503</v>
      </c>
      <c r="C3162" s="57" t="s">
        <v>6504</v>
      </c>
      <c r="D3162" s="58" t="s">
        <v>29</v>
      </c>
    </row>
    <row r="3163" spans="2:4" x14ac:dyDescent="0.3">
      <c r="B3163" s="57" t="s">
        <v>6505</v>
      </c>
      <c r="C3163" s="57" t="s">
        <v>6506</v>
      </c>
      <c r="D3163" s="58" t="s">
        <v>23</v>
      </c>
    </row>
    <row r="3164" spans="2:4" x14ac:dyDescent="0.3">
      <c r="B3164" s="57" t="s">
        <v>6507</v>
      </c>
      <c r="C3164" s="57" t="s">
        <v>6508</v>
      </c>
      <c r="D3164" s="58" t="s">
        <v>19</v>
      </c>
    </row>
    <row r="3165" spans="2:4" x14ac:dyDescent="0.3">
      <c r="B3165" s="57" t="s">
        <v>6509</v>
      </c>
      <c r="C3165" s="57" t="s">
        <v>6510</v>
      </c>
      <c r="D3165" s="58" t="s">
        <v>23</v>
      </c>
    </row>
    <row r="3166" spans="2:4" x14ac:dyDescent="0.3">
      <c r="B3166" s="57" t="s">
        <v>6511</v>
      </c>
      <c r="C3166" s="57" t="s">
        <v>6512</v>
      </c>
      <c r="D3166" s="58" t="s">
        <v>23</v>
      </c>
    </row>
    <row r="3167" spans="2:4" x14ac:dyDescent="0.3">
      <c r="B3167" s="57" t="s">
        <v>6513</v>
      </c>
      <c r="C3167" s="57" t="s">
        <v>6514</v>
      </c>
      <c r="D3167" s="58" t="s">
        <v>51</v>
      </c>
    </row>
    <row r="3168" spans="2:4" x14ac:dyDescent="0.3">
      <c r="B3168" s="57" t="s">
        <v>6515</v>
      </c>
      <c r="C3168" s="57" t="s">
        <v>6516</v>
      </c>
      <c r="D3168" s="58" t="s">
        <v>23</v>
      </c>
    </row>
    <row r="3169" spans="2:4" x14ac:dyDescent="0.3">
      <c r="B3169" s="57" t="s">
        <v>6517</v>
      </c>
      <c r="C3169" s="57" t="s">
        <v>6518</v>
      </c>
      <c r="D3169" s="58" t="s">
        <v>23</v>
      </c>
    </row>
    <row r="3170" spans="2:4" x14ac:dyDescent="0.3">
      <c r="B3170" s="57" t="s">
        <v>6519</v>
      </c>
      <c r="C3170" s="57" t="s">
        <v>6520</v>
      </c>
      <c r="D3170" s="58" t="s">
        <v>23</v>
      </c>
    </row>
    <row r="3171" spans="2:4" x14ac:dyDescent="0.3">
      <c r="B3171" s="57" t="s">
        <v>6521</v>
      </c>
      <c r="C3171" s="57" t="s">
        <v>6522</v>
      </c>
      <c r="D3171" s="58" t="s">
        <v>51</v>
      </c>
    </row>
    <row r="3172" spans="2:4" x14ac:dyDescent="0.3">
      <c r="B3172" s="57" t="s">
        <v>6523</v>
      </c>
      <c r="C3172" s="57" t="s">
        <v>6524</v>
      </c>
      <c r="D3172" s="58" t="s">
        <v>19</v>
      </c>
    </row>
    <row r="3173" spans="2:4" x14ac:dyDescent="0.3">
      <c r="B3173" s="57" t="s">
        <v>6525</v>
      </c>
      <c r="C3173" s="57" t="s">
        <v>6526</v>
      </c>
      <c r="D3173" s="58" t="s">
        <v>23</v>
      </c>
    </row>
    <row r="3174" spans="2:4" x14ac:dyDescent="0.3">
      <c r="B3174" s="57" t="s">
        <v>6527</v>
      </c>
      <c r="C3174" s="57" t="s">
        <v>6528</v>
      </c>
      <c r="D3174" s="58" t="s">
        <v>35</v>
      </c>
    </row>
    <row r="3175" spans="2:4" x14ac:dyDescent="0.3">
      <c r="B3175" s="57" t="s">
        <v>6529</v>
      </c>
      <c r="C3175" s="57" t="s">
        <v>6530</v>
      </c>
      <c r="D3175" s="58" t="s">
        <v>51</v>
      </c>
    </row>
    <row r="3176" spans="2:4" x14ac:dyDescent="0.3">
      <c r="B3176" s="57" t="s">
        <v>6531</v>
      </c>
      <c r="C3176" s="57" t="s">
        <v>6532</v>
      </c>
      <c r="D3176" s="58" t="s">
        <v>19</v>
      </c>
    </row>
    <row r="3177" spans="2:4" x14ac:dyDescent="0.3">
      <c r="B3177" s="57" t="s">
        <v>6533</v>
      </c>
      <c r="C3177" s="57" t="s">
        <v>6534</v>
      </c>
      <c r="D3177" s="58" t="s">
        <v>29</v>
      </c>
    </row>
    <row r="3178" spans="2:4" x14ac:dyDescent="0.3">
      <c r="B3178" s="57" t="s">
        <v>6535</v>
      </c>
      <c r="C3178" s="57" t="s">
        <v>6536</v>
      </c>
      <c r="D3178" s="58" t="s">
        <v>23</v>
      </c>
    </row>
    <row r="3179" spans="2:4" x14ac:dyDescent="0.3">
      <c r="B3179" s="57" t="s">
        <v>6537</v>
      </c>
      <c r="C3179" s="57" t="s">
        <v>6538</v>
      </c>
      <c r="D3179" s="58" t="s">
        <v>35</v>
      </c>
    </row>
    <row r="3180" spans="2:4" x14ac:dyDescent="0.3">
      <c r="B3180" s="57" t="s">
        <v>6539</v>
      </c>
      <c r="C3180" s="57" t="s">
        <v>6540</v>
      </c>
      <c r="D3180" s="58" t="s">
        <v>23</v>
      </c>
    </row>
    <row r="3181" spans="2:4" x14ac:dyDescent="0.3">
      <c r="B3181" s="57" t="s">
        <v>6541</v>
      </c>
      <c r="C3181" s="57" t="s">
        <v>6542</v>
      </c>
      <c r="D3181" s="58" t="s">
        <v>23</v>
      </c>
    </row>
    <row r="3182" spans="2:4" x14ac:dyDescent="0.3">
      <c r="B3182" s="57" t="s">
        <v>6543</v>
      </c>
      <c r="C3182" s="57" t="s">
        <v>6544</v>
      </c>
      <c r="D3182" s="58" t="s">
        <v>23</v>
      </c>
    </row>
    <row r="3183" spans="2:4" x14ac:dyDescent="0.3">
      <c r="B3183" s="57" t="s">
        <v>6545</v>
      </c>
      <c r="C3183" s="57" t="s">
        <v>6546</v>
      </c>
      <c r="D3183" s="58" t="s">
        <v>23</v>
      </c>
    </row>
    <row r="3184" spans="2:4" x14ac:dyDescent="0.3">
      <c r="B3184" s="57" t="s">
        <v>6547</v>
      </c>
      <c r="C3184" s="57" t="s">
        <v>6548</v>
      </c>
      <c r="D3184" s="58" t="s">
        <v>29</v>
      </c>
    </row>
    <row r="3185" spans="2:4" x14ac:dyDescent="0.3">
      <c r="B3185" s="57" t="s">
        <v>6549</v>
      </c>
      <c r="C3185" s="57" t="s">
        <v>6550</v>
      </c>
      <c r="D3185" s="58" t="s">
        <v>29</v>
      </c>
    </row>
    <row r="3186" spans="2:4" x14ac:dyDescent="0.3">
      <c r="B3186" s="57" t="s">
        <v>6551</v>
      </c>
      <c r="C3186" s="57" t="s">
        <v>6552</v>
      </c>
      <c r="D3186" s="58" t="s">
        <v>23</v>
      </c>
    </row>
    <row r="3187" spans="2:4" x14ac:dyDescent="0.3">
      <c r="B3187" s="57" t="s">
        <v>6553</v>
      </c>
      <c r="C3187" s="57" t="s">
        <v>6554</v>
      </c>
      <c r="D3187" s="58" t="s">
        <v>35</v>
      </c>
    </row>
    <row r="3188" spans="2:4" x14ac:dyDescent="0.3">
      <c r="B3188" s="57" t="s">
        <v>6555</v>
      </c>
      <c r="C3188" s="57" t="s">
        <v>6556</v>
      </c>
      <c r="D3188" s="58" t="s">
        <v>51</v>
      </c>
    </row>
    <row r="3189" spans="2:4" x14ac:dyDescent="0.3">
      <c r="B3189" s="57" t="s">
        <v>6557</v>
      </c>
      <c r="C3189" s="57" t="s">
        <v>6558</v>
      </c>
      <c r="D3189" s="58" t="s">
        <v>23</v>
      </c>
    </row>
    <row r="3190" spans="2:4" x14ac:dyDescent="0.3">
      <c r="B3190" s="57" t="s">
        <v>6559</v>
      </c>
      <c r="C3190" s="57" t="s">
        <v>6560</v>
      </c>
      <c r="D3190" s="58" t="s">
        <v>29</v>
      </c>
    </row>
    <row r="3191" spans="2:4" x14ac:dyDescent="0.3">
      <c r="B3191" s="57" t="s">
        <v>6561</v>
      </c>
      <c r="C3191" s="57" t="s">
        <v>6562</v>
      </c>
      <c r="D3191" s="58" t="s">
        <v>23</v>
      </c>
    </row>
    <row r="3192" spans="2:4" x14ac:dyDescent="0.3">
      <c r="B3192" s="57" t="s">
        <v>6563</v>
      </c>
      <c r="C3192" s="57" t="s">
        <v>6564</v>
      </c>
      <c r="D3192" s="58" t="s">
        <v>23</v>
      </c>
    </row>
    <row r="3193" spans="2:4" x14ac:dyDescent="0.3">
      <c r="B3193" s="57" t="s">
        <v>6565</v>
      </c>
      <c r="C3193" s="57" t="s">
        <v>6566</v>
      </c>
      <c r="D3193" s="58" t="s">
        <v>51</v>
      </c>
    </row>
    <row r="3194" spans="2:4" x14ac:dyDescent="0.3">
      <c r="B3194" s="57" t="s">
        <v>6567</v>
      </c>
      <c r="C3194" s="57" t="s">
        <v>6568</v>
      </c>
      <c r="D3194" s="58" t="s">
        <v>51</v>
      </c>
    </row>
    <row r="3195" spans="2:4" x14ac:dyDescent="0.3">
      <c r="B3195" s="57" t="s">
        <v>6569</v>
      </c>
      <c r="C3195" s="57" t="s">
        <v>6570</v>
      </c>
      <c r="D3195" s="58" t="s">
        <v>35</v>
      </c>
    </row>
    <row r="3196" spans="2:4" x14ac:dyDescent="0.3">
      <c r="B3196" s="57" t="s">
        <v>6571</v>
      </c>
      <c r="C3196" s="57" t="s">
        <v>6572</v>
      </c>
      <c r="D3196" s="58" t="s">
        <v>23</v>
      </c>
    </row>
    <row r="3197" spans="2:4" x14ac:dyDescent="0.3">
      <c r="B3197" s="57" t="s">
        <v>6573</v>
      </c>
      <c r="C3197" s="57" t="s">
        <v>6574</v>
      </c>
      <c r="D3197" s="58" t="s">
        <v>29</v>
      </c>
    </row>
    <row r="3198" spans="2:4" x14ac:dyDescent="0.3">
      <c r="B3198" s="57" t="s">
        <v>6575</v>
      </c>
      <c r="C3198" s="57" t="s">
        <v>6576</v>
      </c>
      <c r="D3198" s="58" t="s">
        <v>29</v>
      </c>
    </row>
    <row r="3199" spans="2:4" x14ac:dyDescent="0.3">
      <c r="B3199" s="57" t="s">
        <v>6577</v>
      </c>
      <c r="C3199" s="57" t="s">
        <v>6578</v>
      </c>
      <c r="D3199" s="58" t="s">
        <v>51</v>
      </c>
    </row>
    <row r="3200" spans="2:4" x14ac:dyDescent="0.3">
      <c r="B3200" s="57" t="s">
        <v>6579</v>
      </c>
      <c r="C3200" s="57" t="s">
        <v>6580</v>
      </c>
      <c r="D3200" s="58" t="s">
        <v>19</v>
      </c>
    </row>
    <row r="3201" spans="2:4" x14ac:dyDescent="0.3">
      <c r="B3201" s="57" t="s">
        <v>6581</v>
      </c>
      <c r="C3201" s="57" t="s">
        <v>6582</v>
      </c>
      <c r="D3201" s="58" t="s">
        <v>153</v>
      </c>
    </row>
    <row r="3202" spans="2:4" x14ac:dyDescent="0.3">
      <c r="B3202" s="57" t="s">
        <v>6583</v>
      </c>
      <c r="C3202" s="57" t="s">
        <v>6584</v>
      </c>
      <c r="D3202" s="58" t="s">
        <v>29</v>
      </c>
    </row>
    <row r="3203" spans="2:4" x14ac:dyDescent="0.3">
      <c r="B3203" s="57" t="s">
        <v>6585</v>
      </c>
      <c r="C3203" s="57" t="s">
        <v>6586</v>
      </c>
      <c r="D3203" s="58" t="s">
        <v>23</v>
      </c>
    </row>
    <row r="3204" spans="2:4" x14ac:dyDescent="0.3">
      <c r="B3204" s="57" t="s">
        <v>6587</v>
      </c>
      <c r="C3204" s="57" t="s">
        <v>6588</v>
      </c>
      <c r="D3204" s="58" t="s">
        <v>23</v>
      </c>
    </row>
    <row r="3205" spans="2:4" x14ac:dyDescent="0.3">
      <c r="B3205" s="57" t="s">
        <v>6589</v>
      </c>
      <c r="C3205" s="57" t="s">
        <v>6590</v>
      </c>
      <c r="D3205" s="58" t="s">
        <v>29</v>
      </c>
    </row>
    <row r="3206" spans="2:4" x14ac:dyDescent="0.3">
      <c r="B3206" s="57" t="s">
        <v>6591</v>
      </c>
      <c r="C3206" s="57" t="s">
        <v>6592</v>
      </c>
      <c r="D3206" s="58" t="s">
        <v>23</v>
      </c>
    </row>
    <row r="3207" spans="2:4" x14ac:dyDescent="0.3">
      <c r="B3207" s="57" t="s">
        <v>6593</v>
      </c>
      <c r="C3207" s="57" t="s">
        <v>6594</v>
      </c>
      <c r="D3207" s="58" t="s">
        <v>19</v>
      </c>
    </row>
    <row r="3208" spans="2:4" x14ac:dyDescent="0.3">
      <c r="B3208" s="57" t="s">
        <v>6595</v>
      </c>
      <c r="C3208" s="57" t="s">
        <v>6596</v>
      </c>
      <c r="D3208" s="58" t="s">
        <v>51</v>
      </c>
    </row>
    <row r="3209" spans="2:4" x14ac:dyDescent="0.3">
      <c r="B3209" s="57" t="s">
        <v>6597</v>
      </c>
      <c r="C3209" s="57" t="s">
        <v>6598</v>
      </c>
      <c r="D3209" s="58" t="s">
        <v>29</v>
      </c>
    </row>
    <row r="3210" spans="2:4" x14ac:dyDescent="0.3">
      <c r="B3210" s="57" t="s">
        <v>6599</v>
      </c>
      <c r="C3210" s="57" t="s">
        <v>6600</v>
      </c>
      <c r="D3210" s="58" t="s">
        <v>23</v>
      </c>
    </row>
    <row r="3211" spans="2:4" x14ac:dyDescent="0.3">
      <c r="B3211" s="57" t="s">
        <v>6601</v>
      </c>
      <c r="C3211" s="57" t="s">
        <v>6602</v>
      </c>
      <c r="D3211" s="58" t="s">
        <v>23</v>
      </c>
    </row>
    <row r="3212" spans="2:4" x14ac:dyDescent="0.3">
      <c r="B3212" s="57" t="s">
        <v>6603</v>
      </c>
      <c r="C3212" s="57" t="s">
        <v>6604</v>
      </c>
      <c r="D3212" s="58" t="s">
        <v>35</v>
      </c>
    </row>
    <row r="3213" spans="2:4" x14ac:dyDescent="0.3">
      <c r="B3213" s="57" t="s">
        <v>6605</v>
      </c>
      <c r="C3213" s="57" t="s">
        <v>6606</v>
      </c>
      <c r="D3213" s="58" t="s">
        <v>19</v>
      </c>
    </row>
    <row r="3214" spans="2:4" x14ac:dyDescent="0.3">
      <c r="B3214" s="57" t="s">
        <v>6607</v>
      </c>
      <c r="C3214" s="57" t="s">
        <v>6608</v>
      </c>
      <c r="D3214" s="58" t="s">
        <v>23</v>
      </c>
    </row>
    <row r="3215" spans="2:4" x14ac:dyDescent="0.3">
      <c r="B3215" s="57" t="s">
        <v>6609</v>
      </c>
      <c r="C3215" s="57" t="s">
        <v>6610</v>
      </c>
      <c r="D3215" s="58" t="s">
        <v>51</v>
      </c>
    </row>
    <row r="3216" spans="2:4" x14ac:dyDescent="0.3">
      <c r="B3216" s="57" t="s">
        <v>6611</v>
      </c>
      <c r="C3216" s="57" t="s">
        <v>6612</v>
      </c>
      <c r="D3216" s="58" t="s">
        <v>29</v>
      </c>
    </row>
    <row r="3217" spans="2:4" x14ac:dyDescent="0.3">
      <c r="B3217" s="57" t="s">
        <v>6613</v>
      </c>
      <c r="C3217" s="57" t="s">
        <v>6614</v>
      </c>
      <c r="D3217" s="58" t="s">
        <v>51</v>
      </c>
    </row>
    <row r="3218" spans="2:4" x14ac:dyDescent="0.3">
      <c r="B3218" s="57" t="s">
        <v>6615</v>
      </c>
      <c r="C3218" s="57" t="s">
        <v>6616</v>
      </c>
      <c r="D3218" s="58" t="s">
        <v>29</v>
      </c>
    </row>
    <row r="3219" spans="2:4" x14ac:dyDescent="0.3">
      <c r="B3219" s="57" t="s">
        <v>6617</v>
      </c>
      <c r="C3219" s="57" t="s">
        <v>6618</v>
      </c>
      <c r="D3219" s="58" t="s">
        <v>153</v>
      </c>
    </row>
    <row r="3220" spans="2:4" x14ac:dyDescent="0.3">
      <c r="B3220" s="57" t="s">
        <v>6619</v>
      </c>
      <c r="C3220" s="57" t="s">
        <v>6620</v>
      </c>
      <c r="D3220" s="58" t="s">
        <v>51</v>
      </c>
    </row>
    <row r="3221" spans="2:4" x14ac:dyDescent="0.3">
      <c r="B3221" s="57" t="s">
        <v>6621</v>
      </c>
      <c r="C3221" s="57" t="s">
        <v>6622</v>
      </c>
      <c r="D3221" s="58" t="s">
        <v>29</v>
      </c>
    </row>
    <row r="3222" spans="2:4" x14ac:dyDescent="0.3">
      <c r="B3222" s="57" t="s">
        <v>6623</v>
      </c>
      <c r="C3222" s="57" t="s">
        <v>6624</v>
      </c>
      <c r="D3222" s="58" t="s">
        <v>35</v>
      </c>
    </row>
    <row r="3223" spans="2:4" x14ac:dyDescent="0.3">
      <c r="B3223" s="57" t="s">
        <v>6625</v>
      </c>
      <c r="C3223" s="57" t="s">
        <v>6626</v>
      </c>
      <c r="D3223" s="58" t="s">
        <v>23</v>
      </c>
    </row>
    <row r="3224" spans="2:4" x14ac:dyDescent="0.3">
      <c r="B3224" s="57" t="s">
        <v>6627</v>
      </c>
      <c r="C3224" s="57" t="s">
        <v>6628</v>
      </c>
      <c r="D3224" s="58" t="s">
        <v>23</v>
      </c>
    </row>
    <row r="3225" spans="2:4" x14ac:dyDescent="0.3">
      <c r="B3225" s="57" t="s">
        <v>6629</v>
      </c>
      <c r="C3225" s="57" t="s">
        <v>6630</v>
      </c>
      <c r="D3225" s="58" t="s">
        <v>19</v>
      </c>
    </row>
    <row r="3226" spans="2:4" x14ac:dyDescent="0.3">
      <c r="B3226" s="57" t="s">
        <v>6631</v>
      </c>
      <c r="C3226" s="57" t="s">
        <v>6632</v>
      </c>
      <c r="D3226" s="58" t="s">
        <v>19</v>
      </c>
    </row>
    <row r="3227" spans="2:4" x14ac:dyDescent="0.3">
      <c r="B3227" s="57" t="s">
        <v>6633</v>
      </c>
      <c r="C3227" s="57" t="s">
        <v>6634</v>
      </c>
      <c r="D3227" s="58" t="s">
        <v>6366</v>
      </c>
    </row>
    <row r="3228" spans="2:4" x14ac:dyDescent="0.3">
      <c r="B3228" s="57" t="s">
        <v>6635</v>
      </c>
      <c r="C3228" s="57" t="s">
        <v>6636</v>
      </c>
      <c r="D3228" s="58" t="s">
        <v>29</v>
      </c>
    </row>
    <row r="3229" spans="2:4" x14ac:dyDescent="0.3">
      <c r="B3229" s="57" t="s">
        <v>6637</v>
      </c>
      <c r="C3229" s="57" t="s">
        <v>6638</v>
      </c>
      <c r="D3229" s="58" t="s">
        <v>29</v>
      </c>
    </row>
    <row r="3230" spans="2:4" x14ac:dyDescent="0.3">
      <c r="B3230" s="57" t="s">
        <v>6639</v>
      </c>
      <c r="C3230" s="57" t="s">
        <v>6640</v>
      </c>
      <c r="D3230" s="58" t="s">
        <v>35</v>
      </c>
    </row>
    <row r="3231" spans="2:4" x14ac:dyDescent="0.3">
      <c r="B3231" s="57" t="s">
        <v>6641</v>
      </c>
      <c r="C3231" s="57" t="s">
        <v>6642</v>
      </c>
      <c r="D3231" s="58" t="s">
        <v>153</v>
      </c>
    </row>
    <row r="3232" spans="2:4" x14ac:dyDescent="0.3">
      <c r="B3232" s="57" t="s">
        <v>6643</v>
      </c>
      <c r="C3232" s="57" t="s">
        <v>6644</v>
      </c>
      <c r="D3232" s="58" t="s">
        <v>19</v>
      </c>
    </row>
    <row r="3233" spans="2:4" x14ac:dyDescent="0.3">
      <c r="B3233" s="57" t="s">
        <v>6645</v>
      </c>
      <c r="C3233" s="57" t="s">
        <v>6646</v>
      </c>
      <c r="D3233" s="58" t="s">
        <v>23</v>
      </c>
    </row>
    <row r="3234" spans="2:4" x14ac:dyDescent="0.3">
      <c r="B3234" s="57" t="s">
        <v>6647</v>
      </c>
      <c r="C3234" s="57" t="s">
        <v>6648</v>
      </c>
      <c r="D3234" s="58" t="s">
        <v>48</v>
      </c>
    </row>
    <row r="3235" spans="2:4" x14ac:dyDescent="0.3">
      <c r="B3235" s="57" t="s">
        <v>6649</v>
      </c>
      <c r="C3235" s="57" t="s">
        <v>6650</v>
      </c>
      <c r="D3235" s="58" t="s">
        <v>35</v>
      </c>
    </row>
    <row r="3236" spans="2:4" x14ac:dyDescent="0.3">
      <c r="B3236" s="57" t="s">
        <v>6651</v>
      </c>
      <c r="C3236" s="57" t="s">
        <v>6652</v>
      </c>
      <c r="D3236" s="58" t="s">
        <v>23</v>
      </c>
    </row>
    <row r="3237" spans="2:4" x14ac:dyDescent="0.3">
      <c r="B3237" s="57" t="s">
        <v>6653</v>
      </c>
      <c r="C3237" s="57" t="s">
        <v>6654</v>
      </c>
      <c r="D3237" s="58" t="s">
        <v>23</v>
      </c>
    </row>
    <row r="3238" spans="2:4" x14ac:dyDescent="0.3">
      <c r="B3238" s="57" t="s">
        <v>6655</v>
      </c>
      <c r="C3238" s="57" t="s">
        <v>6656</v>
      </c>
      <c r="D3238" s="58" t="s">
        <v>6366</v>
      </c>
    </row>
    <row r="3239" spans="2:4" x14ac:dyDescent="0.3">
      <c r="B3239" s="57" t="s">
        <v>6657</v>
      </c>
      <c r="C3239" s="57" t="s">
        <v>6658</v>
      </c>
      <c r="D3239" s="58" t="s">
        <v>29</v>
      </c>
    </row>
    <row r="3240" spans="2:4" x14ac:dyDescent="0.3">
      <c r="B3240" s="57" t="s">
        <v>6659</v>
      </c>
      <c r="C3240" s="57" t="s">
        <v>6660</v>
      </c>
      <c r="D3240" s="58" t="s">
        <v>51</v>
      </c>
    </row>
    <row r="3241" spans="2:4" x14ac:dyDescent="0.3">
      <c r="B3241" s="57" t="s">
        <v>6661</v>
      </c>
      <c r="C3241" s="57" t="s">
        <v>3213</v>
      </c>
      <c r="D3241" s="58" t="s">
        <v>23</v>
      </c>
    </row>
    <row r="3242" spans="2:4" x14ac:dyDescent="0.3">
      <c r="B3242" s="57" t="s">
        <v>6662</v>
      </c>
      <c r="C3242" s="57" t="s">
        <v>6663</v>
      </c>
      <c r="D3242" s="58" t="s">
        <v>51</v>
      </c>
    </row>
    <row r="3243" spans="2:4" x14ac:dyDescent="0.3">
      <c r="B3243" s="57" t="s">
        <v>6664</v>
      </c>
      <c r="C3243" s="57" t="s">
        <v>6665</v>
      </c>
      <c r="D3243" s="58" t="s">
        <v>29</v>
      </c>
    </row>
    <row r="3244" spans="2:4" x14ac:dyDescent="0.3">
      <c r="B3244" s="57" t="s">
        <v>6666</v>
      </c>
      <c r="C3244" s="57" t="s">
        <v>6667</v>
      </c>
      <c r="D3244" s="58" t="s">
        <v>51</v>
      </c>
    </row>
    <row r="3245" spans="2:4" x14ac:dyDescent="0.3">
      <c r="B3245" s="57" t="s">
        <v>6668</v>
      </c>
      <c r="C3245" s="57" t="s">
        <v>6669</v>
      </c>
      <c r="D3245" s="58" t="s">
        <v>23</v>
      </c>
    </row>
    <row r="3246" spans="2:4" x14ac:dyDescent="0.3">
      <c r="B3246" s="57" t="s">
        <v>6670</v>
      </c>
      <c r="C3246" s="57" t="s">
        <v>6671</v>
      </c>
      <c r="D3246" s="58" t="s">
        <v>51</v>
      </c>
    </row>
    <row r="3247" spans="2:4" x14ac:dyDescent="0.3">
      <c r="B3247" s="57" t="s">
        <v>6672</v>
      </c>
      <c r="C3247" s="57" t="s">
        <v>6673</v>
      </c>
      <c r="D3247" s="58" t="s">
        <v>35</v>
      </c>
    </row>
    <row r="3248" spans="2:4" x14ac:dyDescent="0.3">
      <c r="B3248" s="57" t="s">
        <v>6674</v>
      </c>
      <c r="C3248" s="57" t="s">
        <v>6675</v>
      </c>
      <c r="D3248" s="58" t="s">
        <v>55</v>
      </c>
    </row>
    <row r="3249" spans="2:4" x14ac:dyDescent="0.3">
      <c r="B3249" s="57" t="s">
        <v>6676</v>
      </c>
      <c r="C3249" s="57" t="s">
        <v>6677</v>
      </c>
      <c r="D3249" s="58" t="s">
        <v>23</v>
      </c>
    </row>
    <row r="3250" spans="2:4" x14ac:dyDescent="0.3">
      <c r="B3250" s="57" t="s">
        <v>6678</v>
      </c>
      <c r="C3250" s="57" t="s">
        <v>6679</v>
      </c>
      <c r="D3250" s="58" t="s">
        <v>51</v>
      </c>
    </row>
    <row r="3251" spans="2:4" x14ac:dyDescent="0.3">
      <c r="B3251" s="57" t="s">
        <v>6680</v>
      </c>
      <c r="C3251" s="57" t="s">
        <v>6681</v>
      </c>
      <c r="D3251" s="58" t="s">
        <v>23</v>
      </c>
    </row>
    <row r="3252" spans="2:4" x14ac:dyDescent="0.3">
      <c r="B3252" s="57" t="s">
        <v>6682</v>
      </c>
      <c r="C3252" s="57" t="s">
        <v>6683</v>
      </c>
      <c r="D3252" s="58" t="s">
        <v>23</v>
      </c>
    </row>
    <row r="3253" spans="2:4" x14ac:dyDescent="0.3">
      <c r="B3253" s="57" t="s">
        <v>6684</v>
      </c>
      <c r="C3253" s="57" t="s">
        <v>6685</v>
      </c>
      <c r="D3253" s="58" t="s">
        <v>51</v>
      </c>
    </row>
    <row r="3254" spans="2:4" x14ac:dyDescent="0.3">
      <c r="B3254" s="57" t="s">
        <v>6686</v>
      </c>
      <c r="C3254" s="57" t="s">
        <v>6687</v>
      </c>
      <c r="D3254" s="58" t="s">
        <v>23</v>
      </c>
    </row>
    <row r="3255" spans="2:4" x14ac:dyDescent="0.3">
      <c r="B3255" s="57" t="s">
        <v>6688</v>
      </c>
      <c r="C3255" s="57" t="s">
        <v>6689</v>
      </c>
      <c r="D3255" s="58" t="s">
        <v>29</v>
      </c>
    </row>
    <row r="3256" spans="2:4" x14ac:dyDescent="0.3">
      <c r="B3256" s="57" t="s">
        <v>6690</v>
      </c>
      <c r="C3256" s="57" t="s">
        <v>6691</v>
      </c>
      <c r="D3256" s="58" t="s">
        <v>19</v>
      </c>
    </row>
    <row r="3257" spans="2:4" x14ac:dyDescent="0.3">
      <c r="B3257" s="57" t="s">
        <v>6692</v>
      </c>
      <c r="C3257" s="57" t="s">
        <v>6693</v>
      </c>
      <c r="D3257" s="58" t="s">
        <v>23</v>
      </c>
    </row>
    <row r="3258" spans="2:4" x14ac:dyDescent="0.3">
      <c r="B3258" s="57" t="s">
        <v>6694</v>
      </c>
      <c r="C3258" s="57" t="s">
        <v>6695</v>
      </c>
      <c r="D3258" s="58" t="s">
        <v>23</v>
      </c>
    </row>
    <row r="3259" spans="2:4" x14ac:dyDescent="0.3">
      <c r="B3259" s="57" t="s">
        <v>6696</v>
      </c>
      <c r="C3259" s="57" t="s">
        <v>6697</v>
      </c>
      <c r="D3259" s="58" t="s">
        <v>23</v>
      </c>
    </row>
    <row r="3260" spans="2:4" x14ac:dyDescent="0.3">
      <c r="B3260" s="57" t="s">
        <v>6698</v>
      </c>
      <c r="C3260" s="57" t="s">
        <v>6699</v>
      </c>
      <c r="D3260" s="58" t="s">
        <v>51</v>
      </c>
    </row>
    <row r="3261" spans="2:4" x14ac:dyDescent="0.3">
      <c r="B3261" s="57" t="s">
        <v>6700</v>
      </c>
      <c r="C3261" s="57" t="s">
        <v>6701</v>
      </c>
      <c r="D3261" s="58" t="s">
        <v>48</v>
      </c>
    </row>
    <row r="3262" spans="2:4" x14ac:dyDescent="0.3">
      <c r="B3262" s="57" t="s">
        <v>6702</v>
      </c>
      <c r="C3262" s="57" t="s">
        <v>6703</v>
      </c>
      <c r="D3262" s="58" t="s">
        <v>29</v>
      </c>
    </row>
    <row r="3263" spans="2:4" x14ac:dyDescent="0.3">
      <c r="B3263" s="57" t="s">
        <v>6704</v>
      </c>
      <c r="C3263" s="57" t="s">
        <v>6705</v>
      </c>
      <c r="D3263" s="58" t="s">
        <v>23</v>
      </c>
    </row>
    <row r="3264" spans="2:4" x14ac:dyDescent="0.3">
      <c r="B3264" s="57" t="s">
        <v>6706</v>
      </c>
      <c r="C3264" s="57" t="s">
        <v>6707</v>
      </c>
      <c r="D3264" s="58" t="s">
        <v>19</v>
      </c>
    </row>
    <row r="3265" spans="2:4" x14ac:dyDescent="0.3">
      <c r="B3265" s="57" t="s">
        <v>6708</v>
      </c>
      <c r="C3265" s="57" t="s">
        <v>6709</v>
      </c>
      <c r="D3265" s="58" t="s">
        <v>23</v>
      </c>
    </row>
    <row r="3266" spans="2:4" x14ac:dyDescent="0.3">
      <c r="B3266" s="57" t="s">
        <v>6710</v>
      </c>
      <c r="C3266" s="57" t="s">
        <v>6711</v>
      </c>
      <c r="D3266" s="58" t="s">
        <v>29</v>
      </c>
    </row>
    <row r="3267" spans="2:4" x14ac:dyDescent="0.3">
      <c r="B3267" s="57" t="s">
        <v>6712</v>
      </c>
      <c r="C3267" s="57" t="s">
        <v>6713</v>
      </c>
      <c r="D3267" s="58" t="s">
        <v>35</v>
      </c>
    </row>
    <row r="3268" spans="2:4" x14ac:dyDescent="0.3">
      <c r="B3268" s="57" t="s">
        <v>6714</v>
      </c>
      <c r="C3268" s="57" t="s">
        <v>6715</v>
      </c>
      <c r="D3268" s="58" t="s">
        <v>55</v>
      </c>
    </row>
    <row r="3269" spans="2:4" x14ac:dyDescent="0.3">
      <c r="B3269" s="57" t="s">
        <v>6716</v>
      </c>
      <c r="C3269" s="57" t="s">
        <v>6717</v>
      </c>
      <c r="D3269" s="58" t="s">
        <v>19</v>
      </c>
    </row>
    <row r="3270" spans="2:4" x14ac:dyDescent="0.3">
      <c r="B3270" s="57" t="s">
        <v>6718</v>
      </c>
      <c r="C3270" s="57" t="s">
        <v>6719</v>
      </c>
      <c r="D3270" s="58" t="s">
        <v>23</v>
      </c>
    </row>
    <row r="3271" spans="2:4" x14ac:dyDescent="0.3">
      <c r="B3271" s="57" t="s">
        <v>6720</v>
      </c>
      <c r="C3271" s="57" t="s">
        <v>6721</v>
      </c>
      <c r="D3271" s="58" t="s">
        <v>51</v>
      </c>
    </row>
    <row r="3272" spans="2:4" x14ac:dyDescent="0.3">
      <c r="B3272" s="57" t="s">
        <v>6722</v>
      </c>
      <c r="C3272" s="57" t="s">
        <v>6723</v>
      </c>
      <c r="D3272" s="58" t="s">
        <v>35</v>
      </c>
    </row>
    <row r="3273" spans="2:4" x14ac:dyDescent="0.3">
      <c r="B3273" s="57" t="s">
        <v>6724</v>
      </c>
      <c r="C3273" s="57" t="s">
        <v>6725</v>
      </c>
      <c r="D3273" s="58" t="s">
        <v>153</v>
      </c>
    </row>
    <row r="3274" spans="2:4" x14ac:dyDescent="0.3">
      <c r="B3274" s="57" t="s">
        <v>6726</v>
      </c>
      <c r="C3274" s="57" t="s">
        <v>6727</v>
      </c>
      <c r="D3274" s="58" t="s">
        <v>23</v>
      </c>
    </row>
    <row r="3275" spans="2:4" x14ac:dyDescent="0.3">
      <c r="B3275" s="57" t="s">
        <v>6728</v>
      </c>
      <c r="C3275" s="57" t="s">
        <v>6729</v>
      </c>
      <c r="D3275" s="58" t="s">
        <v>23</v>
      </c>
    </row>
    <row r="3276" spans="2:4" x14ac:dyDescent="0.3">
      <c r="B3276" s="57" t="s">
        <v>6730</v>
      </c>
      <c r="C3276" s="57" t="s">
        <v>6731</v>
      </c>
      <c r="D3276" s="58" t="s">
        <v>23</v>
      </c>
    </row>
    <row r="3277" spans="2:4" x14ac:dyDescent="0.3">
      <c r="B3277" s="57" t="s">
        <v>6732</v>
      </c>
      <c r="C3277" s="57" t="s">
        <v>6733</v>
      </c>
      <c r="D3277" s="58" t="s">
        <v>29</v>
      </c>
    </row>
    <row r="3278" spans="2:4" x14ac:dyDescent="0.3">
      <c r="B3278" s="57" t="s">
        <v>6734</v>
      </c>
      <c r="C3278" s="57" t="s">
        <v>6735</v>
      </c>
      <c r="D3278" s="58" t="s">
        <v>23</v>
      </c>
    </row>
    <row r="3279" spans="2:4" x14ac:dyDescent="0.3">
      <c r="B3279" s="57" t="s">
        <v>6736</v>
      </c>
      <c r="C3279" s="57" t="s">
        <v>6737</v>
      </c>
      <c r="D3279" s="58" t="s">
        <v>48</v>
      </c>
    </row>
    <row r="3280" spans="2:4" x14ac:dyDescent="0.3">
      <c r="B3280" s="57" t="s">
        <v>6738</v>
      </c>
      <c r="C3280" s="57" t="s">
        <v>6739</v>
      </c>
      <c r="D3280" s="58" t="s">
        <v>23</v>
      </c>
    </row>
    <row r="3281" spans="2:4" x14ac:dyDescent="0.3">
      <c r="B3281" s="57" t="s">
        <v>6740</v>
      </c>
      <c r="C3281" s="57" t="s">
        <v>6741</v>
      </c>
      <c r="D3281" s="58" t="s">
        <v>29</v>
      </c>
    </row>
    <row r="3282" spans="2:4" x14ac:dyDescent="0.3">
      <c r="B3282" s="57" t="s">
        <v>6742</v>
      </c>
      <c r="C3282" s="57" t="s">
        <v>6743</v>
      </c>
      <c r="D3282" s="58" t="s">
        <v>23</v>
      </c>
    </row>
    <row r="3283" spans="2:4" x14ac:dyDescent="0.3">
      <c r="B3283" s="57" t="s">
        <v>6744</v>
      </c>
      <c r="C3283" s="57" t="s">
        <v>6745</v>
      </c>
      <c r="D3283" s="58" t="s">
        <v>51</v>
      </c>
    </row>
    <row r="3284" spans="2:4" x14ac:dyDescent="0.3">
      <c r="B3284" s="57" t="s">
        <v>6746</v>
      </c>
      <c r="C3284" s="57" t="s">
        <v>6747</v>
      </c>
      <c r="D3284" s="58" t="s">
        <v>29</v>
      </c>
    </row>
    <row r="3285" spans="2:4" x14ac:dyDescent="0.3">
      <c r="B3285" s="57" t="s">
        <v>6748</v>
      </c>
      <c r="C3285" s="57" t="s">
        <v>6749</v>
      </c>
      <c r="D3285" s="58" t="s">
        <v>23</v>
      </c>
    </row>
    <row r="3286" spans="2:4" x14ac:dyDescent="0.3">
      <c r="B3286" s="57" t="s">
        <v>6750</v>
      </c>
      <c r="C3286" s="57" t="s">
        <v>6751</v>
      </c>
      <c r="D3286" s="58" t="s">
        <v>55</v>
      </c>
    </row>
    <row r="3287" spans="2:4" x14ac:dyDescent="0.3">
      <c r="B3287" s="57" t="s">
        <v>6752</v>
      </c>
      <c r="C3287" s="57" t="s">
        <v>6753</v>
      </c>
      <c r="D3287" s="58" t="s">
        <v>29</v>
      </c>
    </row>
    <row r="3288" spans="2:4" x14ac:dyDescent="0.3">
      <c r="B3288" s="57" t="s">
        <v>6754</v>
      </c>
      <c r="C3288" s="57" t="s">
        <v>6755</v>
      </c>
      <c r="D3288" s="58" t="s">
        <v>23</v>
      </c>
    </row>
    <row r="3289" spans="2:4" x14ac:dyDescent="0.3">
      <c r="B3289" s="57" t="s">
        <v>6756</v>
      </c>
      <c r="C3289" s="57" t="s">
        <v>6757</v>
      </c>
      <c r="D3289" s="58" t="s">
        <v>55</v>
      </c>
    </row>
    <row r="3290" spans="2:4" x14ac:dyDescent="0.3">
      <c r="B3290" s="57" t="s">
        <v>6758</v>
      </c>
      <c r="C3290" s="57" t="s">
        <v>6759</v>
      </c>
      <c r="D3290" s="58" t="s">
        <v>23</v>
      </c>
    </row>
    <row r="3291" spans="2:4" x14ac:dyDescent="0.3">
      <c r="B3291" s="57" t="s">
        <v>6760</v>
      </c>
      <c r="C3291" s="57" t="s">
        <v>6761</v>
      </c>
      <c r="D3291" s="58" t="s">
        <v>35</v>
      </c>
    </row>
    <row r="3292" spans="2:4" x14ac:dyDescent="0.3">
      <c r="B3292" s="57" t="s">
        <v>6762</v>
      </c>
      <c r="C3292" s="57" t="s">
        <v>6763</v>
      </c>
      <c r="D3292" s="58" t="s">
        <v>6764</v>
      </c>
    </row>
    <row r="3293" spans="2:4" x14ac:dyDescent="0.3">
      <c r="B3293" s="57" t="s">
        <v>6765</v>
      </c>
      <c r="C3293" s="57" t="s">
        <v>6766</v>
      </c>
      <c r="D3293" s="58" t="s">
        <v>29</v>
      </c>
    </row>
    <row r="3294" spans="2:4" x14ac:dyDescent="0.3">
      <c r="B3294" s="57" t="s">
        <v>6767</v>
      </c>
      <c r="C3294" s="57" t="s">
        <v>6768</v>
      </c>
      <c r="D3294" s="58" t="s">
        <v>35</v>
      </c>
    </row>
    <row r="3295" spans="2:4" x14ac:dyDescent="0.3">
      <c r="B3295" s="57" t="s">
        <v>6769</v>
      </c>
      <c r="C3295" s="57" t="s">
        <v>6770</v>
      </c>
      <c r="D3295" s="58" t="s">
        <v>23</v>
      </c>
    </row>
    <row r="3296" spans="2:4" x14ac:dyDescent="0.3">
      <c r="B3296" s="57" t="s">
        <v>6771</v>
      </c>
      <c r="C3296" s="57" t="s">
        <v>6772</v>
      </c>
      <c r="D3296" s="58" t="s">
        <v>23</v>
      </c>
    </row>
    <row r="3297" spans="2:4" x14ac:dyDescent="0.3">
      <c r="B3297" s="57" t="s">
        <v>6773</v>
      </c>
      <c r="C3297" s="57" t="s">
        <v>6774</v>
      </c>
      <c r="D3297" s="58" t="s">
        <v>23</v>
      </c>
    </row>
    <row r="3298" spans="2:4" x14ac:dyDescent="0.3">
      <c r="B3298" s="57" t="s">
        <v>6775</v>
      </c>
      <c r="C3298" s="57" t="s">
        <v>6776</v>
      </c>
      <c r="D3298" s="58" t="s">
        <v>19</v>
      </c>
    </row>
    <row r="3299" spans="2:4" x14ac:dyDescent="0.3">
      <c r="B3299" s="57" t="s">
        <v>6777</v>
      </c>
      <c r="C3299" s="57" t="s">
        <v>6778</v>
      </c>
      <c r="D3299" s="58" t="s">
        <v>29</v>
      </c>
    </row>
    <row r="3300" spans="2:4" x14ac:dyDescent="0.3">
      <c r="B3300" s="57" t="s">
        <v>6779</v>
      </c>
      <c r="C3300" s="57" t="s">
        <v>6780</v>
      </c>
      <c r="D3300" s="58" t="s">
        <v>35</v>
      </c>
    </row>
    <row r="3301" spans="2:4" x14ac:dyDescent="0.3">
      <c r="B3301" s="57" t="s">
        <v>6781</v>
      </c>
      <c r="C3301" s="57" t="s">
        <v>6782</v>
      </c>
      <c r="D3301" s="58" t="s">
        <v>19</v>
      </c>
    </row>
    <row r="3302" spans="2:4" x14ac:dyDescent="0.3">
      <c r="B3302" s="57" t="s">
        <v>6783</v>
      </c>
      <c r="C3302" s="57" t="s">
        <v>6784</v>
      </c>
      <c r="D3302" s="58" t="s">
        <v>55</v>
      </c>
    </row>
    <row r="3303" spans="2:4" x14ac:dyDescent="0.3">
      <c r="B3303" s="57" t="s">
        <v>6785</v>
      </c>
      <c r="C3303" s="57" t="s">
        <v>6786</v>
      </c>
      <c r="D3303" s="58" t="s">
        <v>55</v>
      </c>
    </row>
    <row r="3304" spans="2:4" x14ac:dyDescent="0.3">
      <c r="B3304" s="57" t="s">
        <v>6787</v>
      </c>
      <c r="C3304" s="57" t="s">
        <v>6788</v>
      </c>
      <c r="D3304" s="58" t="s">
        <v>23</v>
      </c>
    </row>
    <row r="3305" spans="2:4" x14ac:dyDescent="0.3">
      <c r="B3305" s="57" t="s">
        <v>6789</v>
      </c>
      <c r="C3305" s="57" t="s">
        <v>6790</v>
      </c>
      <c r="D3305" s="58" t="s">
        <v>51</v>
      </c>
    </row>
    <row r="3306" spans="2:4" x14ac:dyDescent="0.3">
      <c r="B3306" s="57" t="s">
        <v>6791</v>
      </c>
      <c r="C3306" s="57" t="s">
        <v>6792</v>
      </c>
      <c r="D3306" s="58" t="s">
        <v>23</v>
      </c>
    </row>
    <row r="3307" spans="2:4" x14ac:dyDescent="0.3">
      <c r="B3307" s="57" t="s">
        <v>6793</v>
      </c>
      <c r="C3307" s="57" t="s">
        <v>6794</v>
      </c>
      <c r="D3307" s="58" t="s">
        <v>23</v>
      </c>
    </row>
    <row r="3308" spans="2:4" x14ac:dyDescent="0.3">
      <c r="B3308" s="57" t="s">
        <v>6795</v>
      </c>
      <c r="C3308" s="57" t="s">
        <v>6796</v>
      </c>
      <c r="D3308" s="58" t="s">
        <v>23</v>
      </c>
    </row>
    <row r="3309" spans="2:4" x14ac:dyDescent="0.3">
      <c r="B3309" s="57" t="s">
        <v>6797</v>
      </c>
      <c r="C3309" s="57" t="s">
        <v>6798</v>
      </c>
      <c r="D3309" s="58" t="s">
        <v>19</v>
      </c>
    </row>
    <row r="3310" spans="2:4" x14ac:dyDescent="0.3">
      <c r="B3310" s="57" t="s">
        <v>6799</v>
      </c>
      <c r="C3310" s="57" t="s">
        <v>6800</v>
      </c>
      <c r="D3310" s="58" t="s">
        <v>51</v>
      </c>
    </row>
    <row r="3311" spans="2:4" x14ac:dyDescent="0.3">
      <c r="B3311" s="57" t="s">
        <v>6801</v>
      </c>
      <c r="C3311" s="57" t="s">
        <v>6802</v>
      </c>
      <c r="D3311" s="58" t="s">
        <v>51</v>
      </c>
    </row>
    <row r="3312" spans="2:4" x14ac:dyDescent="0.3">
      <c r="B3312" s="57" t="s">
        <v>6803</v>
      </c>
      <c r="C3312" s="57" t="s">
        <v>6804</v>
      </c>
      <c r="D3312" s="58" t="s">
        <v>51</v>
      </c>
    </row>
    <row r="3313" spans="2:4" x14ac:dyDescent="0.3">
      <c r="B3313" s="57" t="s">
        <v>6805</v>
      </c>
      <c r="C3313" s="57" t="s">
        <v>6806</v>
      </c>
      <c r="D3313" s="58" t="s">
        <v>55</v>
      </c>
    </row>
    <row r="3314" spans="2:4" x14ac:dyDescent="0.3">
      <c r="B3314" s="57" t="s">
        <v>6807</v>
      </c>
      <c r="C3314" s="57" t="s">
        <v>6808</v>
      </c>
      <c r="D3314" s="58" t="s">
        <v>19</v>
      </c>
    </row>
    <row r="3315" spans="2:4" x14ac:dyDescent="0.3">
      <c r="B3315" s="57" t="s">
        <v>6809</v>
      </c>
      <c r="C3315" s="57" t="s">
        <v>6810</v>
      </c>
      <c r="D3315" s="58" t="s">
        <v>23</v>
      </c>
    </row>
    <row r="3316" spans="2:4" x14ac:dyDescent="0.3">
      <c r="B3316" s="57" t="s">
        <v>6811</v>
      </c>
      <c r="C3316" s="57" t="s">
        <v>6812</v>
      </c>
      <c r="D3316" s="58" t="s">
        <v>35</v>
      </c>
    </row>
    <row r="3317" spans="2:4" x14ac:dyDescent="0.3">
      <c r="B3317" s="57" t="s">
        <v>6813</v>
      </c>
      <c r="C3317" s="57" t="s">
        <v>6814</v>
      </c>
      <c r="D3317" s="58" t="s">
        <v>23</v>
      </c>
    </row>
    <row r="3318" spans="2:4" x14ac:dyDescent="0.3">
      <c r="B3318" s="57" t="s">
        <v>6815</v>
      </c>
      <c r="C3318" s="57" t="s">
        <v>6816</v>
      </c>
      <c r="D3318" s="58" t="s">
        <v>35</v>
      </c>
    </row>
    <row r="3319" spans="2:4" x14ac:dyDescent="0.3">
      <c r="B3319" s="57" t="s">
        <v>6817</v>
      </c>
      <c r="C3319" s="57" t="s">
        <v>6818</v>
      </c>
      <c r="D3319" s="58" t="s">
        <v>51</v>
      </c>
    </row>
    <row r="3320" spans="2:4" x14ac:dyDescent="0.3">
      <c r="B3320" s="57" t="s">
        <v>6819</v>
      </c>
      <c r="C3320" s="57" t="s">
        <v>6820</v>
      </c>
      <c r="D3320" s="58" t="s">
        <v>51</v>
      </c>
    </row>
    <row r="3321" spans="2:4" x14ac:dyDescent="0.3">
      <c r="B3321" s="57" t="s">
        <v>6821</v>
      </c>
      <c r="C3321" s="57" t="s">
        <v>6822</v>
      </c>
      <c r="D3321" s="58" t="s">
        <v>35</v>
      </c>
    </row>
    <row r="3322" spans="2:4" x14ac:dyDescent="0.3">
      <c r="B3322" s="57" t="s">
        <v>6823</v>
      </c>
      <c r="C3322" s="57" t="s">
        <v>6824</v>
      </c>
      <c r="D3322" s="58" t="s">
        <v>23</v>
      </c>
    </row>
    <row r="3323" spans="2:4" x14ac:dyDescent="0.3">
      <c r="B3323" s="57" t="s">
        <v>6825</v>
      </c>
      <c r="C3323" s="57" t="s">
        <v>6826</v>
      </c>
      <c r="D3323" s="58" t="s">
        <v>51</v>
      </c>
    </row>
    <row r="3324" spans="2:4" x14ac:dyDescent="0.3">
      <c r="B3324" s="57" t="s">
        <v>6827</v>
      </c>
      <c r="C3324" s="57" t="s">
        <v>6828</v>
      </c>
      <c r="D3324" s="58" t="s">
        <v>35</v>
      </c>
    </row>
    <row r="3325" spans="2:4" x14ac:dyDescent="0.3">
      <c r="B3325" s="57" t="s">
        <v>6829</v>
      </c>
      <c r="C3325" s="57" t="s">
        <v>6830</v>
      </c>
      <c r="D3325" s="58" t="s">
        <v>23</v>
      </c>
    </row>
    <row r="3326" spans="2:4" x14ac:dyDescent="0.3">
      <c r="B3326" s="57" t="s">
        <v>6831</v>
      </c>
      <c r="C3326" s="57" t="s">
        <v>6832</v>
      </c>
      <c r="D3326" s="58" t="s">
        <v>19</v>
      </c>
    </row>
    <row r="3327" spans="2:4" x14ac:dyDescent="0.3">
      <c r="B3327" s="57" t="s">
        <v>6833</v>
      </c>
      <c r="C3327" s="57" t="s">
        <v>6834</v>
      </c>
      <c r="D3327" s="58" t="s">
        <v>35</v>
      </c>
    </row>
    <row r="3328" spans="2:4" x14ac:dyDescent="0.3">
      <c r="B3328" s="57" t="s">
        <v>6835</v>
      </c>
      <c r="C3328" s="57" t="s">
        <v>6836</v>
      </c>
      <c r="D3328" s="58" t="s">
        <v>29</v>
      </c>
    </row>
    <row r="3329" spans="2:4" x14ac:dyDescent="0.3">
      <c r="B3329" s="57" t="s">
        <v>6837</v>
      </c>
      <c r="C3329" s="57" t="s">
        <v>6838</v>
      </c>
      <c r="D3329" s="58" t="s">
        <v>35</v>
      </c>
    </row>
    <row r="3330" spans="2:4" x14ac:dyDescent="0.3">
      <c r="B3330" s="57" t="s">
        <v>6839</v>
      </c>
      <c r="C3330" s="57" t="s">
        <v>6840</v>
      </c>
      <c r="D3330" s="58" t="s">
        <v>23</v>
      </c>
    </row>
    <row r="3331" spans="2:4" x14ac:dyDescent="0.3">
      <c r="B3331" s="57" t="s">
        <v>6841</v>
      </c>
      <c r="C3331" s="57" t="s">
        <v>6842</v>
      </c>
      <c r="D3331" s="58" t="s">
        <v>23</v>
      </c>
    </row>
    <row r="3332" spans="2:4" x14ac:dyDescent="0.3">
      <c r="B3332" s="57" t="s">
        <v>6843</v>
      </c>
      <c r="C3332" s="57" t="s">
        <v>6844</v>
      </c>
      <c r="D3332" s="58" t="s">
        <v>29</v>
      </c>
    </row>
    <row r="3333" spans="2:4" x14ac:dyDescent="0.3">
      <c r="B3333" s="57" t="s">
        <v>6845</v>
      </c>
      <c r="C3333" s="57" t="s">
        <v>6846</v>
      </c>
      <c r="D3333" s="58" t="s">
        <v>51</v>
      </c>
    </row>
    <row r="3334" spans="2:4" x14ac:dyDescent="0.3">
      <c r="B3334" s="57" t="s">
        <v>6847</v>
      </c>
      <c r="C3334" s="57" t="s">
        <v>6848</v>
      </c>
      <c r="D3334" s="58" t="s">
        <v>153</v>
      </c>
    </row>
    <row r="3335" spans="2:4" x14ac:dyDescent="0.3">
      <c r="B3335" s="57" t="s">
        <v>6849</v>
      </c>
      <c r="C3335" s="57" t="s">
        <v>6850</v>
      </c>
      <c r="D3335" s="58" t="s">
        <v>35</v>
      </c>
    </row>
    <row r="3336" spans="2:4" x14ac:dyDescent="0.3">
      <c r="B3336" s="57" t="s">
        <v>6851</v>
      </c>
      <c r="C3336" s="57" t="s">
        <v>6852</v>
      </c>
      <c r="D3336" s="58" t="s">
        <v>23</v>
      </c>
    </row>
    <row r="3337" spans="2:4" x14ac:dyDescent="0.3">
      <c r="B3337" s="57" t="s">
        <v>6853</v>
      </c>
      <c r="C3337" s="57" t="s">
        <v>6854</v>
      </c>
      <c r="D3337" s="58" t="s">
        <v>23</v>
      </c>
    </row>
    <row r="3338" spans="2:4" x14ac:dyDescent="0.3">
      <c r="B3338" s="57" t="s">
        <v>6855</v>
      </c>
      <c r="C3338" s="57" t="s">
        <v>6856</v>
      </c>
      <c r="D3338" s="58" t="s">
        <v>23</v>
      </c>
    </row>
    <row r="3339" spans="2:4" x14ac:dyDescent="0.3">
      <c r="B3339" s="57" t="s">
        <v>6857</v>
      </c>
      <c r="C3339" s="57" t="s">
        <v>6858</v>
      </c>
      <c r="D3339" s="58" t="s">
        <v>19</v>
      </c>
    </row>
    <row r="3340" spans="2:4" x14ac:dyDescent="0.3">
      <c r="B3340" s="57" t="s">
        <v>6859</v>
      </c>
      <c r="C3340" s="57" t="s">
        <v>6860</v>
      </c>
      <c r="D3340" s="58" t="s">
        <v>23</v>
      </c>
    </row>
    <row r="3341" spans="2:4" x14ac:dyDescent="0.3">
      <c r="B3341" s="57" t="s">
        <v>6861</v>
      </c>
      <c r="C3341" s="57" t="s">
        <v>6862</v>
      </c>
      <c r="D3341" s="58" t="s">
        <v>23</v>
      </c>
    </row>
    <row r="3342" spans="2:4" x14ac:dyDescent="0.3">
      <c r="B3342" s="57" t="s">
        <v>6863</v>
      </c>
      <c r="C3342" s="57" t="s">
        <v>6864</v>
      </c>
      <c r="D3342" s="58" t="s">
        <v>23</v>
      </c>
    </row>
    <row r="3343" spans="2:4" x14ac:dyDescent="0.3">
      <c r="B3343" s="57" t="s">
        <v>6865</v>
      </c>
      <c r="C3343" s="57" t="s">
        <v>6866</v>
      </c>
      <c r="D3343" s="58" t="s">
        <v>55</v>
      </c>
    </row>
    <row r="3344" spans="2:4" x14ac:dyDescent="0.3">
      <c r="B3344" s="57" t="s">
        <v>6867</v>
      </c>
      <c r="C3344" s="57" t="s">
        <v>6868</v>
      </c>
      <c r="D3344" s="58" t="s">
        <v>23</v>
      </c>
    </row>
    <row r="3345" spans="2:4" x14ac:dyDescent="0.3">
      <c r="B3345" s="57" t="s">
        <v>6869</v>
      </c>
      <c r="C3345" s="57" t="s">
        <v>6870</v>
      </c>
      <c r="D3345" s="58" t="s">
        <v>29</v>
      </c>
    </row>
    <row r="3346" spans="2:4" x14ac:dyDescent="0.3">
      <c r="B3346" s="57" t="s">
        <v>6871</v>
      </c>
      <c r="C3346" s="57" t="s">
        <v>6872</v>
      </c>
      <c r="D3346" s="58" t="s">
        <v>23</v>
      </c>
    </row>
    <row r="3347" spans="2:4" x14ac:dyDescent="0.3">
      <c r="B3347" s="57" t="s">
        <v>6873</v>
      </c>
      <c r="C3347" s="57" t="s">
        <v>6874</v>
      </c>
      <c r="D3347" s="58" t="s">
        <v>23</v>
      </c>
    </row>
    <row r="3348" spans="2:4" x14ac:dyDescent="0.3">
      <c r="B3348" s="57" t="s">
        <v>6875</v>
      </c>
      <c r="C3348" s="57" t="s">
        <v>6876</v>
      </c>
      <c r="D3348" s="58" t="s">
        <v>153</v>
      </c>
    </row>
    <row r="3349" spans="2:4" x14ac:dyDescent="0.3">
      <c r="B3349" s="57" t="s">
        <v>6877</v>
      </c>
      <c r="C3349" s="57" t="s">
        <v>6878</v>
      </c>
      <c r="D3349" s="58" t="s">
        <v>6366</v>
      </c>
    </row>
    <row r="3350" spans="2:4" x14ac:dyDescent="0.3">
      <c r="B3350" s="57" t="s">
        <v>6879</v>
      </c>
      <c r="C3350" s="57" t="s">
        <v>6880</v>
      </c>
      <c r="D3350" s="58" t="s">
        <v>23</v>
      </c>
    </row>
    <row r="3351" spans="2:4" x14ac:dyDescent="0.3">
      <c r="B3351" s="57" t="s">
        <v>6881</v>
      </c>
      <c r="C3351" s="57" t="s">
        <v>6882</v>
      </c>
      <c r="D3351" s="58" t="s">
        <v>23</v>
      </c>
    </row>
    <row r="3352" spans="2:4" x14ac:dyDescent="0.3">
      <c r="B3352" s="57" t="s">
        <v>6883</v>
      </c>
      <c r="C3352" s="57" t="s">
        <v>6884</v>
      </c>
      <c r="D3352" s="58" t="s">
        <v>23</v>
      </c>
    </row>
    <row r="3353" spans="2:4" x14ac:dyDescent="0.3">
      <c r="B3353" s="57" t="s">
        <v>6885</v>
      </c>
      <c r="C3353" s="57" t="s">
        <v>6886</v>
      </c>
      <c r="D3353" s="58" t="s">
        <v>35</v>
      </c>
    </row>
    <row r="3354" spans="2:4" x14ac:dyDescent="0.3">
      <c r="B3354" s="57" t="s">
        <v>6887</v>
      </c>
      <c r="C3354" s="57" t="s">
        <v>6888</v>
      </c>
      <c r="D3354" s="58" t="s">
        <v>35</v>
      </c>
    </row>
    <row r="3355" spans="2:4" x14ac:dyDescent="0.3">
      <c r="B3355" s="57" t="s">
        <v>6889</v>
      </c>
      <c r="C3355" s="57" t="s">
        <v>6890</v>
      </c>
      <c r="D3355" s="58" t="s">
        <v>19</v>
      </c>
    </row>
    <row r="3356" spans="2:4" x14ac:dyDescent="0.3">
      <c r="B3356" s="57" t="s">
        <v>6891</v>
      </c>
      <c r="C3356" s="57" t="s">
        <v>6892</v>
      </c>
      <c r="D3356" s="58" t="s">
        <v>23</v>
      </c>
    </row>
    <row r="3357" spans="2:4" x14ac:dyDescent="0.3">
      <c r="B3357" s="57" t="s">
        <v>6893</v>
      </c>
      <c r="C3357" s="57" t="s">
        <v>6894</v>
      </c>
      <c r="D3357" s="58" t="s">
        <v>51</v>
      </c>
    </row>
    <row r="3358" spans="2:4" x14ac:dyDescent="0.3">
      <c r="B3358" s="57" t="s">
        <v>6895</v>
      </c>
      <c r="C3358" s="57" t="s">
        <v>6896</v>
      </c>
      <c r="D3358" s="58" t="s">
        <v>35</v>
      </c>
    </row>
    <row r="3359" spans="2:4" x14ac:dyDescent="0.3">
      <c r="B3359" s="57" t="s">
        <v>6897</v>
      </c>
      <c r="C3359" s="57" t="s">
        <v>6898</v>
      </c>
      <c r="D3359" s="58" t="s">
        <v>51</v>
      </c>
    </row>
    <row r="3360" spans="2:4" x14ac:dyDescent="0.3">
      <c r="B3360" s="57" t="s">
        <v>6899</v>
      </c>
      <c r="C3360" s="57" t="s">
        <v>6900</v>
      </c>
      <c r="D3360" s="58" t="s">
        <v>23</v>
      </c>
    </row>
    <row r="3361" spans="2:4" x14ac:dyDescent="0.3">
      <c r="B3361" s="57" t="s">
        <v>6901</v>
      </c>
      <c r="C3361" s="57" t="s">
        <v>6902</v>
      </c>
      <c r="D3361" s="58" t="s">
        <v>35</v>
      </c>
    </row>
    <row r="3362" spans="2:4" x14ac:dyDescent="0.3">
      <c r="B3362" s="57" t="s">
        <v>6903</v>
      </c>
      <c r="C3362" s="57" t="s">
        <v>6904</v>
      </c>
      <c r="D3362" s="58" t="s">
        <v>19</v>
      </c>
    </row>
    <row r="3363" spans="2:4" x14ac:dyDescent="0.3">
      <c r="B3363" s="57" t="s">
        <v>6905</v>
      </c>
      <c r="C3363" s="57" t="s">
        <v>6906</v>
      </c>
      <c r="D3363" s="58" t="s">
        <v>23</v>
      </c>
    </row>
    <row r="3364" spans="2:4" x14ac:dyDescent="0.3">
      <c r="B3364" s="57" t="s">
        <v>6907</v>
      </c>
      <c r="C3364" s="57" t="s">
        <v>6908</v>
      </c>
      <c r="D3364" s="58" t="s">
        <v>23</v>
      </c>
    </row>
    <row r="3365" spans="2:4" x14ac:dyDescent="0.3">
      <c r="B3365" s="57" t="s">
        <v>6909</v>
      </c>
      <c r="C3365" s="57" t="s">
        <v>6910</v>
      </c>
      <c r="D3365" s="58" t="s">
        <v>19</v>
      </c>
    </row>
    <row r="3366" spans="2:4" x14ac:dyDescent="0.3">
      <c r="B3366" s="57" t="s">
        <v>6911</v>
      </c>
      <c r="C3366" s="57" t="s">
        <v>6912</v>
      </c>
      <c r="D3366" s="58" t="s">
        <v>29</v>
      </c>
    </row>
    <row r="3367" spans="2:4" x14ac:dyDescent="0.3">
      <c r="B3367" s="57" t="s">
        <v>6913</v>
      </c>
      <c r="C3367" s="57" t="s">
        <v>6914</v>
      </c>
      <c r="D3367" s="58" t="s">
        <v>23</v>
      </c>
    </row>
    <row r="3368" spans="2:4" x14ac:dyDescent="0.3">
      <c r="B3368" s="57" t="s">
        <v>6915</v>
      </c>
      <c r="C3368" s="57" t="s">
        <v>6916</v>
      </c>
      <c r="D3368" s="58" t="s">
        <v>23</v>
      </c>
    </row>
    <row r="3369" spans="2:4" x14ac:dyDescent="0.3">
      <c r="B3369" s="57" t="s">
        <v>6917</v>
      </c>
      <c r="C3369" s="57" t="s">
        <v>6918</v>
      </c>
      <c r="D3369" s="58" t="s">
        <v>23</v>
      </c>
    </row>
    <row r="3370" spans="2:4" x14ac:dyDescent="0.3">
      <c r="B3370" s="57" t="s">
        <v>6919</v>
      </c>
      <c r="C3370" s="57" t="s">
        <v>6920</v>
      </c>
      <c r="D3370" s="58" t="s">
        <v>51</v>
      </c>
    </row>
    <row r="3371" spans="2:4" x14ac:dyDescent="0.3">
      <c r="B3371" s="57" t="s">
        <v>6921</v>
      </c>
      <c r="C3371" s="57" t="s">
        <v>6922</v>
      </c>
      <c r="D3371" s="58" t="s">
        <v>51</v>
      </c>
    </row>
    <row r="3372" spans="2:4" x14ac:dyDescent="0.3">
      <c r="B3372" s="57" t="s">
        <v>6923</v>
      </c>
      <c r="C3372" s="57" t="s">
        <v>6924</v>
      </c>
      <c r="D3372" s="58" t="s">
        <v>35</v>
      </c>
    </row>
    <row r="3373" spans="2:4" x14ac:dyDescent="0.3">
      <c r="B3373" s="57" t="s">
        <v>6925</v>
      </c>
      <c r="C3373" s="57" t="s">
        <v>6926</v>
      </c>
      <c r="D3373" s="58" t="s">
        <v>35</v>
      </c>
    </row>
    <row r="3374" spans="2:4" x14ac:dyDescent="0.3">
      <c r="B3374" s="57" t="s">
        <v>6927</v>
      </c>
      <c r="C3374" s="57" t="s">
        <v>6928</v>
      </c>
      <c r="D3374" s="58" t="s">
        <v>35</v>
      </c>
    </row>
    <row r="3375" spans="2:4" x14ac:dyDescent="0.3">
      <c r="B3375" s="57" t="s">
        <v>6929</v>
      </c>
      <c r="C3375" s="57" t="s">
        <v>6930</v>
      </c>
      <c r="D3375" s="58" t="s">
        <v>51</v>
      </c>
    </row>
    <row r="3376" spans="2:4" x14ac:dyDescent="0.3">
      <c r="B3376" s="57" t="s">
        <v>6931</v>
      </c>
      <c r="C3376" s="57" t="s">
        <v>6932</v>
      </c>
      <c r="D3376" s="58" t="s">
        <v>23</v>
      </c>
    </row>
    <row r="3377" spans="2:4" x14ac:dyDescent="0.3">
      <c r="B3377" s="57" t="s">
        <v>6933</v>
      </c>
      <c r="C3377" s="57" t="s">
        <v>6934</v>
      </c>
      <c r="D3377" s="58" t="s">
        <v>35</v>
      </c>
    </row>
    <row r="3378" spans="2:4" x14ac:dyDescent="0.3">
      <c r="B3378" s="57" t="s">
        <v>6935</v>
      </c>
      <c r="C3378" s="57" t="s">
        <v>6936</v>
      </c>
      <c r="D3378" s="58" t="s">
        <v>23</v>
      </c>
    </row>
    <row r="3379" spans="2:4" x14ac:dyDescent="0.3">
      <c r="B3379" s="57" t="s">
        <v>6937</v>
      </c>
      <c r="C3379" s="57" t="s">
        <v>6938</v>
      </c>
      <c r="D3379" s="58" t="s">
        <v>29</v>
      </c>
    </row>
    <row r="3380" spans="2:4" x14ac:dyDescent="0.3">
      <c r="B3380" s="57" t="s">
        <v>6939</v>
      </c>
      <c r="C3380" s="57" t="s">
        <v>6940</v>
      </c>
      <c r="D3380" s="58" t="s">
        <v>6764</v>
      </c>
    </row>
    <row r="3381" spans="2:4" x14ac:dyDescent="0.3">
      <c r="B3381" s="57" t="s">
        <v>6941</v>
      </c>
      <c r="C3381" s="57" t="s">
        <v>6942</v>
      </c>
      <c r="D3381" s="58" t="s">
        <v>51</v>
      </c>
    </row>
    <row r="3382" spans="2:4" x14ac:dyDescent="0.3">
      <c r="B3382" s="57" t="s">
        <v>6943</v>
      </c>
      <c r="C3382" s="57" t="s">
        <v>6944</v>
      </c>
      <c r="D3382" s="58" t="s">
        <v>23</v>
      </c>
    </row>
    <row r="3383" spans="2:4" x14ac:dyDescent="0.3">
      <c r="B3383" s="57" t="s">
        <v>6945</v>
      </c>
      <c r="C3383" s="57" t="s">
        <v>6946</v>
      </c>
      <c r="D3383" s="58" t="s">
        <v>35</v>
      </c>
    </row>
    <row r="3384" spans="2:4" x14ac:dyDescent="0.3">
      <c r="B3384" s="57" t="s">
        <v>6947</v>
      </c>
      <c r="C3384" s="57" t="s">
        <v>6948</v>
      </c>
      <c r="D3384" s="58" t="s">
        <v>35</v>
      </c>
    </row>
    <row r="3385" spans="2:4" x14ac:dyDescent="0.3">
      <c r="B3385" s="57" t="s">
        <v>6949</v>
      </c>
      <c r="C3385" s="57" t="s">
        <v>6950</v>
      </c>
      <c r="D3385" s="58" t="s">
        <v>51</v>
      </c>
    </row>
    <row r="3386" spans="2:4" x14ac:dyDescent="0.3">
      <c r="B3386" s="57" t="s">
        <v>6951</v>
      </c>
      <c r="C3386" s="57" t="s">
        <v>6952</v>
      </c>
      <c r="D3386" s="58" t="s">
        <v>23</v>
      </c>
    </row>
    <row r="3387" spans="2:4" x14ac:dyDescent="0.3">
      <c r="B3387" s="57" t="s">
        <v>6953</v>
      </c>
      <c r="C3387" s="57" t="s">
        <v>6954</v>
      </c>
      <c r="D3387" s="58" t="s">
        <v>23</v>
      </c>
    </row>
    <row r="3388" spans="2:4" x14ac:dyDescent="0.3">
      <c r="B3388" s="57" t="s">
        <v>6955</v>
      </c>
      <c r="C3388" s="57" t="s">
        <v>6956</v>
      </c>
      <c r="D3388" s="58" t="s">
        <v>51</v>
      </c>
    </row>
    <row r="3389" spans="2:4" x14ac:dyDescent="0.3">
      <c r="B3389" s="57" t="s">
        <v>6957</v>
      </c>
      <c r="C3389" s="57" t="s">
        <v>6958</v>
      </c>
      <c r="D3389" s="58" t="s">
        <v>48</v>
      </c>
    </row>
    <row r="3390" spans="2:4" x14ac:dyDescent="0.3">
      <c r="B3390" s="57" t="s">
        <v>6959</v>
      </c>
      <c r="C3390" s="57" t="s">
        <v>6960</v>
      </c>
      <c r="D3390" s="58" t="s">
        <v>51</v>
      </c>
    </row>
    <row r="3391" spans="2:4" x14ac:dyDescent="0.3">
      <c r="B3391" s="57" t="s">
        <v>6961</v>
      </c>
      <c r="C3391" s="57" t="s">
        <v>6962</v>
      </c>
      <c r="D3391" s="58" t="s">
        <v>23</v>
      </c>
    </row>
    <row r="3392" spans="2:4" x14ac:dyDescent="0.3">
      <c r="B3392" s="57" t="s">
        <v>6963</v>
      </c>
      <c r="C3392" s="57" t="s">
        <v>6964</v>
      </c>
      <c r="D3392" s="58" t="s">
        <v>29</v>
      </c>
    </row>
    <row r="3393" spans="2:4" x14ac:dyDescent="0.3">
      <c r="B3393" s="57" t="s">
        <v>6965</v>
      </c>
      <c r="C3393" s="57" t="s">
        <v>6966</v>
      </c>
      <c r="D3393" s="58" t="s">
        <v>35</v>
      </c>
    </row>
    <row r="3394" spans="2:4" x14ac:dyDescent="0.3">
      <c r="B3394" s="57" t="s">
        <v>6967</v>
      </c>
      <c r="C3394" s="57" t="s">
        <v>6968</v>
      </c>
      <c r="D3394" s="58" t="s">
        <v>51</v>
      </c>
    </row>
    <row r="3395" spans="2:4" x14ac:dyDescent="0.3">
      <c r="B3395" s="57" t="s">
        <v>6969</v>
      </c>
      <c r="C3395" s="57" t="s">
        <v>6970</v>
      </c>
      <c r="D3395" s="58" t="s">
        <v>23</v>
      </c>
    </row>
    <row r="3396" spans="2:4" x14ac:dyDescent="0.3">
      <c r="B3396" s="57" t="s">
        <v>6971</v>
      </c>
      <c r="C3396" s="57" t="s">
        <v>6972</v>
      </c>
      <c r="D3396" s="58" t="s">
        <v>23</v>
      </c>
    </row>
    <row r="3397" spans="2:4" x14ac:dyDescent="0.3">
      <c r="B3397" s="57" t="s">
        <v>6973</v>
      </c>
      <c r="C3397" s="57" t="s">
        <v>6974</v>
      </c>
      <c r="D3397" s="58" t="s">
        <v>23</v>
      </c>
    </row>
    <row r="3398" spans="2:4" x14ac:dyDescent="0.3">
      <c r="B3398" s="57" t="s">
        <v>6975</v>
      </c>
      <c r="C3398" s="57" t="s">
        <v>6976</v>
      </c>
      <c r="D3398" s="58" t="s">
        <v>35</v>
      </c>
    </row>
    <row r="3399" spans="2:4" x14ac:dyDescent="0.3">
      <c r="B3399" s="57" t="s">
        <v>6977</v>
      </c>
      <c r="C3399" s="57" t="s">
        <v>6978</v>
      </c>
      <c r="D3399" s="58" t="s">
        <v>35</v>
      </c>
    </row>
    <row r="3400" spans="2:4" x14ac:dyDescent="0.3">
      <c r="B3400" s="57" t="s">
        <v>6979</v>
      </c>
      <c r="C3400" s="57" t="s">
        <v>6980</v>
      </c>
      <c r="D3400" s="58" t="s">
        <v>153</v>
      </c>
    </row>
    <row r="3401" spans="2:4" x14ac:dyDescent="0.3">
      <c r="B3401" s="57" t="s">
        <v>6981</v>
      </c>
      <c r="C3401" s="57" t="s">
        <v>6982</v>
      </c>
      <c r="D3401" s="58" t="s">
        <v>35</v>
      </c>
    </row>
    <row r="3402" spans="2:4" x14ac:dyDescent="0.3">
      <c r="B3402" s="57" t="s">
        <v>6983</v>
      </c>
      <c r="C3402" s="57" t="s">
        <v>6984</v>
      </c>
      <c r="D3402" s="58" t="s">
        <v>29</v>
      </c>
    </row>
    <row r="3403" spans="2:4" x14ac:dyDescent="0.3">
      <c r="B3403" s="57" t="s">
        <v>6985</v>
      </c>
      <c r="C3403" s="57" t="s">
        <v>6986</v>
      </c>
      <c r="D3403" s="58" t="s">
        <v>35</v>
      </c>
    </row>
    <row r="3404" spans="2:4" x14ac:dyDescent="0.3">
      <c r="B3404" s="57" t="s">
        <v>6987</v>
      </c>
      <c r="C3404" s="57" t="s">
        <v>6988</v>
      </c>
      <c r="D3404" s="58" t="s">
        <v>35</v>
      </c>
    </row>
    <row r="3405" spans="2:4" x14ac:dyDescent="0.3">
      <c r="B3405" s="57" t="s">
        <v>6989</v>
      </c>
      <c r="C3405" s="57" t="s">
        <v>6990</v>
      </c>
      <c r="D3405" s="58" t="s">
        <v>35</v>
      </c>
    </row>
    <row r="3406" spans="2:4" x14ac:dyDescent="0.3">
      <c r="B3406" s="57" t="s">
        <v>6991</v>
      </c>
      <c r="C3406" s="57" t="s">
        <v>6992</v>
      </c>
      <c r="D3406" s="58" t="s">
        <v>23</v>
      </c>
    </row>
    <row r="3407" spans="2:4" x14ac:dyDescent="0.3">
      <c r="B3407" s="57" t="s">
        <v>6993</v>
      </c>
      <c r="C3407" s="57" t="s">
        <v>6994</v>
      </c>
      <c r="D3407" s="58" t="s">
        <v>19</v>
      </c>
    </row>
    <row r="3408" spans="2:4" x14ac:dyDescent="0.3">
      <c r="B3408" s="57" t="s">
        <v>6995</v>
      </c>
      <c r="C3408" s="57" t="s">
        <v>6996</v>
      </c>
      <c r="D3408" s="58" t="s">
        <v>51</v>
      </c>
    </row>
    <row r="3409" spans="2:4" x14ac:dyDescent="0.3">
      <c r="B3409" s="57" t="s">
        <v>6997</v>
      </c>
      <c r="C3409" s="57" t="s">
        <v>6998</v>
      </c>
      <c r="D3409" s="58" t="s">
        <v>51</v>
      </c>
    </row>
    <row r="3410" spans="2:4" x14ac:dyDescent="0.3">
      <c r="B3410" s="57" t="s">
        <v>6999</v>
      </c>
      <c r="C3410" s="57" t="s">
        <v>7000</v>
      </c>
      <c r="D3410" s="58" t="s">
        <v>23</v>
      </c>
    </row>
    <row r="3411" spans="2:4" x14ac:dyDescent="0.3">
      <c r="B3411" s="57" t="s">
        <v>7001</v>
      </c>
      <c r="C3411" s="57" t="s">
        <v>7002</v>
      </c>
      <c r="D3411" s="58" t="s">
        <v>19</v>
      </c>
    </row>
    <row r="3412" spans="2:4" x14ac:dyDescent="0.3">
      <c r="B3412" s="57" t="s">
        <v>7003</v>
      </c>
      <c r="C3412" s="57" t="s">
        <v>7004</v>
      </c>
      <c r="D3412" s="58" t="s">
        <v>48</v>
      </c>
    </row>
    <row r="3413" spans="2:4" x14ac:dyDescent="0.3">
      <c r="B3413" s="57" t="s">
        <v>7005</v>
      </c>
      <c r="C3413" s="57" t="s">
        <v>7006</v>
      </c>
      <c r="D3413" s="58" t="s">
        <v>29</v>
      </c>
    </row>
    <row r="3414" spans="2:4" x14ac:dyDescent="0.3">
      <c r="B3414" s="57" t="s">
        <v>7007</v>
      </c>
      <c r="C3414" s="57" t="s">
        <v>7008</v>
      </c>
      <c r="D3414" s="58" t="s">
        <v>51</v>
      </c>
    </row>
    <row r="3415" spans="2:4" x14ac:dyDescent="0.3">
      <c r="B3415" s="57" t="s">
        <v>7009</v>
      </c>
      <c r="C3415" s="57" t="s">
        <v>7010</v>
      </c>
      <c r="D3415" s="58" t="s">
        <v>23</v>
      </c>
    </row>
    <row r="3416" spans="2:4" x14ac:dyDescent="0.3">
      <c r="B3416" s="57" t="s">
        <v>7011</v>
      </c>
      <c r="C3416" s="57" t="s">
        <v>7012</v>
      </c>
      <c r="D3416" s="58" t="s">
        <v>48</v>
      </c>
    </row>
    <row r="3417" spans="2:4" x14ac:dyDescent="0.3">
      <c r="B3417" s="57" t="s">
        <v>7013</v>
      </c>
      <c r="C3417" s="57" t="s">
        <v>7014</v>
      </c>
      <c r="D3417" s="58" t="s">
        <v>19</v>
      </c>
    </row>
    <row r="3418" spans="2:4" x14ac:dyDescent="0.3">
      <c r="B3418" s="57" t="s">
        <v>7015</v>
      </c>
      <c r="C3418" s="57" t="s">
        <v>7016</v>
      </c>
      <c r="D3418" s="58" t="s">
        <v>23</v>
      </c>
    </row>
    <row r="3419" spans="2:4" x14ac:dyDescent="0.3">
      <c r="B3419" s="57" t="s">
        <v>7017</v>
      </c>
      <c r="C3419" s="57" t="s">
        <v>7018</v>
      </c>
      <c r="D3419" s="58" t="s">
        <v>35</v>
      </c>
    </row>
    <row r="3420" spans="2:4" x14ac:dyDescent="0.3">
      <c r="B3420" s="57" t="s">
        <v>7019</v>
      </c>
      <c r="C3420" s="57" t="s">
        <v>7020</v>
      </c>
      <c r="D3420" s="58" t="s">
        <v>51</v>
      </c>
    </row>
    <row r="3421" spans="2:4" x14ac:dyDescent="0.3">
      <c r="B3421" s="57" t="s">
        <v>7021</v>
      </c>
      <c r="C3421" s="57" t="s">
        <v>7022</v>
      </c>
      <c r="D3421" s="58" t="s">
        <v>55</v>
      </c>
    </row>
    <row r="3422" spans="2:4" x14ac:dyDescent="0.3">
      <c r="B3422" s="57" t="s">
        <v>7023</v>
      </c>
      <c r="C3422" s="57" t="s">
        <v>7024</v>
      </c>
      <c r="D3422" s="58" t="s">
        <v>19</v>
      </c>
    </row>
    <row r="3423" spans="2:4" x14ac:dyDescent="0.3">
      <c r="B3423" s="57" t="s">
        <v>7025</v>
      </c>
      <c r="C3423" s="57" t="s">
        <v>7026</v>
      </c>
      <c r="D3423" s="58" t="s">
        <v>23</v>
      </c>
    </row>
    <row r="3424" spans="2:4" x14ac:dyDescent="0.3">
      <c r="B3424" s="57" t="s">
        <v>7027</v>
      </c>
      <c r="C3424" s="57" t="s">
        <v>7028</v>
      </c>
      <c r="D3424" s="58" t="s">
        <v>35</v>
      </c>
    </row>
    <row r="3425" spans="2:4" x14ac:dyDescent="0.3">
      <c r="B3425" s="57" t="s">
        <v>7029</v>
      </c>
      <c r="C3425" s="57" t="s">
        <v>7030</v>
      </c>
      <c r="D3425" s="58" t="s">
        <v>51</v>
      </c>
    </row>
    <row r="3426" spans="2:4" x14ac:dyDescent="0.3">
      <c r="B3426" s="57" t="s">
        <v>7031</v>
      </c>
      <c r="C3426" s="57" t="s">
        <v>7032</v>
      </c>
      <c r="D3426" s="58" t="s">
        <v>23</v>
      </c>
    </row>
    <row r="3427" spans="2:4" x14ac:dyDescent="0.3">
      <c r="B3427" s="57" t="s">
        <v>7033</v>
      </c>
      <c r="C3427" s="57" t="s">
        <v>7034</v>
      </c>
      <c r="D3427" s="58" t="s">
        <v>35</v>
      </c>
    </row>
    <row r="3428" spans="2:4" x14ac:dyDescent="0.3">
      <c r="B3428" s="57" t="s">
        <v>7035</v>
      </c>
      <c r="C3428" s="57" t="s">
        <v>7036</v>
      </c>
      <c r="D3428" s="58" t="s">
        <v>23</v>
      </c>
    </row>
    <row r="3429" spans="2:4" x14ac:dyDescent="0.3">
      <c r="B3429" s="57" t="s">
        <v>7037</v>
      </c>
      <c r="C3429" s="57" t="s">
        <v>7038</v>
      </c>
      <c r="D3429" s="58" t="s">
        <v>51</v>
      </c>
    </row>
    <row r="3430" spans="2:4" x14ac:dyDescent="0.3">
      <c r="B3430" s="57" t="s">
        <v>7039</v>
      </c>
      <c r="C3430" s="57" t="s">
        <v>7040</v>
      </c>
      <c r="D3430" s="58" t="s">
        <v>23</v>
      </c>
    </row>
    <row r="3431" spans="2:4" x14ac:dyDescent="0.3">
      <c r="B3431" s="57" t="s">
        <v>7041</v>
      </c>
      <c r="C3431" s="57" t="s">
        <v>7042</v>
      </c>
      <c r="D3431" s="58" t="s">
        <v>48</v>
      </c>
    </row>
    <row r="3432" spans="2:4" x14ac:dyDescent="0.3">
      <c r="B3432" s="57" t="s">
        <v>7043</v>
      </c>
      <c r="C3432" s="57" t="s">
        <v>7044</v>
      </c>
      <c r="D3432" s="58" t="s">
        <v>23</v>
      </c>
    </row>
    <row r="3433" spans="2:4" x14ac:dyDescent="0.3">
      <c r="B3433" s="57" t="s">
        <v>7045</v>
      </c>
      <c r="C3433" s="57" t="s">
        <v>7046</v>
      </c>
      <c r="D3433" s="58" t="s">
        <v>51</v>
      </c>
    </row>
    <row r="3434" spans="2:4" x14ac:dyDescent="0.3">
      <c r="B3434" s="57" t="s">
        <v>7047</v>
      </c>
      <c r="C3434" s="57" t="s">
        <v>7048</v>
      </c>
      <c r="D3434" s="58" t="s">
        <v>51</v>
      </c>
    </row>
    <row r="3435" spans="2:4" x14ac:dyDescent="0.3">
      <c r="B3435" s="57" t="s">
        <v>7049</v>
      </c>
      <c r="C3435" s="57" t="s">
        <v>7050</v>
      </c>
      <c r="D3435" s="58" t="s">
        <v>35</v>
      </c>
    </row>
    <row r="3436" spans="2:4" x14ac:dyDescent="0.3">
      <c r="B3436" s="57" t="s">
        <v>7051</v>
      </c>
      <c r="C3436" s="57" t="s">
        <v>7052</v>
      </c>
      <c r="D3436" s="58" t="s">
        <v>19</v>
      </c>
    </row>
    <row r="3437" spans="2:4" x14ac:dyDescent="0.3">
      <c r="B3437" s="57" t="s">
        <v>7053</v>
      </c>
      <c r="C3437" s="57" t="s">
        <v>7054</v>
      </c>
      <c r="D3437" s="58" t="s">
        <v>23</v>
      </c>
    </row>
    <row r="3438" spans="2:4" x14ac:dyDescent="0.3">
      <c r="B3438" s="57" t="s">
        <v>7055</v>
      </c>
      <c r="C3438" s="57" t="s">
        <v>7056</v>
      </c>
      <c r="D3438" s="58" t="s">
        <v>23</v>
      </c>
    </row>
    <row r="3439" spans="2:4" x14ac:dyDescent="0.3">
      <c r="B3439" s="57" t="s">
        <v>7057</v>
      </c>
      <c r="C3439" s="57" t="s">
        <v>7058</v>
      </c>
      <c r="D3439" s="58" t="s">
        <v>23</v>
      </c>
    </row>
    <row r="3440" spans="2:4" x14ac:dyDescent="0.3">
      <c r="B3440" s="57" t="s">
        <v>7059</v>
      </c>
      <c r="C3440" s="57" t="s">
        <v>7060</v>
      </c>
      <c r="D3440" s="58" t="s">
        <v>48</v>
      </c>
    </row>
    <row r="3441" spans="2:4" x14ac:dyDescent="0.3">
      <c r="B3441" s="57" t="s">
        <v>7061</v>
      </c>
      <c r="C3441" s="57" t="s">
        <v>7062</v>
      </c>
      <c r="D3441" s="58" t="s">
        <v>29</v>
      </c>
    </row>
    <row r="3442" spans="2:4" x14ac:dyDescent="0.3">
      <c r="B3442" s="57" t="s">
        <v>7063</v>
      </c>
      <c r="C3442" s="57" t="s">
        <v>7064</v>
      </c>
      <c r="D3442" s="58" t="s">
        <v>51</v>
      </c>
    </row>
    <row r="3443" spans="2:4" x14ac:dyDescent="0.3">
      <c r="B3443" s="57" t="s">
        <v>7065</v>
      </c>
      <c r="C3443" s="57" t="s">
        <v>7066</v>
      </c>
      <c r="D3443" s="58" t="s">
        <v>55</v>
      </c>
    </row>
    <row r="3444" spans="2:4" x14ac:dyDescent="0.3">
      <c r="B3444" s="57" t="s">
        <v>7067</v>
      </c>
      <c r="C3444" s="57" t="s">
        <v>7068</v>
      </c>
      <c r="D3444" s="58" t="s">
        <v>19</v>
      </c>
    </row>
    <row r="3445" spans="2:4" x14ac:dyDescent="0.3">
      <c r="B3445" s="57" t="s">
        <v>7069</v>
      </c>
      <c r="C3445" s="57" t="s">
        <v>7070</v>
      </c>
      <c r="D3445" s="58" t="s">
        <v>23</v>
      </c>
    </row>
    <row r="3446" spans="2:4" x14ac:dyDescent="0.3">
      <c r="B3446" s="57" t="s">
        <v>7071</v>
      </c>
      <c r="C3446" s="57" t="s">
        <v>7072</v>
      </c>
      <c r="D3446" s="58" t="s">
        <v>19</v>
      </c>
    </row>
    <row r="3447" spans="2:4" x14ac:dyDescent="0.3">
      <c r="B3447" s="57" t="s">
        <v>7073</v>
      </c>
      <c r="C3447" s="57" t="s">
        <v>7074</v>
      </c>
      <c r="D3447" s="58" t="s">
        <v>51</v>
      </c>
    </row>
    <row r="3448" spans="2:4" x14ac:dyDescent="0.3">
      <c r="B3448" s="57" t="s">
        <v>7075</v>
      </c>
      <c r="C3448" s="57" t="s">
        <v>7076</v>
      </c>
      <c r="D3448" s="58" t="s">
        <v>29</v>
      </c>
    </row>
    <row r="3449" spans="2:4" x14ac:dyDescent="0.3">
      <c r="B3449" s="57" t="s">
        <v>7077</v>
      </c>
      <c r="C3449" s="57" t="s">
        <v>7078</v>
      </c>
      <c r="D3449" s="58" t="s">
        <v>153</v>
      </c>
    </row>
    <row r="3450" spans="2:4" x14ac:dyDescent="0.3">
      <c r="B3450" s="57" t="s">
        <v>7079</v>
      </c>
      <c r="C3450" s="57" t="s">
        <v>7080</v>
      </c>
      <c r="D3450" s="58" t="s">
        <v>29</v>
      </c>
    </row>
    <row r="3451" spans="2:4" x14ac:dyDescent="0.3">
      <c r="B3451" s="57" t="s">
        <v>7081</v>
      </c>
      <c r="C3451" s="57" t="s">
        <v>7082</v>
      </c>
      <c r="D3451" s="58" t="s">
        <v>29</v>
      </c>
    </row>
    <row r="3452" spans="2:4" x14ac:dyDescent="0.3">
      <c r="B3452" s="57" t="s">
        <v>7083</v>
      </c>
      <c r="C3452" s="57" t="s">
        <v>7084</v>
      </c>
      <c r="D3452" s="58" t="s">
        <v>23</v>
      </c>
    </row>
    <row r="3453" spans="2:4" x14ac:dyDescent="0.3">
      <c r="B3453" s="57" t="s">
        <v>7085</v>
      </c>
      <c r="C3453" s="57" t="s">
        <v>7086</v>
      </c>
      <c r="D3453" s="58" t="s">
        <v>19</v>
      </c>
    </row>
    <row r="3454" spans="2:4" x14ac:dyDescent="0.3">
      <c r="B3454" s="57" t="s">
        <v>7087</v>
      </c>
      <c r="C3454" s="57" t="s">
        <v>7088</v>
      </c>
      <c r="D3454" s="58" t="s">
        <v>48</v>
      </c>
    </row>
    <row r="3455" spans="2:4" x14ac:dyDescent="0.3">
      <c r="B3455" s="57" t="s">
        <v>7089</v>
      </c>
      <c r="C3455" s="57" t="s">
        <v>7090</v>
      </c>
      <c r="D3455" s="58" t="s">
        <v>23</v>
      </c>
    </row>
    <row r="3456" spans="2:4" x14ac:dyDescent="0.3">
      <c r="B3456" s="57" t="s">
        <v>7091</v>
      </c>
      <c r="C3456" s="57" t="s">
        <v>7092</v>
      </c>
      <c r="D3456" s="58" t="s">
        <v>23</v>
      </c>
    </row>
    <row r="3457" spans="2:4" x14ac:dyDescent="0.3">
      <c r="B3457" s="57" t="s">
        <v>7093</v>
      </c>
      <c r="C3457" s="57" t="s">
        <v>7094</v>
      </c>
      <c r="D3457" s="58" t="s">
        <v>19</v>
      </c>
    </row>
    <row r="3458" spans="2:4" x14ac:dyDescent="0.3">
      <c r="B3458" s="57" t="s">
        <v>7095</v>
      </c>
      <c r="C3458" s="57" t="s">
        <v>6824</v>
      </c>
      <c r="D3458" s="58" t="s">
        <v>48</v>
      </c>
    </row>
    <row r="3459" spans="2:4" x14ac:dyDescent="0.3">
      <c r="B3459" s="57" t="s">
        <v>7096</v>
      </c>
      <c r="C3459" s="57" t="s">
        <v>7097</v>
      </c>
      <c r="D3459" s="58" t="s">
        <v>35</v>
      </c>
    </row>
    <row r="3460" spans="2:4" x14ac:dyDescent="0.3">
      <c r="B3460" s="57" t="s">
        <v>7098</v>
      </c>
      <c r="C3460" s="57" t="s">
        <v>7099</v>
      </c>
      <c r="D3460" s="58" t="s">
        <v>48</v>
      </c>
    </row>
    <row r="3461" spans="2:4" x14ac:dyDescent="0.3">
      <c r="B3461" s="57" t="s">
        <v>7100</v>
      </c>
      <c r="C3461" s="57" t="s">
        <v>7101</v>
      </c>
      <c r="D3461" s="58" t="s">
        <v>23</v>
      </c>
    </row>
    <row r="3462" spans="2:4" x14ac:dyDescent="0.3">
      <c r="B3462" s="57" t="s">
        <v>7102</v>
      </c>
      <c r="C3462" s="57" t="s">
        <v>7103</v>
      </c>
      <c r="D3462" s="58" t="s">
        <v>48</v>
      </c>
    </row>
    <row r="3463" spans="2:4" x14ac:dyDescent="0.3">
      <c r="B3463" s="57" t="s">
        <v>7104</v>
      </c>
      <c r="C3463" s="57" t="s">
        <v>7105</v>
      </c>
      <c r="D3463" s="58" t="s">
        <v>35</v>
      </c>
    </row>
    <row r="3464" spans="2:4" x14ac:dyDescent="0.3">
      <c r="B3464" s="57" t="s">
        <v>7106</v>
      </c>
      <c r="C3464" s="57" t="s">
        <v>7107</v>
      </c>
      <c r="D3464" s="58" t="s">
        <v>35</v>
      </c>
    </row>
    <row r="3465" spans="2:4" x14ac:dyDescent="0.3">
      <c r="B3465" s="57" t="s">
        <v>7108</v>
      </c>
      <c r="C3465" s="57" t="s">
        <v>7109</v>
      </c>
      <c r="D3465" s="58" t="s">
        <v>23</v>
      </c>
    </row>
    <row r="3466" spans="2:4" x14ac:dyDescent="0.3">
      <c r="B3466" s="57" t="s">
        <v>7110</v>
      </c>
      <c r="C3466" s="57" t="s">
        <v>7111</v>
      </c>
      <c r="D3466" s="58" t="s">
        <v>29</v>
      </c>
    </row>
    <row r="3467" spans="2:4" x14ac:dyDescent="0.3">
      <c r="B3467" s="57" t="s">
        <v>7112</v>
      </c>
      <c r="C3467" s="57" t="s">
        <v>7113</v>
      </c>
      <c r="D3467" s="58" t="s">
        <v>29</v>
      </c>
    </row>
    <row r="3468" spans="2:4" x14ac:dyDescent="0.3">
      <c r="B3468" s="57" t="s">
        <v>7114</v>
      </c>
      <c r="C3468" s="57" t="s">
        <v>7115</v>
      </c>
      <c r="D3468" s="58" t="s">
        <v>23</v>
      </c>
    </row>
    <row r="3469" spans="2:4" x14ac:dyDescent="0.3">
      <c r="B3469" s="57" t="s">
        <v>7116</v>
      </c>
      <c r="C3469" s="57" t="s">
        <v>7117</v>
      </c>
      <c r="D3469" s="58" t="s">
        <v>29</v>
      </c>
    </row>
    <row r="3470" spans="2:4" x14ac:dyDescent="0.3">
      <c r="B3470" s="57" t="s">
        <v>7118</v>
      </c>
      <c r="C3470" s="57" t="s">
        <v>7119</v>
      </c>
      <c r="D3470" s="58" t="s">
        <v>346</v>
      </c>
    </row>
    <row r="3471" spans="2:4" x14ac:dyDescent="0.3">
      <c r="B3471" s="57" t="s">
        <v>7120</v>
      </c>
      <c r="C3471" s="57" t="s">
        <v>7121</v>
      </c>
      <c r="D3471" s="58" t="s">
        <v>29</v>
      </c>
    </row>
    <row r="3472" spans="2:4" x14ac:dyDescent="0.3">
      <c r="B3472" s="57" t="s">
        <v>7122</v>
      </c>
      <c r="C3472" s="57" t="s">
        <v>7123</v>
      </c>
      <c r="D3472" s="58" t="s">
        <v>19</v>
      </c>
    </row>
    <row r="3473" spans="2:4" x14ac:dyDescent="0.3">
      <c r="B3473" s="57" t="s">
        <v>7124</v>
      </c>
      <c r="C3473" s="57" t="s">
        <v>7125</v>
      </c>
      <c r="D3473" s="58" t="s">
        <v>35</v>
      </c>
    </row>
    <row r="3474" spans="2:4" x14ac:dyDescent="0.3">
      <c r="B3474" s="57" t="s">
        <v>7126</v>
      </c>
      <c r="C3474" s="57" t="s">
        <v>7127</v>
      </c>
      <c r="D3474" s="58" t="s">
        <v>35</v>
      </c>
    </row>
    <row r="3475" spans="2:4" x14ac:dyDescent="0.3">
      <c r="B3475" s="57" t="s">
        <v>7128</v>
      </c>
      <c r="C3475" s="57" t="s">
        <v>7129</v>
      </c>
      <c r="D3475" s="58" t="s">
        <v>48</v>
      </c>
    </row>
    <row r="3476" spans="2:4" x14ac:dyDescent="0.3">
      <c r="B3476" s="57" t="s">
        <v>7130</v>
      </c>
      <c r="C3476" s="57" t="s">
        <v>7131</v>
      </c>
      <c r="D3476" s="58" t="s">
        <v>19</v>
      </c>
    </row>
    <row r="3477" spans="2:4" x14ac:dyDescent="0.3">
      <c r="B3477" s="57" t="s">
        <v>7132</v>
      </c>
      <c r="C3477" s="57" t="s">
        <v>7133</v>
      </c>
      <c r="D3477" s="58" t="s">
        <v>35</v>
      </c>
    </row>
    <row r="3478" spans="2:4" x14ac:dyDescent="0.3">
      <c r="B3478" s="57" t="s">
        <v>7134</v>
      </c>
      <c r="C3478" s="57" t="s">
        <v>7135</v>
      </c>
      <c r="D3478" s="58" t="s">
        <v>29</v>
      </c>
    </row>
    <row r="3479" spans="2:4" x14ac:dyDescent="0.3">
      <c r="B3479" s="57" t="s">
        <v>7136</v>
      </c>
      <c r="C3479" s="57" t="s">
        <v>7137</v>
      </c>
      <c r="D3479" s="58" t="s">
        <v>35</v>
      </c>
    </row>
    <row r="3480" spans="2:4" x14ac:dyDescent="0.3">
      <c r="B3480" s="57" t="s">
        <v>7138</v>
      </c>
      <c r="C3480" s="57" t="s">
        <v>7139</v>
      </c>
      <c r="D3480" s="58" t="s">
        <v>23</v>
      </c>
    </row>
    <row r="3481" spans="2:4" x14ac:dyDescent="0.3">
      <c r="B3481" s="57" t="s">
        <v>7140</v>
      </c>
      <c r="C3481" s="57" t="s">
        <v>7141</v>
      </c>
      <c r="D3481" s="58" t="s">
        <v>23</v>
      </c>
    </row>
    <row r="3482" spans="2:4" x14ac:dyDescent="0.3">
      <c r="B3482" s="57" t="s">
        <v>7142</v>
      </c>
      <c r="C3482" s="57" t="s">
        <v>7143</v>
      </c>
      <c r="D3482" s="58" t="s">
        <v>51</v>
      </c>
    </row>
    <row r="3483" spans="2:4" x14ac:dyDescent="0.3">
      <c r="B3483" s="57" t="s">
        <v>7144</v>
      </c>
      <c r="C3483" s="57" t="s">
        <v>7145</v>
      </c>
      <c r="D3483" s="58" t="s">
        <v>23</v>
      </c>
    </row>
    <row r="3484" spans="2:4" x14ac:dyDescent="0.3">
      <c r="B3484" s="57" t="s">
        <v>7146</v>
      </c>
      <c r="C3484" s="57" t="s">
        <v>7147</v>
      </c>
      <c r="D3484" s="58" t="s">
        <v>19</v>
      </c>
    </row>
    <row r="3485" spans="2:4" x14ac:dyDescent="0.3">
      <c r="B3485" s="57" t="s">
        <v>7148</v>
      </c>
      <c r="C3485" s="57" t="s">
        <v>7149</v>
      </c>
      <c r="D3485" s="58" t="s">
        <v>29</v>
      </c>
    </row>
    <row r="3486" spans="2:4" x14ac:dyDescent="0.3">
      <c r="B3486" s="57" t="s">
        <v>7150</v>
      </c>
      <c r="C3486" s="57" t="s">
        <v>7151</v>
      </c>
      <c r="D3486" s="58" t="s">
        <v>23</v>
      </c>
    </row>
    <row r="3487" spans="2:4" x14ac:dyDescent="0.3">
      <c r="B3487" s="57" t="s">
        <v>7152</v>
      </c>
      <c r="C3487" s="57" t="s">
        <v>7153</v>
      </c>
      <c r="D3487" s="58" t="s">
        <v>23</v>
      </c>
    </row>
    <row r="3488" spans="2:4" x14ac:dyDescent="0.3">
      <c r="B3488" s="57" t="s">
        <v>7154</v>
      </c>
      <c r="C3488" s="57" t="s">
        <v>7155</v>
      </c>
      <c r="D3488" s="58" t="s">
        <v>19</v>
      </c>
    </row>
    <row r="3489" spans="2:4" x14ac:dyDescent="0.3">
      <c r="B3489" s="57" t="s">
        <v>7156</v>
      </c>
      <c r="C3489" s="57" t="s">
        <v>7157</v>
      </c>
      <c r="D3489" s="58" t="s">
        <v>23</v>
      </c>
    </row>
    <row r="3490" spans="2:4" x14ac:dyDescent="0.3">
      <c r="B3490" s="57" t="s">
        <v>7158</v>
      </c>
      <c r="C3490" s="57" t="s">
        <v>7159</v>
      </c>
      <c r="D3490" s="58" t="s">
        <v>23</v>
      </c>
    </row>
    <row r="3491" spans="2:4" x14ac:dyDescent="0.3">
      <c r="B3491" s="57" t="s">
        <v>7160</v>
      </c>
      <c r="C3491" s="57" t="s">
        <v>7161</v>
      </c>
      <c r="D3491" s="58" t="s">
        <v>23</v>
      </c>
    </row>
    <row r="3492" spans="2:4" x14ac:dyDescent="0.3">
      <c r="B3492" s="57" t="s">
        <v>7162</v>
      </c>
      <c r="C3492" s="57" t="s">
        <v>7163</v>
      </c>
      <c r="D3492" s="58" t="s">
        <v>51</v>
      </c>
    </row>
    <row r="3493" spans="2:4" x14ac:dyDescent="0.3">
      <c r="B3493" s="57" t="s">
        <v>7164</v>
      </c>
      <c r="C3493" s="57" t="s">
        <v>7165</v>
      </c>
      <c r="D3493" s="58" t="s">
        <v>23</v>
      </c>
    </row>
    <row r="3494" spans="2:4" x14ac:dyDescent="0.3">
      <c r="B3494" s="57" t="s">
        <v>7166</v>
      </c>
      <c r="C3494" s="57" t="s">
        <v>7167</v>
      </c>
      <c r="D3494" s="58" t="s">
        <v>19</v>
      </c>
    </row>
    <row r="3495" spans="2:4" x14ac:dyDescent="0.3">
      <c r="B3495" s="57" t="s">
        <v>7168</v>
      </c>
      <c r="C3495" s="57" t="s">
        <v>7169</v>
      </c>
      <c r="D3495" s="58" t="s">
        <v>29</v>
      </c>
    </row>
    <row r="3496" spans="2:4" x14ac:dyDescent="0.3">
      <c r="B3496" s="57" t="s">
        <v>7170</v>
      </c>
      <c r="C3496" s="57" t="s">
        <v>7171</v>
      </c>
      <c r="D3496" s="58" t="s">
        <v>48</v>
      </c>
    </row>
    <row r="3497" spans="2:4" x14ac:dyDescent="0.3">
      <c r="B3497" s="57" t="s">
        <v>7172</v>
      </c>
      <c r="C3497" s="57" t="s">
        <v>7173</v>
      </c>
      <c r="D3497" s="58" t="s">
        <v>19</v>
      </c>
    </row>
    <row r="3498" spans="2:4" x14ac:dyDescent="0.3">
      <c r="B3498" s="57" t="s">
        <v>7174</v>
      </c>
      <c r="C3498" s="57" t="s">
        <v>7175</v>
      </c>
      <c r="D3498" s="58" t="s">
        <v>23</v>
      </c>
    </row>
    <row r="3499" spans="2:4" x14ac:dyDescent="0.3">
      <c r="B3499" s="57" t="s">
        <v>7176</v>
      </c>
      <c r="C3499" s="57" t="s">
        <v>7177</v>
      </c>
      <c r="D3499" s="58" t="s">
        <v>29</v>
      </c>
    </row>
    <row r="3500" spans="2:4" x14ac:dyDescent="0.3">
      <c r="B3500" s="57" t="s">
        <v>7178</v>
      </c>
      <c r="C3500" s="57" t="s">
        <v>7179</v>
      </c>
      <c r="D3500" s="58" t="s">
        <v>23</v>
      </c>
    </row>
    <row r="3501" spans="2:4" x14ac:dyDescent="0.3">
      <c r="B3501" s="57" t="s">
        <v>7180</v>
      </c>
      <c r="C3501" s="57" t="s">
        <v>7181</v>
      </c>
      <c r="D3501" s="58" t="s">
        <v>23</v>
      </c>
    </row>
    <row r="3502" spans="2:4" x14ac:dyDescent="0.3">
      <c r="B3502" s="57" t="s">
        <v>7182</v>
      </c>
      <c r="C3502" s="57" t="s">
        <v>7183</v>
      </c>
      <c r="D3502" s="58" t="s">
        <v>19</v>
      </c>
    </row>
    <row r="3503" spans="2:4" x14ac:dyDescent="0.3">
      <c r="B3503" s="57" t="s">
        <v>7184</v>
      </c>
      <c r="C3503" s="57" t="s">
        <v>7185</v>
      </c>
      <c r="D3503" s="58" t="s">
        <v>35</v>
      </c>
    </row>
    <row r="3504" spans="2:4" x14ac:dyDescent="0.3">
      <c r="B3504" s="57" t="s">
        <v>7186</v>
      </c>
      <c r="C3504" s="57" t="s">
        <v>7187</v>
      </c>
      <c r="D3504" s="58" t="s">
        <v>153</v>
      </c>
    </row>
    <row r="3505" spans="2:4" x14ac:dyDescent="0.3">
      <c r="B3505" s="57" t="s">
        <v>7188</v>
      </c>
      <c r="C3505" s="57" t="s">
        <v>7189</v>
      </c>
      <c r="D3505" s="58" t="s">
        <v>35</v>
      </c>
    </row>
    <row r="3506" spans="2:4" x14ac:dyDescent="0.3">
      <c r="B3506" s="57" t="s">
        <v>7190</v>
      </c>
      <c r="C3506" s="57" t="s">
        <v>7191</v>
      </c>
      <c r="D3506" s="58" t="s">
        <v>29</v>
      </c>
    </row>
    <row r="3507" spans="2:4" x14ac:dyDescent="0.3">
      <c r="B3507" s="57" t="s">
        <v>7192</v>
      </c>
      <c r="C3507" s="57" t="s">
        <v>7193</v>
      </c>
      <c r="D3507" s="58" t="s">
        <v>23</v>
      </c>
    </row>
    <row r="3508" spans="2:4" x14ac:dyDescent="0.3">
      <c r="B3508" s="57" t="s">
        <v>7194</v>
      </c>
      <c r="C3508" s="57" t="s">
        <v>7195</v>
      </c>
      <c r="D3508" s="58" t="s">
        <v>35</v>
      </c>
    </row>
    <row r="3509" spans="2:4" x14ac:dyDescent="0.3">
      <c r="B3509" s="57" t="s">
        <v>7196</v>
      </c>
      <c r="C3509" s="57" t="s">
        <v>7197</v>
      </c>
      <c r="D3509" s="58" t="s">
        <v>23</v>
      </c>
    </row>
    <row r="3510" spans="2:4" x14ac:dyDescent="0.3">
      <c r="B3510" s="57" t="s">
        <v>7198</v>
      </c>
      <c r="C3510" s="57" t="s">
        <v>7199</v>
      </c>
      <c r="D3510" s="58" t="s">
        <v>48</v>
      </c>
    </row>
    <row r="3511" spans="2:4" x14ac:dyDescent="0.3">
      <c r="B3511" s="57" t="s">
        <v>7200</v>
      </c>
      <c r="C3511" s="57" t="s">
        <v>7201</v>
      </c>
      <c r="D3511" s="58" t="s">
        <v>35</v>
      </c>
    </row>
    <row r="3512" spans="2:4" x14ac:dyDescent="0.3">
      <c r="B3512" s="57" t="s">
        <v>7202</v>
      </c>
      <c r="C3512" s="57" t="s">
        <v>7203</v>
      </c>
      <c r="D3512" s="58" t="s">
        <v>35</v>
      </c>
    </row>
    <row r="3513" spans="2:4" x14ac:dyDescent="0.3">
      <c r="B3513" s="57" t="s">
        <v>7204</v>
      </c>
      <c r="C3513" s="57" t="s">
        <v>7205</v>
      </c>
      <c r="D3513" s="58" t="s">
        <v>48</v>
      </c>
    </row>
    <row r="3514" spans="2:4" x14ac:dyDescent="0.3">
      <c r="B3514" s="57" t="s">
        <v>7206</v>
      </c>
      <c r="C3514" s="57" t="s">
        <v>7207</v>
      </c>
      <c r="D3514" s="58" t="s">
        <v>346</v>
      </c>
    </row>
    <row r="3515" spans="2:4" x14ac:dyDescent="0.3">
      <c r="B3515" s="57" t="s">
        <v>7208</v>
      </c>
      <c r="C3515" s="57" t="s">
        <v>7209</v>
      </c>
      <c r="D3515" s="58" t="s">
        <v>51</v>
      </c>
    </row>
    <row r="3516" spans="2:4" x14ac:dyDescent="0.3">
      <c r="B3516" s="57" t="s">
        <v>7210</v>
      </c>
      <c r="C3516" s="57" t="s">
        <v>7211</v>
      </c>
      <c r="D3516" s="58" t="s">
        <v>35</v>
      </c>
    </row>
    <row r="3517" spans="2:4" x14ac:dyDescent="0.3">
      <c r="B3517" s="57" t="s">
        <v>7212</v>
      </c>
      <c r="C3517" s="57" t="s">
        <v>7213</v>
      </c>
      <c r="D3517" s="58" t="s">
        <v>35</v>
      </c>
    </row>
    <row r="3518" spans="2:4" x14ac:dyDescent="0.3">
      <c r="B3518" s="57" t="s">
        <v>7214</v>
      </c>
      <c r="C3518" s="57" t="s">
        <v>7215</v>
      </c>
      <c r="D3518" s="58" t="s">
        <v>23</v>
      </c>
    </row>
    <row r="3519" spans="2:4" x14ac:dyDescent="0.3">
      <c r="B3519" s="57" t="s">
        <v>7216</v>
      </c>
      <c r="C3519" s="57" t="s">
        <v>7217</v>
      </c>
      <c r="D3519" s="58" t="s">
        <v>35</v>
      </c>
    </row>
    <row r="3520" spans="2:4" x14ac:dyDescent="0.3">
      <c r="B3520" s="57" t="s">
        <v>7218</v>
      </c>
      <c r="C3520" s="57" t="s">
        <v>7219</v>
      </c>
      <c r="D3520" s="58" t="s">
        <v>35</v>
      </c>
    </row>
    <row r="3521" spans="2:4" x14ac:dyDescent="0.3">
      <c r="B3521" s="57" t="s">
        <v>7220</v>
      </c>
      <c r="C3521" s="57" t="s">
        <v>7221</v>
      </c>
      <c r="D3521" s="58" t="s">
        <v>23</v>
      </c>
    </row>
    <row r="3522" spans="2:4" x14ac:dyDescent="0.3">
      <c r="B3522" s="57" t="s">
        <v>7222</v>
      </c>
      <c r="C3522" s="57" t="s">
        <v>7223</v>
      </c>
      <c r="D3522" s="58" t="s">
        <v>23</v>
      </c>
    </row>
    <row r="3523" spans="2:4" x14ac:dyDescent="0.3">
      <c r="B3523" s="57" t="s">
        <v>7224</v>
      </c>
      <c r="C3523" s="57" t="s">
        <v>7225</v>
      </c>
      <c r="D3523" s="58" t="s">
        <v>29</v>
      </c>
    </row>
    <row r="3524" spans="2:4" x14ac:dyDescent="0.3">
      <c r="B3524" s="57" t="s">
        <v>7226</v>
      </c>
      <c r="C3524" s="57" t="s">
        <v>7227</v>
      </c>
      <c r="D3524" s="58" t="s">
        <v>29</v>
      </c>
    </row>
    <row r="3525" spans="2:4" x14ac:dyDescent="0.3">
      <c r="B3525" s="57" t="s">
        <v>7228</v>
      </c>
      <c r="C3525" s="57" t="s">
        <v>7229</v>
      </c>
      <c r="D3525" s="58" t="s">
        <v>23</v>
      </c>
    </row>
    <row r="3526" spans="2:4" x14ac:dyDescent="0.3">
      <c r="B3526" s="57" t="s">
        <v>7230</v>
      </c>
      <c r="C3526" s="57" t="s">
        <v>7231</v>
      </c>
      <c r="D3526" s="58" t="s">
        <v>51</v>
      </c>
    </row>
    <row r="3527" spans="2:4" x14ac:dyDescent="0.3">
      <c r="B3527" s="57" t="s">
        <v>7232</v>
      </c>
      <c r="C3527" s="57" t="s">
        <v>7233</v>
      </c>
      <c r="D3527" s="58" t="s">
        <v>29</v>
      </c>
    </row>
    <row r="3528" spans="2:4" x14ac:dyDescent="0.3">
      <c r="B3528" s="57" t="s">
        <v>7234</v>
      </c>
      <c r="C3528" s="57" t="s">
        <v>7235</v>
      </c>
      <c r="D3528" s="58" t="s">
        <v>23</v>
      </c>
    </row>
    <row r="3529" spans="2:4" x14ac:dyDescent="0.3">
      <c r="B3529" s="57" t="s">
        <v>7236</v>
      </c>
      <c r="C3529" s="57" t="s">
        <v>7237</v>
      </c>
      <c r="D3529" s="58" t="s">
        <v>23</v>
      </c>
    </row>
    <row r="3530" spans="2:4" x14ac:dyDescent="0.3">
      <c r="B3530" s="57" t="s">
        <v>7238</v>
      </c>
      <c r="C3530" s="57" t="s">
        <v>7239</v>
      </c>
      <c r="D3530" s="58" t="s">
        <v>23</v>
      </c>
    </row>
    <row r="3531" spans="2:4" x14ac:dyDescent="0.3">
      <c r="B3531" s="57" t="s">
        <v>7240</v>
      </c>
      <c r="C3531" s="57" t="s">
        <v>7241</v>
      </c>
      <c r="D3531" s="58" t="s">
        <v>23</v>
      </c>
    </row>
    <row r="3532" spans="2:4" x14ac:dyDescent="0.3">
      <c r="B3532" s="57" t="s">
        <v>7242</v>
      </c>
      <c r="C3532" s="57" t="s">
        <v>7243</v>
      </c>
      <c r="D3532" s="58" t="s">
        <v>23</v>
      </c>
    </row>
    <row r="3533" spans="2:4" x14ac:dyDescent="0.3">
      <c r="B3533" s="57" t="s">
        <v>7244</v>
      </c>
      <c r="C3533" s="57" t="s">
        <v>7245</v>
      </c>
      <c r="D3533" s="58" t="s">
        <v>29</v>
      </c>
    </row>
    <row r="3534" spans="2:4" x14ac:dyDescent="0.3">
      <c r="B3534" s="57" t="s">
        <v>7246</v>
      </c>
      <c r="C3534" s="57" t="s">
        <v>7247</v>
      </c>
      <c r="D3534" s="58" t="s">
        <v>51</v>
      </c>
    </row>
    <row r="3535" spans="2:4" x14ac:dyDescent="0.3">
      <c r="B3535" s="57" t="s">
        <v>7248</v>
      </c>
      <c r="C3535" s="57" t="s">
        <v>7249</v>
      </c>
      <c r="D3535" s="58" t="s">
        <v>51</v>
      </c>
    </row>
    <row r="3536" spans="2:4" x14ac:dyDescent="0.3">
      <c r="B3536" s="57" t="s">
        <v>7250</v>
      </c>
      <c r="C3536" s="57" t="s">
        <v>7251</v>
      </c>
      <c r="D3536" s="58" t="s">
        <v>19</v>
      </c>
    </row>
    <row r="3537" spans="2:4" x14ac:dyDescent="0.3">
      <c r="B3537" s="57" t="s">
        <v>7252</v>
      </c>
      <c r="C3537" s="57" t="s">
        <v>7253</v>
      </c>
      <c r="D3537" s="58" t="s">
        <v>55</v>
      </c>
    </row>
    <row r="3538" spans="2:4" x14ac:dyDescent="0.3">
      <c r="B3538" s="57" t="s">
        <v>7254</v>
      </c>
      <c r="C3538" s="57" t="s">
        <v>7255</v>
      </c>
      <c r="D3538" s="58" t="s">
        <v>7256</v>
      </c>
    </row>
    <row r="3539" spans="2:4" x14ac:dyDescent="0.3">
      <c r="B3539" s="57" t="s">
        <v>7257</v>
      </c>
      <c r="C3539" s="57" t="s">
        <v>7258</v>
      </c>
      <c r="D3539" s="58" t="s">
        <v>29</v>
      </c>
    </row>
    <row r="3540" spans="2:4" x14ac:dyDescent="0.3">
      <c r="B3540" s="57" t="s">
        <v>7259</v>
      </c>
      <c r="C3540" s="57" t="s">
        <v>7260</v>
      </c>
      <c r="D3540" s="58" t="s">
        <v>51</v>
      </c>
    </row>
    <row r="3541" spans="2:4" x14ac:dyDescent="0.3">
      <c r="B3541" s="57" t="s">
        <v>7261</v>
      </c>
      <c r="C3541" s="57" t="s">
        <v>7262</v>
      </c>
      <c r="D3541" s="58" t="s">
        <v>35</v>
      </c>
    </row>
    <row r="3542" spans="2:4" x14ac:dyDescent="0.3">
      <c r="B3542" s="57" t="s">
        <v>7263</v>
      </c>
      <c r="C3542" s="57" t="s">
        <v>7264</v>
      </c>
      <c r="D3542" s="58" t="s">
        <v>23</v>
      </c>
    </row>
    <row r="3543" spans="2:4" x14ac:dyDescent="0.3">
      <c r="B3543" s="57" t="s">
        <v>7265</v>
      </c>
      <c r="C3543" s="57" t="s">
        <v>7266</v>
      </c>
      <c r="D3543" s="58" t="s">
        <v>35</v>
      </c>
    </row>
    <row r="3544" spans="2:4" x14ac:dyDescent="0.3">
      <c r="B3544" s="57" t="s">
        <v>7267</v>
      </c>
      <c r="C3544" s="57" t="s">
        <v>7268</v>
      </c>
      <c r="D3544" s="58" t="s">
        <v>23</v>
      </c>
    </row>
    <row r="3545" spans="2:4" x14ac:dyDescent="0.3">
      <c r="B3545" s="57" t="s">
        <v>7269</v>
      </c>
      <c r="C3545" s="57" t="s">
        <v>7270</v>
      </c>
      <c r="D3545" s="58" t="s">
        <v>19</v>
      </c>
    </row>
    <row r="3546" spans="2:4" x14ac:dyDescent="0.3">
      <c r="B3546" s="57" t="s">
        <v>7271</v>
      </c>
      <c r="C3546" s="57" t="s">
        <v>7272</v>
      </c>
      <c r="D3546" s="58" t="s">
        <v>23</v>
      </c>
    </row>
    <row r="3547" spans="2:4" x14ac:dyDescent="0.3">
      <c r="B3547" s="57" t="s">
        <v>7273</v>
      </c>
      <c r="C3547" s="57" t="s">
        <v>7274</v>
      </c>
      <c r="D3547" s="58" t="s">
        <v>23</v>
      </c>
    </row>
    <row r="3548" spans="2:4" x14ac:dyDescent="0.3">
      <c r="B3548" s="57" t="s">
        <v>7275</v>
      </c>
      <c r="C3548" s="57" t="s">
        <v>7276</v>
      </c>
      <c r="D3548" s="58" t="s">
        <v>35</v>
      </c>
    </row>
    <row r="3549" spans="2:4" x14ac:dyDescent="0.3">
      <c r="B3549" s="57" t="s">
        <v>7277</v>
      </c>
      <c r="C3549" s="57" t="s">
        <v>7278</v>
      </c>
      <c r="D3549" s="58" t="s">
        <v>48</v>
      </c>
    </row>
    <row r="3550" spans="2:4" x14ac:dyDescent="0.3">
      <c r="B3550" s="57" t="s">
        <v>7279</v>
      </c>
      <c r="C3550" s="57" t="s">
        <v>7280</v>
      </c>
      <c r="D3550" s="58" t="s">
        <v>35</v>
      </c>
    </row>
    <row r="3551" spans="2:4" x14ac:dyDescent="0.3">
      <c r="B3551" s="57" t="s">
        <v>7281</v>
      </c>
      <c r="C3551" s="57" t="s">
        <v>7282</v>
      </c>
      <c r="D3551" s="58" t="s">
        <v>51</v>
      </c>
    </row>
    <row r="3552" spans="2:4" x14ac:dyDescent="0.3">
      <c r="B3552" s="57" t="s">
        <v>7283</v>
      </c>
      <c r="C3552" s="57" t="s">
        <v>7284</v>
      </c>
      <c r="D3552" s="58" t="s">
        <v>153</v>
      </c>
    </row>
    <row r="3553" spans="2:4" x14ac:dyDescent="0.3">
      <c r="B3553" s="57" t="s">
        <v>7285</v>
      </c>
      <c r="C3553" s="57" t="s">
        <v>7286</v>
      </c>
      <c r="D3553" s="58" t="s">
        <v>23</v>
      </c>
    </row>
    <row r="3554" spans="2:4" x14ac:dyDescent="0.3">
      <c r="B3554" s="57" t="s">
        <v>7287</v>
      </c>
      <c r="C3554" s="57" t="s">
        <v>7288</v>
      </c>
      <c r="D3554" s="58" t="s">
        <v>7289</v>
      </c>
    </row>
    <row r="3555" spans="2:4" x14ac:dyDescent="0.3">
      <c r="B3555" s="57" t="s">
        <v>7290</v>
      </c>
      <c r="C3555" s="57" t="s">
        <v>7291</v>
      </c>
      <c r="D3555" s="58" t="s">
        <v>23</v>
      </c>
    </row>
    <row r="3556" spans="2:4" x14ac:dyDescent="0.3">
      <c r="B3556" s="57" t="s">
        <v>7292</v>
      </c>
      <c r="C3556" s="57" t="s">
        <v>7293</v>
      </c>
      <c r="D3556" s="58" t="s">
        <v>51</v>
      </c>
    </row>
    <row r="3557" spans="2:4" x14ac:dyDescent="0.3">
      <c r="B3557" s="57" t="s">
        <v>7294</v>
      </c>
      <c r="C3557" s="57" t="s">
        <v>7295</v>
      </c>
      <c r="D3557" s="58" t="s">
        <v>35</v>
      </c>
    </row>
    <row r="3558" spans="2:4" x14ac:dyDescent="0.3">
      <c r="B3558" s="57" t="s">
        <v>7296</v>
      </c>
      <c r="C3558" s="57" t="s">
        <v>7297</v>
      </c>
      <c r="D3558" s="58" t="s">
        <v>23</v>
      </c>
    </row>
    <row r="3559" spans="2:4" x14ac:dyDescent="0.3">
      <c r="B3559" s="57" t="s">
        <v>7298</v>
      </c>
      <c r="C3559" s="57" t="s">
        <v>7299</v>
      </c>
      <c r="D3559" s="58" t="s">
        <v>23</v>
      </c>
    </row>
    <row r="3560" spans="2:4" x14ac:dyDescent="0.3">
      <c r="B3560" s="57" t="s">
        <v>7300</v>
      </c>
      <c r="C3560" s="57" t="s">
        <v>7301</v>
      </c>
      <c r="D3560" s="58" t="s">
        <v>29</v>
      </c>
    </row>
    <row r="3561" spans="2:4" x14ac:dyDescent="0.3">
      <c r="B3561" s="57" t="s">
        <v>7302</v>
      </c>
      <c r="C3561" s="57" t="s">
        <v>7303</v>
      </c>
      <c r="D3561" s="58" t="s">
        <v>23</v>
      </c>
    </row>
    <row r="3562" spans="2:4" x14ac:dyDescent="0.3">
      <c r="B3562" s="57" t="s">
        <v>7304</v>
      </c>
      <c r="C3562" s="57" t="s">
        <v>7305</v>
      </c>
      <c r="D3562" s="58" t="s">
        <v>55</v>
      </c>
    </row>
    <row r="3563" spans="2:4" x14ac:dyDescent="0.3">
      <c r="B3563" s="57" t="s">
        <v>7306</v>
      </c>
      <c r="C3563" s="57" t="s">
        <v>7307</v>
      </c>
      <c r="D3563" s="58" t="s">
        <v>7289</v>
      </c>
    </row>
    <row r="3564" spans="2:4" x14ac:dyDescent="0.3">
      <c r="B3564" s="57" t="s">
        <v>7308</v>
      </c>
      <c r="C3564" s="57" t="s">
        <v>7309</v>
      </c>
      <c r="D3564" s="58" t="s">
        <v>23</v>
      </c>
    </row>
    <row r="3565" spans="2:4" x14ac:dyDescent="0.3">
      <c r="B3565" s="57" t="s">
        <v>7310</v>
      </c>
      <c r="C3565" s="57" t="s">
        <v>7311</v>
      </c>
      <c r="D3565" s="58" t="s">
        <v>23</v>
      </c>
    </row>
    <row r="3566" spans="2:4" x14ac:dyDescent="0.3">
      <c r="B3566" s="57" t="s">
        <v>7312</v>
      </c>
      <c r="C3566" s="57" t="s">
        <v>7313</v>
      </c>
      <c r="D3566" s="58" t="s">
        <v>35</v>
      </c>
    </row>
    <row r="3567" spans="2:4" x14ac:dyDescent="0.3">
      <c r="B3567" s="57" t="s">
        <v>7314</v>
      </c>
      <c r="C3567" s="57" t="s">
        <v>7315</v>
      </c>
      <c r="D3567" s="58" t="s">
        <v>19</v>
      </c>
    </row>
    <row r="3568" spans="2:4" x14ac:dyDescent="0.3">
      <c r="B3568" s="57" t="s">
        <v>7316</v>
      </c>
      <c r="C3568" s="57" t="s">
        <v>7317</v>
      </c>
      <c r="D3568" s="58" t="s">
        <v>51</v>
      </c>
    </row>
    <row r="3569" spans="2:4" x14ac:dyDescent="0.3">
      <c r="B3569" s="57" t="s">
        <v>7318</v>
      </c>
      <c r="C3569" s="57" t="s">
        <v>7319</v>
      </c>
      <c r="D3569" s="58" t="s">
        <v>51</v>
      </c>
    </row>
    <row r="3570" spans="2:4" x14ac:dyDescent="0.3">
      <c r="B3570" s="57" t="s">
        <v>7320</v>
      </c>
      <c r="C3570" s="57" t="s">
        <v>7321</v>
      </c>
      <c r="D3570" s="58" t="s">
        <v>51</v>
      </c>
    </row>
    <row r="3571" spans="2:4" x14ac:dyDescent="0.3">
      <c r="B3571" s="57" t="s">
        <v>7322</v>
      </c>
      <c r="C3571" s="57" t="s">
        <v>7323</v>
      </c>
      <c r="D3571" s="58" t="s">
        <v>19</v>
      </c>
    </row>
    <row r="3572" spans="2:4" x14ac:dyDescent="0.3">
      <c r="B3572" s="57" t="s">
        <v>7324</v>
      </c>
      <c r="C3572" s="57" t="s">
        <v>7325</v>
      </c>
      <c r="D3572" s="58" t="s">
        <v>51</v>
      </c>
    </row>
    <row r="3573" spans="2:4" x14ac:dyDescent="0.3">
      <c r="B3573" s="57" t="s">
        <v>7326</v>
      </c>
      <c r="C3573" s="57" t="s">
        <v>7327</v>
      </c>
      <c r="D3573" s="58" t="s">
        <v>35</v>
      </c>
    </row>
    <row r="3574" spans="2:4" x14ac:dyDescent="0.3">
      <c r="B3574" s="57" t="s">
        <v>7328</v>
      </c>
      <c r="C3574" s="57" t="s">
        <v>7329</v>
      </c>
      <c r="D3574" s="58" t="s">
        <v>23</v>
      </c>
    </row>
    <row r="3575" spans="2:4" x14ac:dyDescent="0.3">
      <c r="B3575" s="57" t="s">
        <v>7330</v>
      </c>
      <c r="C3575" s="57" t="s">
        <v>7331</v>
      </c>
      <c r="D3575" s="58" t="s">
        <v>51</v>
      </c>
    </row>
    <row r="3576" spans="2:4" x14ac:dyDescent="0.3">
      <c r="B3576" s="57" t="s">
        <v>7332</v>
      </c>
      <c r="C3576" s="57" t="s">
        <v>7333</v>
      </c>
      <c r="D3576" s="58" t="s">
        <v>51</v>
      </c>
    </row>
    <row r="3577" spans="2:4" x14ac:dyDescent="0.3">
      <c r="B3577" s="57" t="s">
        <v>7334</v>
      </c>
      <c r="C3577" s="57" t="s">
        <v>7335</v>
      </c>
      <c r="D3577" s="58" t="s">
        <v>7256</v>
      </c>
    </row>
    <row r="3578" spans="2:4" x14ac:dyDescent="0.3">
      <c r="B3578" s="57" t="s">
        <v>7336</v>
      </c>
      <c r="C3578" s="57" t="s">
        <v>7337</v>
      </c>
      <c r="D3578" s="58" t="s">
        <v>23</v>
      </c>
    </row>
    <row r="3579" spans="2:4" x14ac:dyDescent="0.3">
      <c r="B3579" s="57" t="s">
        <v>7338</v>
      </c>
      <c r="C3579" s="57" t="s">
        <v>7339</v>
      </c>
      <c r="D3579" s="58" t="s">
        <v>23</v>
      </c>
    </row>
    <row r="3580" spans="2:4" x14ac:dyDescent="0.3">
      <c r="B3580" s="57" t="s">
        <v>7340</v>
      </c>
      <c r="C3580" s="57" t="s">
        <v>7341</v>
      </c>
      <c r="D3580" s="58" t="s">
        <v>35</v>
      </c>
    </row>
    <row r="3581" spans="2:4" x14ac:dyDescent="0.3">
      <c r="B3581" s="57" t="s">
        <v>7342</v>
      </c>
      <c r="C3581" s="57" t="s">
        <v>7343</v>
      </c>
      <c r="D3581" s="58" t="s">
        <v>35</v>
      </c>
    </row>
    <row r="3582" spans="2:4" x14ac:dyDescent="0.3">
      <c r="B3582" s="57" t="s">
        <v>7344</v>
      </c>
      <c r="C3582" s="57" t="s">
        <v>7345</v>
      </c>
      <c r="D3582" s="58" t="s">
        <v>19</v>
      </c>
    </row>
    <row r="3583" spans="2:4" x14ac:dyDescent="0.3">
      <c r="B3583" s="57" t="s">
        <v>7346</v>
      </c>
      <c r="C3583" s="57" t="s">
        <v>7347</v>
      </c>
      <c r="D3583" s="58" t="s">
        <v>51</v>
      </c>
    </row>
    <row r="3584" spans="2:4" x14ac:dyDescent="0.3">
      <c r="B3584" s="57" t="s">
        <v>7348</v>
      </c>
      <c r="C3584" s="57" t="s">
        <v>7349</v>
      </c>
      <c r="D3584" s="58" t="s">
        <v>35</v>
      </c>
    </row>
    <row r="3585" spans="2:4" x14ac:dyDescent="0.3">
      <c r="B3585" s="57" t="s">
        <v>7350</v>
      </c>
      <c r="C3585" s="57" t="s">
        <v>7351</v>
      </c>
      <c r="D3585" s="58" t="s">
        <v>51</v>
      </c>
    </row>
    <row r="3586" spans="2:4" x14ac:dyDescent="0.3">
      <c r="B3586" s="57" t="s">
        <v>7352</v>
      </c>
      <c r="C3586" s="57" t="s">
        <v>7353</v>
      </c>
      <c r="D3586" s="58" t="s">
        <v>23</v>
      </c>
    </row>
    <row r="3587" spans="2:4" x14ac:dyDescent="0.3">
      <c r="B3587" s="57" t="s">
        <v>7354</v>
      </c>
      <c r="C3587" s="57" t="s">
        <v>7355</v>
      </c>
      <c r="D3587" s="58" t="s">
        <v>29</v>
      </c>
    </row>
    <row r="3588" spans="2:4" x14ac:dyDescent="0.3">
      <c r="B3588" s="57" t="s">
        <v>7356</v>
      </c>
      <c r="C3588" s="57" t="s">
        <v>7357</v>
      </c>
      <c r="D3588" s="58" t="s">
        <v>51</v>
      </c>
    </row>
    <row r="3589" spans="2:4" x14ac:dyDescent="0.3">
      <c r="B3589" s="57" t="s">
        <v>7358</v>
      </c>
      <c r="C3589" s="57" t="s">
        <v>7359</v>
      </c>
      <c r="D3589" s="58" t="s">
        <v>23</v>
      </c>
    </row>
    <row r="3590" spans="2:4" x14ac:dyDescent="0.3">
      <c r="B3590" s="57" t="s">
        <v>7360</v>
      </c>
      <c r="C3590" s="57" t="s">
        <v>7361</v>
      </c>
      <c r="D3590" s="58" t="s">
        <v>51</v>
      </c>
    </row>
    <row r="3591" spans="2:4" x14ac:dyDescent="0.3">
      <c r="B3591" s="57" t="s">
        <v>7362</v>
      </c>
      <c r="C3591" s="57" t="s">
        <v>7363</v>
      </c>
      <c r="D3591" s="58" t="s">
        <v>29</v>
      </c>
    </row>
    <row r="3592" spans="2:4" x14ac:dyDescent="0.3">
      <c r="B3592" s="57" t="s">
        <v>7364</v>
      </c>
      <c r="C3592" s="57" t="s">
        <v>7365</v>
      </c>
      <c r="D3592" s="58" t="s">
        <v>51</v>
      </c>
    </row>
    <row r="3593" spans="2:4" x14ac:dyDescent="0.3">
      <c r="B3593" s="57" t="s">
        <v>7366</v>
      </c>
      <c r="C3593" s="57" t="s">
        <v>7367</v>
      </c>
      <c r="D3593" s="58" t="s">
        <v>51</v>
      </c>
    </row>
    <row r="3594" spans="2:4" x14ac:dyDescent="0.3">
      <c r="B3594" s="57" t="s">
        <v>7368</v>
      </c>
      <c r="C3594" s="57" t="s">
        <v>7369</v>
      </c>
      <c r="D3594" s="58" t="s">
        <v>23</v>
      </c>
    </row>
    <row r="3595" spans="2:4" x14ac:dyDescent="0.3">
      <c r="B3595" s="57" t="s">
        <v>7370</v>
      </c>
      <c r="C3595" s="57" t="s">
        <v>7371</v>
      </c>
      <c r="D3595" s="58" t="s">
        <v>23</v>
      </c>
    </row>
    <row r="3596" spans="2:4" x14ac:dyDescent="0.3">
      <c r="B3596" s="57" t="s">
        <v>7372</v>
      </c>
      <c r="C3596" s="57" t="s">
        <v>7373</v>
      </c>
      <c r="D3596" s="58" t="s">
        <v>29</v>
      </c>
    </row>
    <row r="3597" spans="2:4" x14ac:dyDescent="0.3">
      <c r="B3597" s="57" t="s">
        <v>7374</v>
      </c>
      <c r="C3597" s="57" t="s">
        <v>7375</v>
      </c>
      <c r="D3597" s="58" t="s">
        <v>35</v>
      </c>
    </row>
    <row r="3598" spans="2:4" x14ac:dyDescent="0.3">
      <c r="B3598" s="57" t="s">
        <v>7376</v>
      </c>
      <c r="C3598" s="57" t="s">
        <v>7377</v>
      </c>
      <c r="D3598" s="58" t="s">
        <v>23</v>
      </c>
    </row>
    <row r="3599" spans="2:4" x14ac:dyDescent="0.3">
      <c r="B3599" s="57" t="s">
        <v>7378</v>
      </c>
      <c r="C3599" s="57" t="s">
        <v>7379</v>
      </c>
      <c r="D3599" s="58" t="s">
        <v>7256</v>
      </c>
    </row>
    <row r="3600" spans="2:4" x14ac:dyDescent="0.3">
      <c r="B3600" s="57" t="s">
        <v>7380</v>
      </c>
      <c r="C3600" s="57" t="s">
        <v>7381</v>
      </c>
      <c r="D3600" s="58" t="s">
        <v>35</v>
      </c>
    </row>
    <row r="3601" spans="2:4" x14ac:dyDescent="0.3">
      <c r="B3601" s="57" t="s">
        <v>7382</v>
      </c>
      <c r="C3601" s="57" t="s">
        <v>7383</v>
      </c>
      <c r="D3601" s="58" t="s">
        <v>23</v>
      </c>
    </row>
    <row r="3602" spans="2:4" x14ac:dyDescent="0.3">
      <c r="B3602" s="57" t="s">
        <v>7384</v>
      </c>
      <c r="C3602" s="57" t="s">
        <v>7385</v>
      </c>
      <c r="D3602" s="58" t="s">
        <v>23</v>
      </c>
    </row>
    <row r="3603" spans="2:4" x14ac:dyDescent="0.3">
      <c r="B3603" s="57" t="s">
        <v>7386</v>
      </c>
      <c r="C3603" s="57" t="s">
        <v>7387</v>
      </c>
      <c r="D3603" s="58" t="s">
        <v>23</v>
      </c>
    </row>
    <row r="3604" spans="2:4" x14ac:dyDescent="0.3">
      <c r="B3604" s="57" t="s">
        <v>7388</v>
      </c>
      <c r="C3604" s="57" t="s">
        <v>7389</v>
      </c>
      <c r="D3604" s="58" t="s">
        <v>35</v>
      </c>
    </row>
    <row r="3605" spans="2:4" x14ac:dyDescent="0.3">
      <c r="B3605" s="57" t="s">
        <v>7390</v>
      </c>
      <c r="C3605" s="57" t="s">
        <v>7391</v>
      </c>
      <c r="D3605" s="58" t="s">
        <v>35</v>
      </c>
    </row>
    <row r="3606" spans="2:4" x14ac:dyDescent="0.3">
      <c r="B3606" s="57" t="s">
        <v>7392</v>
      </c>
      <c r="C3606" s="57" t="s">
        <v>7393</v>
      </c>
      <c r="D3606" s="58" t="s">
        <v>48</v>
      </c>
    </row>
    <row r="3607" spans="2:4" x14ac:dyDescent="0.3">
      <c r="B3607" s="57" t="s">
        <v>7394</v>
      </c>
      <c r="C3607" s="57" t="s">
        <v>7395</v>
      </c>
      <c r="D3607" s="58" t="s">
        <v>51</v>
      </c>
    </row>
    <row r="3608" spans="2:4" x14ac:dyDescent="0.3">
      <c r="B3608" s="57" t="s">
        <v>7396</v>
      </c>
      <c r="C3608" s="57" t="s">
        <v>7397</v>
      </c>
      <c r="D3608" s="58" t="s">
        <v>35</v>
      </c>
    </row>
    <row r="3609" spans="2:4" x14ac:dyDescent="0.3">
      <c r="B3609" s="57" t="s">
        <v>7398</v>
      </c>
      <c r="C3609" s="57" t="s">
        <v>7399</v>
      </c>
      <c r="D3609" s="58" t="s">
        <v>51</v>
      </c>
    </row>
    <row r="3610" spans="2:4" x14ac:dyDescent="0.3">
      <c r="B3610" s="57" t="s">
        <v>7400</v>
      </c>
      <c r="C3610" s="57" t="s">
        <v>7401</v>
      </c>
      <c r="D3610" s="58" t="s">
        <v>23</v>
      </c>
    </row>
    <row r="3611" spans="2:4" x14ac:dyDescent="0.3">
      <c r="B3611" s="57" t="s">
        <v>7402</v>
      </c>
      <c r="C3611" s="57" t="s">
        <v>7403</v>
      </c>
      <c r="D3611" s="58" t="s">
        <v>29</v>
      </c>
    </row>
    <row r="3612" spans="2:4" x14ac:dyDescent="0.3">
      <c r="B3612" s="57" t="s">
        <v>7404</v>
      </c>
      <c r="C3612" s="57" t="s">
        <v>7405</v>
      </c>
      <c r="D3612" s="58" t="s">
        <v>35</v>
      </c>
    </row>
    <row r="3613" spans="2:4" x14ac:dyDescent="0.3">
      <c r="B3613" s="57" t="s">
        <v>7406</v>
      </c>
      <c r="C3613" s="57" t="s">
        <v>7407</v>
      </c>
      <c r="D3613" s="58" t="s">
        <v>23</v>
      </c>
    </row>
    <row r="3614" spans="2:4" x14ac:dyDescent="0.3">
      <c r="B3614" s="57" t="s">
        <v>7408</v>
      </c>
      <c r="C3614" s="57" t="s">
        <v>7409</v>
      </c>
      <c r="D3614" s="58" t="s">
        <v>29</v>
      </c>
    </row>
    <row r="3615" spans="2:4" x14ac:dyDescent="0.3">
      <c r="B3615" s="57" t="s">
        <v>7410</v>
      </c>
      <c r="C3615" s="57" t="s">
        <v>7411</v>
      </c>
      <c r="D3615" s="58" t="s">
        <v>29</v>
      </c>
    </row>
    <row r="3616" spans="2:4" x14ac:dyDescent="0.3">
      <c r="B3616" s="57" t="s">
        <v>7412</v>
      </c>
      <c r="C3616" s="57" t="s">
        <v>7413</v>
      </c>
      <c r="D3616" s="58" t="s">
        <v>153</v>
      </c>
    </row>
    <row r="3617" spans="2:4" x14ac:dyDescent="0.3">
      <c r="B3617" s="57" t="s">
        <v>7414</v>
      </c>
      <c r="C3617" s="57" t="s">
        <v>7415</v>
      </c>
      <c r="D3617" s="58" t="s">
        <v>19</v>
      </c>
    </row>
    <row r="3618" spans="2:4" x14ac:dyDescent="0.3">
      <c r="B3618" s="57" t="s">
        <v>7416</v>
      </c>
      <c r="C3618" s="57" t="s">
        <v>7417</v>
      </c>
      <c r="D3618" s="58" t="s">
        <v>153</v>
      </c>
    </row>
    <row r="3619" spans="2:4" x14ac:dyDescent="0.3">
      <c r="B3619" s="57" t="s">
        <v>7418</v>
      </c>
      <c r="C3619" s="57" t="s">
        <v>7419</v>
      </c>
      <c r="D3619" s="58" t="s">
        <v>35</v>
      </c>
    </row>
    <row r="3620" spans="2:4" x14ac:dyDescent="0.3">
      <c r="B3620" s="57" t="s">
        <v>7420</v>
      </c>
      <c r="C3620" s="57" t="s">
        <v>7421</v>
      </c>
      <c r="D3620" s="58" t="s">
        <v>48</v>
      </c>
    </row>
    <row r="3621" spans="2:4" x14ac:dyDescent="0.3">
      <c r="B3621" s="57" t="s">
        <v>7422</v>
      </c>
      <c r="C3621" s="57" t="s">
        <v>7423</v>
      </c>
      <c r="D3621" s="58" t="s">
        <v>51</v>
      </c>
    </row>
    <row r="3622" spans="2:4" x14ac:dyDescent="0.3">
      <c r="B3622" s="57" t="s">
        <v>7424</v>
      </c>
      <c r="C3622" s="57" t="s">
        <v>7425</v>
      </c>
      <c r="D3622" s="58" t="s">
        <v>23</v>
      </c>
    </row>
    <row r="3623" spans="2:4" x14ac:dyDescent="0.3">
      <c r="B3623" s="57" t="s">
        <v>7426</v>
      </c>
      <c r="C3623" s="57" t="s">
        <v>7427</v>
      </c>
      <c r="D3623" s="58" t="s">
        <v>19</v>
      </c>
    </row>
    <row r="3624" spans="2:4" x14ac:dyDescent="0.3">
      <c r="B3624" s="57" t="s">
        <v>7428</v>
      </c>
      <c r="C3624" s="57" t="s">
        <v>7429</v>
      </c>
      <c r="D3624" s="58" t="s">
        <v>29</v>
      </c>
    </row>
    <row r="3625" spans="2:4" x14ac:dyDescent="0.3">
      <c r="B3625" s="57" t="s">
        <v>7430</v>
      </c>
      <c r="C3625" s="57" t="s">
        <v>7431</v>
      </c>
      <c r="D3625" s="58" t="s">
        <v>35</v>
      </c>
    </row>
    <row r="3626" spans="2:4" x14ac:dyDescent="0.3">
      <c r="B3626" s="57" t="s">
        <v>7432</v>
      </c>
      <c r="C3626" s="57" t="s">
        <v>7433</v>
      </c>
      <c r="D3626" s="58" t="s">
        <v>19</v>
      </c>
    </row>
    <row r="3627" spans="2:4" x14ac:dyDescent="0.3">
      <c r="B3627" s="57" t="s">
        <v>7434</v>
      </c>
      <c r="C3627" s="57" t="s">
        <v>7435</v>
      </c>
      <c r="D3627" s="58" t="s">
        <v>19</v>
      </c>
    </row>
    <row r="3628" spans="2:4" x14ac:dyDescent="0.3">
      <c r="B3628" s="57" t="s">
        <v>7436</v>
      </c>
      <c r="C3628" s="57" t="s">
        <v>7437</v>
      </c>
      <c r="D3628" s="58" t="s">
        <v>48</v>
      </c>
    </row>
    <row r="3629" spans="2:4" x14ac:dyDescent="0.3">
      <c r="B3629" s="57" t="s">
        <v>7438</v>
      </c>
      <c r="C3629" s="57" t="s">
        <v>7439</v>
      </c>
      <c r="D3629" s="58" t="s">
        <v>29</v>
      </c>
    </row>
    <row r="3630" spans="2:4" x14ac:dyDescent="0.3">
      <c r="B3630" s="57" t="s">
        <v>7440</v>
      </c>
      <c r="C3630" s="57" t="s">
        <v>7441</v>
      </c>
      <c r="D3630" s="58" t="s">
        <v>23</v>
      </c>
    </row>
    <row r="3631" spans="2:4" x14ac:dyDescent="0.3">
      <c r="B3631" s="57" t="s">
        <v>7442</v>
      </c>
      <c r="C3631" s="57" t="s">
        <v>7443</v>
      </c>
      <c r="D3631" s="58" t="s">
        <v>29</v>
      </c>
    </row>
    <row r="3632" spans="2:4" x14ac:dyDescent="0.3">
      <c r="B3632" s="57" t="s">
        <v>7444</v>
      </c>
      <c r="C3632" s="57" t="s">
        <v>7445</v>
      </c>
      <c r="D3632" s="58" t="s">
        <v>19</v>
      </c>
    </row>
    <row r="3633" spans="2:4" x14ac:dyDescent="0.3">
      <c r="B3633" s="57" t="s">
        <v>7446</v>
      </c>
      <c r="C3633" s="57" t="s">
        <v>7447</v>
      </c>
      <c r="D3633" s="58" t="s">
        <v>23</v>
      </c>
    </row>
    <row r="3634" spans="2:4" x14ac:dyDescent="0.3">
      <c r="B3634" s="57" t="s">
        <v>7448</v>
      </c>
      <c r="C3634" s="57" t="s">
        <v>7449</v>
      </c>
      <c r="D3634" s="58" t="s">
        <v>35</v>
      </c>
    </row>
    <row r="3635" spans="2:4" x14ac:dyDescent="0.3">
      <c r="B3635" s="57" t="s">
        <v>7450</v>
      </c>
      <c r="C3635" s="57" t="s">
        <v>7451</v>
      </c>
      <c r="D3635" s="58" t="s">
        <v>23</v>
      </c>
    </row>
    <row r="3636" spans="2:4" x14ac:dyDescent="0.3">
      <c r="B3636" s="57"/>
      <c r="C3636" s="57"/>
      <c r="D3636" s="58"/>
    </row>
    <row r="3637" spans="2:4" x14ac:dyDescent="0.3">
      <c r="B3637" s="57"/>
      <c r="C3637" s="57"/>
      <c r="D3637" s="58"/>
    </row>
    <row r="3638" spans="2:4" x14ac:dyDescent="0.3">
      <c r="B3638" s="57"/>
      <c r="C3638" s="57"/>
      <c r="D3638" s="58"/>
    </row>
    <row r="3639" spans="2:4" x14ac:dyDescent="0.3">
      <c r="B3639" s="57"/>
      <c r="C3639" s="57"/>
      <c r="D3639" s="58"/>
    </row>
    <row r="3640" spans="2:4" x14ac:dyDescent="0.3">
      <c r="B3640" s="57"/>
      <c r="C3640" s="57"/>
      <c r="D3640" s="58"/>
    </row>
    <row r="3641" spans="2:4" x14ac:dyDescent="0.3">
      <c r="B3641" s="57"/>
      <c r="C3641" s="57"/>
      <c r="D3641" s="58"/>
    </row>
    <row r="3642" spans="2:4" x14ac:dyDescent="0.3">
      <c r="B3642" s="57"/>
      <c r="C3642" s="57"/>
      <c r="D3642" s="58"/>
    </row>
    <row r="3643" spans="2:4" x14ac:dyDescent="0.3">
      <c r="B3643" s="57"/>
      <c r="C3643" s="57"/>
      <c r="D3643" s="58"/>
    </row>
    <row r="3644" spans="2:4" x14ac:dyDescent="0.3">
      <c r="B3644" s="57"/>
      <c r="C3644" s="57"/>
      <c r="D3644" s="58"/>
    </row>
    <row r="3645" spans="2:4" x14ac:dyDescent="0.3">
      <c r="B3645" s="57"/>
      <c r="C3645" s="57"/>
      <c r="D3645" s="58"/>
    </row>
    <row r="3646" spans="2:4" x14ac:dyDescent="0.3">
      <c r="B3646" s="57"/>
      <c r="C3646" s="57"/>
      <c r="D3646" s="58"/>
    </row>
    <row r="3647" spans="2:4" x14ac:dyDescent="0.3">
      <c r="B3647" s="57"/>
      <c r="C3647" s="57"/>
      <c r="D3647" s="58"/>
    </row>
    <row r="3648" spans="2:4" x14ac:dyDescent="0.3">
      <c r="B3648" s="57"/>
      <c r="C3648" s="57"/>
      <c r="D3648" s="58"/>
    </row>
    <row r="3649" spans="2:4" x14ac:dyDescent="0.3">
      <c r="B3649" s="57"/>
      <c r="C3649" s="57"/>
      <c r="D3649" s="58"/>
    </row>
    <row r="3650" spans="2:4" x14ac:dyDescent="0.3">
      <c r="B3650" s="57"/>
      <c r="C3650" s="57"/>
      <c r="D3650" s="58"/>
    </row>
    <row r="3651" spans="2:4" x14ac:dyDescent="0.3">
      <c r="B3651" s="57"/>
      <c r="C3651" s="57"/>
      <c r="D3651" s="58"/>
    </row>
    <row r="3652" spans="2:4" x14ac:dyDescent="0.3">
      <c r="B3652" s="57"/>
      <c r="C3652" s="57"/>
      <c r="D3652" s="58"/>
    </row>
    <row r="3653" spans="2:4" x14ac:dyDescent="0.3">
      <c r="B3653" s="57"/>
      <c r="C3653" s="57"/>
      <c r="D3653" s="58"/>
    </row>
    <row r="3654" spans="2:4" x14ac:dyDescent="0.3">
      <c r="B3654" s="57"/>
      <c r="C3654" s="57"/>
      <c r="D3654" s="58"/>
    </row>
    <row r="3655" spans="2:4" x14ac:dyDescent="0.3">
      <c r="B3655" s="57"/>
      <c r="C3655" s="57"/>
      <c r="D3655" s="58"/>
    </row>
    <row r="3656" spans="2:4" x14ac:dyDescent="0.3">
      <c r="B3656" s="57"/>
      <c r="C3656" s="57"/>
      <c r="D3656" s="58"/>
    </row>
    <row r="3657" spans="2:4" x14ac:dyDescent="0.3">
      <c r="B3657" s="57"/>
      <c r="C3657" s="57"/>
      <c r="D3657" s="58"/>
    </row>
    <row r="3658" spans="2:4" x14ac:dyDescent="0.3">
      <c r="B3658" s="57"/>
      <c r="C3658" s="57"/>
      <c r="D3658" s="58"/>
    </row>
    <row r="3659" spans="2:4" x14ac:dyDescent="0.3">
      <c r="B3659" s="57"/>
      <c r="C3659" s="57"/>
      <c r="D3659" s="58"/>
    </row>
    <row r="3660" spans="2:4" x14ac:dyDescent="0.3">
      <c r="B3660" s="57"/>
      <c r="C3660" s="57"/>
      <c r="D3660" s="58"/>
    </row>
    <row r="3661" spans="2:4" x14ac:dyDescent="0.3">
      <c r="B3661" s="57"/>
      <c r="C3661" s="57"/>
      <c r="D3661" s="58"/>
    </row>
    <row r="3662" spans="2:4" x14ac:dyDescent="0.3">
      <c r="B3662" s="57"/>
      <c r="C3662" s="57"/>
      <c r="D3662" s="58"/>
    </row>
    <row r="3663" spans="2:4" x14ac:dyDescent="0.3">
      <c r="B3663" s="57"/>
      <c r="C3663" s="57"/>
      <c r="D3663" s="58"/>
    </row>
    <row r="3664" spans="2:4" x14ac:dyDescent="0.3">
      <c r="B3664" s="57"/>
      <c r="C3664" s="57"/>
      <c r="D3664" s="58"/>
    </row>
    <row r="3665" spans="2:4" x14ac:dyDescent="0.3">
      <c r="B3665" s="57"/>
      <c r="C3665" s="57"/>
      <c r="D3665" s="58"/>
    </row>
    <row r="3666" spans="2:4" x14ac:dyDescent="0.3">
      <c r="B3666" s="57"/>
      <c r="C3666" s="57"/>
      <c r="D3666" s="58"/>
    </row>
    <row r="3667" spans="2:4" x14ac:dyDescent="0.3">
      <c r="B3667" s="57"/>
      <c r="C3667" s="57"/>
      <c r="D3667" s="58"/>
    </row>
    <row r="3668" spans="2:4" x14ac:dyDescent="0.3">
      <c r="B3668" s="57"/>
      <c r="C3668" s="57"/>
      <c r="D3668" s="58"/>
    </row>
    <row r="3669" spans="2:4" x14ac:dyDescent="0.3">
      <c r="B3669" s="57"/>
      <c r="C3669" s="57"/>
      <c r="D3669" s="58"/>
    </row>
    <row r="3670" spans="2:4" x14ac:dyDescent="0.3">
      <c r="B3670" s="57"/>
      <c r="C3670" s="57"/>
      <c r="D3670" s="58"/>
    </row>
    <row r="3671" spans="2:4" x14ac:dyDescent="0.3">
      <c r="B3671" s="57"/>
      <c r="C3671" s="57"/>
      <c r="D3671" s="58"/>
    </row>
    <row r="3672" spans="2:4" x14ac:dyDescent="0.3">
      <c r="B3672" s="57"/>
      <c r="C3672" s="57"/>
      <c r="D3672" s="58"/>
    </row>
    <row r="3673" spans="2:4" x14ac:dyDescent="0.3">
      <c r="B3673" s="57"/>
      <c r="C3673" s="57"/>
      <c r="D3673" s="58"/>
    </row>
    <row r="3674" spans="2:4" x14ac:dyDescent="0.3">
      <c r="B3674" s="57"/>
      <c r="C3674" s="57"/>
      <c r="D3674" s="58"/>
    </row>
    <row r="3675" spans="2:4" x14ac:dyDescent="0.3">
      <c r="B3675" s="57"/>
      <c r="C3675" s="57"/>
      <c r="D3675" s="58"/>
    </row>
    <row r="3676" spans="2:4" x14ac:dyDescent="0.3">
      <c r="B3676" s="57"/>
      <c r="C3676" s="57"/>
      <c r="D3676" s="58"/>
    </row>
    <row r="3677" spans="2:4" x14ac:dyDescent="0.3">
      <c r="B3677" s="57"/>
      <c r="C3677" s="57"/>
      <c r="D3677" s="58"/>
    </row>
    <row r="3678" spans="2:4" x14ac:dyDescent="0.3">
      <c r="B3678" s="57"/>
      <c r="C3678" s="57"/>
      <c r="D3678" s="58"/>
    </row>
    <row r="3679" spans="2:4" x14ac:dyDescent="0.3">
      <c r="B3679" s="57"/>
      <c r="C3679" s="57"/>
      <c r="D3679" s="58"/>
    </row>
    <row r="3680" spans="2:4" x14ac:dyDescent="0.3">
      <c r="B3680" s="57"/>
      <c r="C3680" s="57"/>
      <c r="D3680" s="58"/>
    </row>
    <row r="3681" spans="2:4" x14ac:dyDescent="0.3">
      <c r="B3681" s="57"/>
      <c r="C3681" s="57"/>
      <c r="D3681" s="58"/>
    </row>
    <row r="3682" spans="2:4" x14ac:dyDescent="0.3">
      <c r="B3682" s="57"/>
      <c r="C3682" s="57"/>
      <c r="D3682" s="58"/>
    </row>
    <row r="3683" spans="2:4" x14ac:dyDescent="0.3">
      <c r="B3683" s="57"/>
      <c r="C3683" s="57"/>
      <c r="D3683" s="58"/>
    </row>
    <row r="3684" spans="2:4" x14ac:dyDescent="0.3">
      <c r="B3684" s="57"/>
      <c r="C3684" s="57"/>
      <c r="D3684" s="58"/>
    </row>
    <row r="3685" spans="2:4" x14ac:dyDescent="0.3">
      <c r="B3685" s="57"/>
      <c r="C3685" s="57"/>
      <c r="D3685" s="58"/>
    </row>
    <row r="3686" spans="2:4" x14ac:dyDescent="0.3">
      <c r="B3686" s="57"/>
      <c r="C3686" s="57"/>
      <c r="D3686" s="58"/>
    </row>
    <row r="3687" spans="2:4" x14ac:dyDescent="0.3">
      <c r="B3687" s="57"/>
      <c r="C3687" s="57"/>
      <c r="D3687" s="58"/>
    </row>
    <row r="3688" spans="2:4" x14ac:dyDescent="0.3">
      <c r="B3688" s="57"/>
      <c r="C3688" s="57"/>
      <c r="D3688" s="58"/>
    </row>
    <row r="3689" spans="2:4" x14ac:dyDescent="0.3">
      <c r="B3689" s="57"/>
      <c r="C3689" s="57"/>
      <c r="D3689" s="58"/>
    </row>
    <row r="3690" spans="2:4" x14ac:dyDescent="0.3">
      <c r="B3690" s="57"/>
      <c r="C3690" s="57"/>
      <c r="D3690" s="58"/>
    </row>
    <row r="3691" spans="2:4" x14ac:dyDescent="0.3">
      <c r="B3691" s="57"/>
      <c r="C3691" s="57"/>
      <c r="D3691" s="58"/>
    </row>
    <row r="3692" spans="2:4" x14ac:dyDescent="0.3">
      <c r="B3692" s="57"/>
      <c r="C3692" s="57"/>
      <c r="D3692" s="58"/>
    </row>
    <row r="3693" spans="2:4" x14ac:dyDescent="0.3">
      <c r="B3693" s="57"/>
      <c r="C3693" s="57"/>
      <c r="D3693" s="58"/>
    </row>
    <row r="3694" spans="2:4" x14ac:dyDescent="0.3">
      <c r="B3694" s="57"/>
      <c r="C3694" s="57"/>
      <c r="D3694" s="58"/>
    </row>
    <row r="3695" spans="2:4" x14ac:dyDescent="0.3">
      <c r="B3695" s="57"/>
      <c r="C3695" s="57"/>
      <c r="D3695" s="58"/>
    </row>
    <row r="3696" spans="2:4" x14ac:dyDescent="0.3">
      <c r="B3696" s="57"/>
      <c r="C3696" s="57"/>
      <c r="D3696" s="58"/>
    </row>
    <row r="3697" spans="2:4" x14ac:dyDescent="0.3">
      <c r="B3697" s="57"/>
      <c r="C3697" s="57"/>
      <c r="D3697" s="58"/>
    </row>
    <row r="3698" spans="2:4" x14ac:dyDescent="0.3">
      <c r="B3698" s="57"/>
      <c r="C3698" s="57"/>
      <c r="D3698" s="58"/>
    </row>
    <row r="3699" spans="2:4" x14ac:dyDescent="0.3">
      <c r="B3699" s="57"/>
      <c r="C3699" s="57"/>
      <c r="D3699" s="58"/>
    </row>
    <row r="3700" spans="2:4" x14ac:dyDescent="0.3">
      <c r="B3700" s="57"/>
      <c r="C3700" s="57"/>
      <c r="D3700" s="58"/>
    </row>
    <row r="3701" spans="2:4" x14ac:dyDescent="0.3">
      <c r="B3701" s="57"/>
      <c r="C3701" s="57"/>
      <c r="D3701" s="58"/>
    </row>
    <row r="3702" spans="2:4" x14ac:dyDescent="0.3">
      <c r="B3702" s="57"/>
      <c r="C3702" s="57"/>
      <c r="D3702" s="58"/>
    </row>
    <row r="3703" spans="2:4" x14ac:dyDescent="0.3">
      <c r="B3703" s="57"/>
      <c r="C3703" s="57"/>
      <c r="D3703" s="58"/>
    </row>
    <row r="3704" spans="2:4" x14ac:dyDescent="0.3">
      <c r="B3704" s="57"/>
      <c r="C3704" s="57"/>
      <c r="D3704" s="58"/>
    </row>
    <row r="3705" spans="2:4" x14ac:dyDescent="0.3">
      <c r="B3705" s="57"/>
      <c r="C3705" s="57"/>
      <c r="D3705" s="58"/>
    </row>
    <row r="3706" spans="2:4" x14ac:dyDescent="0.3">
      <c r="B3706" s="57"/>
      <c r="C3706" s="57"/>
      <c r="D3706" s="58"/>
    </row>
    <row r="3707" spans="2:4" x14ac:dyDescent="0.3">
      <c r="B3707" s="57"/>
      <c r="C3707" s="57"/>
      <c r="D3707" s="58"/>
    </row>
    <row r="3708" spans="2:4" x14ac:dyDescent="0.3">
      <c r="B3708" s="57"/>
      <c r="C3708" s="57"/>
      <c r="D3708" s="58"/>
    </row>
    <row r="3709" spans="2:4" x14ac:dyDescent="0.3">
      <c r="B3709" s="57"/>
      <c r="C3709" s="57"/>
      <c r="D3709" s="58"/>
    </row>
    <row r="3710" spans="2:4" x14ac:dyDescent="0.3">
      <c r="B3710" s="57"/>
      <c r="C3710" s="57"/>
      <c r="D3710" s="58"/>
    </row>
    <row r="3711" spans="2:4" x14ac:dyDescent="0.3">
      <c r="B3711" s="57"/>
      <c r="C3711" s="57"/>
      <c r="D3711" s="58"/>
    </row>
    <row r="3712" spans="2:4" x14ac:dyDescent="0.3">
      <c r="B3712" s="57"/>
      <c r="C3712" s="57"/>
      <c r="D3712" s="58"/>
    </row>
    <row r="3713" spans="2:4" x14ac:dyDescent="0.3">
      <c r="B3713" s="57"/>
      <c r="C3713" s="57"/>
      <c r="D3713" s="58"/>
    </row>
    <row r="3714" spans="2:4" x14ac:dyDescent="0.3">
      <c r="B3714" s="57"/>
      <c r="C3714" s="57"/>
      <c r="D3714" s="58"/>
    </row>
    <row r="3715" spans="2:4" x14ac:dyDescent="0.3">
      <c r="B3715" s="57"/>
      <c r="C3715" s="57"/>
      <c r="D3715" s="58"/>
    </row>
    <row r="3716" spans="2:4" x14ac:dyDescent="0.3">
      <c r="B3716" s="57"/>
      <c r="C3716" s="57"/>
      <c r="D3716" s="58"/>
    </row>
    <row r="3717" spans="2:4" x14ac:dyDescent="0.3">
      <c r="B3717" s="57"/>
      <c r="C3717" s="57"/>
      <c r="D3717" s="58"/>
    </row>
    <row r="3718" spans="2:4" x14ac:dyDescent="0.3">
      <c r="B3718" s="57"/>
      <c r="C3718" s="57"/>
      <c r="D3718" s="58"/>
    </row>
    <row r="3719" spans="2:4" x14ac:dyDescent="0.3">
      <c r="B3719" s="57"/>
      <c r="C3719" s="57"/>
      <c r="D3719" s="58"/>
    </row>
    <row r="3720" spans="2:4" x14ac:dyDescent="0.3">
      <c r="B3720" s="57"/>
      <c r="C3720" s="57"/>
      <c r="D3720" s="58"/>
    </row>
    <row r="3721" spans="2:4" x14ac:dyDescent="0.3">
      <c r="B3721" s="57"/>
      <c r="C3721" s="57"/>
      <c r="D3721" s="58"/>
    </row>
    <row r="3722" spans="2:4" x14ac:dyDescent="0.3">
      <c r="B3722" s="57"/>
      <c r="C3722" s="57"/>
      <c r="D3722" s="58"/>
    </row>
    <row r="3723" spans="2:4" x14ac:dyDescent="0.3">
      <c r="B3723" s="57"/>
      <c r="C3723" s="57"/>
      <c r="D3723" s="58"/>
    </row>
    <row r="3724" spans="2:4" x14ac:dyDescent="0.3">
      <c r="B3724" s="57"/>
      <c r="C3724" s="57"/>
      <c r="D3724" s="58"/>
    </row>
    <row r="3725" spans="2:4" x14ac:dyDescent="0.3">
      <c r="B3725" s="57"/>
      <c r="C3725" s="57"/>
      <c r="D3725" s="58"/>
    </row>
    <row r="3726" spans="2:4" x14ac:dyDescent="0.3">
      <c r="B3726" s="57"/>
      <c r="C3726" s="57"/>
      <c r="D3726" s="58"/>
    </row>
    <row r="3727" spans="2:4" x14ac:dyDescent="0.3">
      <c r="B3727" s="57"/>
      <c r="C3727" s="57"/>
      <c r="D3727" s="58"/>
    </row>
    <row r="3728" spans="2:4" x14ac:dyDescent="0.3">
      <c r="B3728" s="57"/>
      <c r="C3728" s="57"/>
      <c r="D3728" s="58"/>
    </row>
    <row r="3729" spans="2:4" x14ac:dyDescent="0.3">
      <c r="B3729" s="57"/>
      <c r="C3729" s="57"/>
      <c r="D3729" s="58"/>
    </row>
    <row r="3730" spans="2:4" x14ac:dyDescent="0.3">
      <c r="B3730" s="57"/>
      <c r="C3730" s="57"/>
      <c r="D3730" s="58"/>
    </row>
    <row r="3731" spans="2:4" x14ac:dyDescent="0.3">
      <c r="B3731" s="57"/>
      <c r="C3731" s="57"/>
      <c r="D3731" s="58"/>
    </row>
    <row r="3732" spans="2:4" x14ac:dyDescent="0.3">
      <c r="B3732" s="57"/>
      <c r="C3732" s="57"/>
      <c r="D3732" s="58"/>
    </row>
    <row r="3733" spans="2:4" x14ac:dyDescent="0.3">
      <c r="B3733" s="57"/>
      <c r="C3733" s="57"/>
      <c r="D3733" s="58"/>
    </row>
    <row r="3734" spans="2:4" x14ac:dyDescent="0.3">
      <c r="B3734" s="57"/>
      <c r="C3734" s="57"/>
      <c r="D3734" s="58"/>
    </row>
    <row r="3735" spans="2:4" x14ac:dyDescent="0.3">
      <c r="B3735" s="57"/>
      <c r="C3735" s="57"/>
      <c r="D3735" s="58"/>
    </row>
    <row r="3736" spans="2:4" x14ac:dyDescent="0.3">
      <c r="B3736" s="57"/>
      <c r="C3736" s="57"/>
      <c r="D3736" s="58"/>
    </row>
    <row r="3737" spans="2:4" x14ac:dyDescent="0.3">
      <c r="B3737" s="57"/>
      <c r="C3737" s="57"/>
      <c r="D3737" s="58"/>
    </row>
    <row r="3738" spans="2:4" x14ac:dyDescent="0.3">
      <c r="B3738" s="57"/>
      <c r="C3738" s="57"/>
      <c r="D3738" s="58"/>
    </row>
    <row r="3739" spans="2:4" x14ac:dyDescent="0.3">
      <c r="B3739" s="57"/>
      <c r="C3739" s="57"/>
      <c r="D3739" s="58"/>
    </row>
    <row r="3740" spans="2:4" x14ac:dyDescent="0.3">
      <c r="B3740" s="57"/>
      <c r="C3740" s="57"/>
      <c r="D3740" s="58"/>
    </row>
    <row r="3741" spans="2:4" x14ac:dyDescent="0.3">
      <c r="B3741" s="57"/>
      <c r="C3741" s="57"/>
      <c r="D3741" s="58"/>
    </row>
    <row r="3742" spans="2:4" x14ac:dyDescent="0.3">
      <c r="B3742" s="57"/>
      <c r="C3742" s="57"/>
      <c r="D3742" s="58"/>
    </row>
    <row r="3743" spans="2:4" x14ac:dyDescent="0.3">
      <c r="B3743" s="57"/>
      <c r="C3743" s="57"/>
      <c r="D3743" s="58"/>
    </row>
    <row r="3744" spans="2:4" x14ac:dyDescent="0.3">
      <c r="B3744" s="57"/>
      <c r="C3744" s="57"/>
      <c r="D3744" s="58"/>
    </row>
    <row r="3745" spans="2:4" x14ac:dyDescent="0.3">
      <c r="B3745" s="57"/>
      <c r="C3745" s="57"/>
      <c r="D3745" s="58"/>
    </row>
    <row r="3746" spans="2:4" x14ac:dyDescent="0.3">
      <c r="B3746" s="57"/>
      <c r="C3746" s="57"/>
      <c r="D3746" s="58"/>
    </row>
    <row r="3747" spans="2:4" x14ac:dyDescent="0.3">
      <c r="B3747" s="57"/>
      <c r="C3747" s="57"/>
      <c r="D3747" s="58"/>
    </row>
    <row r="3748" spans="2:4" x14ac:dyDescent="0.3">
      <c r="B3748" s="57"/>
      <c r="C3748" s="57"/>
      <c r="D3748" s="58"/>
    </row>
    <row r="3749" spans="2:4" x14ac:dyDescent="0.3">
      <c r="B3749" s="57"/>
      <c r="C3749" s="57"/>
      <c r="D3749" s="58"/>
    </row>
    <row r="3750" spans="2:4" x14ac:dyDescent="0.3">
      <c r="B3750" s="57"/>
      <c r="C3750" s="57"/>
      <c r="D3750" s="58"/>
    </row>
    <row r="3751" spans="2:4" x14ac:dyDescent="0.3">
      <c r="B3751" s="57"/>
      <c r="C3751" s="57"/>
      <c r="D3751" s="58"/>
    </row>
    <row r="3752" spans="2:4" x14ac:dyDescent="0.3">
      <c r="B3752" s="57"/>
      <c r="C3752" s="57"/>
      <c r="D3752" s="58"/>
    </row>
    <row r="3753" spans="2:4" x14ac:dyDescent="0.3">
      <c r="B3753" s="57"/>
      <c r="C3753" s="57"/>
      <c r="D3753" s="58"/>
    </row>
    <row r="3754" spans="2:4" x14ac:dyDescent="0.3">
      <c r="B3754" s="57"/>
      <c r="C3754" s="57"/>
      <c r="D3754" s="58"/>
    </row>
    <row r="3755" spans="2:4" x14ac:dyDescent="0.3">
      <c r="B3755" s="57"/>
      <c r="C3755" s="57"/>
      <c r="D3755" s="58"/>
    </row>
    <row r="3756" spans="2:4" x14ac:dyDescent="0.3">
      <c r="B3756" s="57"/>
      <c r="C3756" s="57"/>
      <c r="D3756" s="58"/>
    </row>
    <row r="3757" spans="2:4" x14ac:dyDescent="0.3">
      <c r="B3757" s="57"/>
      <c r="C3757" s="57"/>
      <c r="D3757" s="58"/>
    </row>
    <row r="3758" spans="2:4" x14ac:dyDescent="0.3">
      <c r="B3758" s="57"/>
      <c r="C3758" s="57"/>
      <c r="D3758" s="58"/>
    </row>
    <row r="3759" spans="2:4" x14ac:dyDescent="0.3">
      <c r="B3759" s="57"/>
      <c r="C3759" s="57"/>
      <c r="D3759" s="58"/>
    </row>
    <row r="3760" spans="2:4" x14ac:dyDescent="0.3">
      <c r="B3760" s="57"/>
      <c r="C3760" s="57"/>
      <c r="D3760" s="58"/>
    </row>
    <row r="3761" spans="2:4" x14ac:dyDescent="0.3">
      <c r="B3761" s="57"/>
      <c r="C3761" s="57"/>
      <c r="D3761" s="58"/>
    </row>
    <row r="3762" spans="2:4" x14ac:dyDescent="0.3">
      <c r="B3762" s="57"/>
      <c r="C3762" s="57"/>
      <c r="D3762" s="58"/>
    </row>
    <row r="3763" spans="2:4" x14ac:dyDescent="0.3">
      <c r="B3763" s="57"/>
      <c r="C3763" s="57"/>
      <c r="D3763" s="58"/>
    </row>
    <row r="3764" spans="2:4" x14ac:dyDescent="0.3">
      <c r="B3764" s="57"/>
      <c r="C3764" s="57"/>
      <c r="D3764" s="58"/>
    </row>
    <row r="3765" spans="2:4" x14ac:dyDescent="0.3">
      <c r="B3765" s="57"/>
      <c r="C3765" s="57"/>
      <c r="D3765" s="58"/>
    </row>
    <row r="3766" spans="2:4" x14ac:dyDescent="0.3">
      <c r="B3766" s="57"/>
      <c r="C3766" s="57"/>
      <c r="D3766" s="58"/>
    </row>
    <row r="3767" spans="2:4" x14ac:dyDescent="0.3">
      <c r="B3767" s="57"/>
      <c r="C3767" s="57"/>
      <c r="D3767" s="58"/>
    </row>
    <row r="3768" spans="2:4" x14ac:dyDescent="0.3">
      <c r="B3768" s="57"/>
      <c r="C3768" s="57"/>
      <c r="D3768" s="58"/>
    </row>
    <row r="3769" spans="2:4" x14ac:dyDescent="0.3">
      <c r="B3769" s="57"/>
      <c r="C3769" s="57"/>
      <c r="D3769" s="58"/>
    </row>
    <row r="3770" spans="2:4" x14ac:dyDescent="0.3">
      <c r="B3770" s="57"/>
      <c r="C3770" s="57"/>
      <c r="D3770" s="58"/>
    </row>
    <row r="3771" spans="2:4" x14ac:dyDescent="0.3">
      <c r="B3771" s="57"/>
      <c r="C3771" s="57"/>
      <c r="D3771" s="58"/>
    </row>
    <row r="3772" spans="2:4" x14ac:dyDescent="0.3">
      <c r="B3772" s="57"/>
      <c r="C3772" s="57"/>
      <c r="D3772" s="58"/>
    </row>
    <row r="3773" spans="2:4" x14ac:dyDescent="0.3">
      <c r="B3773" s="57"/>
      <c r="C3773" s="57"/>
      <c r="D3773" s="58"/>
    </row>
    <row r="3774" spans="2:4" x14ac:dyDescent="0.3">
      <c r="B3774" s="57"/>
      <c r="C3774" s="57"/>
      <c r="D3774" s="58"/>
    </row>
    <row r="3775" spans="2:4" x14ac:dyDescent="0.3">
      <c r="B3775" s="57"/>
      <c r="C3775" s="57"/>
      <c r="D3775" s="58"/>
    </row>
    <row r="3776" spans="2:4" x14ac:dyDescent="0.3">
      <c r="B3776" s="57"/>
      <c r="C3776" s="57"/>
      <c r="D3776" s="58"/>
    </row>
    <row r="3777" spans="2:4" x14ac:dyDescent="0.3">
      <c r="B3777" s="57"/>
      <c r="C3777" s="57"/>
      <c r="D3777" s="58"/>
    </row>
    <row r="3778" spans="2:4" x14ac:dyDescent="0.3">
      <c r="B3778" s="57"/>
      <c r="C3778" s="57"/>
      <c r="D3778" s="58"/>
    </row>
    <row r="3779" spans="2:4" x14ac:dyDescent="0.3">
      <c r="B3779" s="57"/>
      <c r="C3779" s="57"/>
      <c r="D3779" s="58"/>
    </row>
    <row r="3780" spans="2:4" x14ac:dyDescent="0.3">
      <c r="B3780" s="57"/>
      <c r="C3780" s="57"/>
      <c r="D3780" s="58"/>
    </row>
    <row r="3781" spans="2:4" x14ac:dyDescent="0.3">
      <c r="B3781" s="57"/>
      <c r="C3781" s="57"/>
      <c r="D3781" s="58"/>
    </row>
    <row r="3782" spans="2:4" x14ac:dyDescent="0.3">
      <c r="B3782" s="57"/>
      <c r="C3782" s="57"/>
      <c r="D3782" s="58"/>
    </row>
    <row r="3783" spans="2:4" x14ac:dyDescent="0.3">
      <c r="B3783" s="57"/>
      <c r="C3783" s="57"/>
      <c r="D3783" s="58"/>
    </row>
    <row r="3784" spans="2:4" x14ac:dyDescent="0.3">
      <c r="B3784" s="57"/>
      <c r="C3784" s="57"/>
      <c r="D3784" s="58"/>
    </row>
    <row r="3785" spans="2:4" x14ac:dyDescent="0.3">
      <c r="B3785" s="57"/>
      <c r="C3785" s="57"/>
      <c r="D3785" s="58"/>
    </row>
    <row r="3786" spans="2:4" x14ac:dyDescent="0.3">
      <c r="B3786" s="57"/>
      <c r="C3786" s="57"/>
      <c r="D3786" s="58"/>
    </row>
    <row r="3787" spans="2:4" x14ac:dyDescent="0.3">
      <c r="B3787" s="57"/>
      <c r="C3787" s="57"/>
      <c r="D3787" s="58"/>
    </row>
    <row r="3788" spans="2:4" x14ac:dyDescent="0.3">
      <c r="B3788" s="57"/>
      <c r="C3788" s="57"/>
      <c r="D3788" s="58"/>
    </row>
    <row r="3789" spans="2:4" x14ac:dyDescent="0.3">
      <c r="B3789" s="57"/>
      <c r="C3789" s="57"/>
      <c r="D3789" s="58"/>
    </row>
    <row r="3790" spans="2:4" x14ac:dyDescent="0.3">
      <c r="B3790" s="57"/>
      <c r="C3790" s="57"/>
      <c r="D3790" s="58"/>
    </row>
    <row r="3791" spans="2:4" x14ac:dyDescent="0.3">
      <c r="B3791" s="57"/>
      <c r="C3791" s="57"/>
      <c r="D3791" s="58"/>
    </row>
    <row r="3792" spans="2:4" x14ac:dyDescent="0.3">
      <c r="B3792" s="57"/>
      <c r="C3792" s="57"/>
      <c r="D3792" s="58"/>
    </row>
    <row r="3793" spans="2:4" x14ac:dyDescent="0.3">
      <c r="B3793" s="57"/>
      <c r="C3793" s="57"/>
      <c r="D3793" s="58"/>
    </row>
    <row r="3794" spans="2:4" x14ac:dyDescent="0.3">
      <c r="B3794" s="57"/>
      <c r="C3794" s="57"/>
      <c r="D3794" s="58"/>
    </row>
    <row r="3795" spans="2:4" x14ac:dyDescent="0.3">
      <c r="B3795" s="57"/>
      <c r="C3795" s="57"/>
      <c r="D3795" s="58"/>
    </row>
    <row r="3796" spans="2:4" x14ac:dyDescent="0.3">
      <c r="B3796" s="57"/>
      <c r="C3796" s="57"/>
      <c r="D3796" s="58"/>
    </row>
    <row r="3797" spans="2:4" x14ac:dyDescent="0.3">
      <c r="B3797" s="57"/>
      <c r="C3797" s="57"/>
      <c r="D3797" s="58"/>
    </row>
    <row r="3798" spans="2:4" x14ac:dyDescent="0.3">
      <c r="B3798" s="57"/>
      <c r="C3798" s="57"/>
      <c r="D3798" s="58"/>
    </row>
    <row r="3799" spans="2:4" x14ac:dyDescent="0.3">
      <c r="B3799" s="57"/>
      <c r="C3799" s="57"/>
      <c r="D3799" s="58"/>
    </row>
    <row r="3800" spans="2:4" x14ac:dyDescent="0.3">
      <c r="B3800" s="57"/>
      <c r="C3800" s="57"/>
      <c r="D3800" s="58"/>
    </row>
    <row r="3801" spans="2:4" x14ac:dyDescent="0.3">
      <c r="B3801" s="57"/>
      <c r="C3801" s="57"/>
      <c r="D3801" s="58"/>
    </row>
    <row r="3802" spans="2:4" x14ac:dyDescent="0.3">
      <c r="B3802" s="57"/>
      <c r="C3802" s="57"/>
      <c r="D3802" s="58"/>
    </row>
    <row r="3803" spans="2:4" x14ac:dyDescent="0.3">
      <c r="B3803" s="57"/>
      <c r="C3803" s="57"/>
      <c r="D3803" s="58"/>
    </row>
    <row r="3804" spans="2:4" x14ac:dyDescent="0.3">
      <c r="B3804" s="57"/>
      <c r="C3804" s="57"/>
      <c r="D3804" s="58"/>
    </row>
    <row r="3805" spans="2:4" x14ac:dyDescent="0.3">
      <c r="B3805" s="57"/>
      <c r="C3805" s="57"/>
      <c r="D3805" s="58"/>
    </row>
    <row r="3806" spans="2:4" x14ac:dyDescent="0.3">
      <c r="B3806" s="57"/>
      <c r="C3806" s="57"/>
      <c r="D3806" s="58"/>
    </row>
    <row r="3807" spans="2:4" x14ac:dyDescent="0.3">
      <c r="B3807" s="57"/>
      <c r="C3807" s="57"/>
      <c r="D3807" s="58"/>
    </row>
    <row r="3808" spans="2:4" x14ac:dyDescent="0.3">
      <c r="B3808" s="57"/>
      <c r="C3808" s="57"/>
      <c r="D3808" s="58"/>
    </row>
    <row r="3809" spans="2:4" x14ac:dyDescent="0.3">
      <c r="B3809" s="57"/>
      <c r="C3809" s="57"/>
      <c r="D3809" s="58"/>
    </row>
    <row r="3810" spans="2:4" x14ac:dyDescent="0.3">
      <c r="B3810" s="57"/>
      <c r="C3810" s="57"/>
      <c r="D3810" s="58"/>
    </row>
    <row r="3811" spans="2:4" x14ac:dyDescent="0.3">
      <c r="B3811" s="57"/>
      <c r="C3811" s="57"/>
      <c r="D3811" s="58"/>
    </row>
    <row r="3812" spans="2:4" x14ac:dyDescent="0.3">
      <c r="B3812" s="57"/>
      <c r="C3812" s="57"/>
      <c r="D3812" s="58"/>
    </row>
    <row r="3813" spans="2:4" x14ac:dyDescent="0.3">
      <c r="B3813" s="57"/>
      <c r="C3813" s="57"/>
      <c r="D3813" s="58"/>
    </row>
    <row r="3814" spans="2:4" x14ac:dyDescent="0.3">
      <c r="B3814" s="57"/>
      <c r="C3814" s="57"/>
      <c r="D3814" s="58"/>
    </row>
    <row r="3815" spans="2:4" x14ac:dyDescent="0.3">
      <c r="B3815" s="57"/>
      <c r="C3815" s="57"/>
      <c r="D3815" s="58"/>
    </row>
    <row r="3816" spans="2:4" x14ac:dyDescent="0.3">
      <c r="B3816" s="57"/>
      <c r="C3816" s="57"/>
      <c r="D3816" s="58"/>
    </row>
    <row r="3817" spans="2:4" x14ac:dyDescent="0.3">
      <c r="B3817" s="57"/>
      <c r="C3817" s="57"/>
      <c r="D3817" s="58"/>
    </row>
    <row r="3818" spans="2:4" x14ac:dyDescent="0.3">
      <c r="B3818" s="57"/>
      <c r="C3818" s="57"/>
      <c r="D3818" s="58"/>
    </row>
    <row r="3819" spans="2:4" x14ac:dyDescent="0.3">
      <c r="B3819" s="57"/>
      <c r="C3819" s="57"/>
      <c r="D3819" s="58"/>
    </row>
    <row r="3820" spans="2:4" x14ac:dyDescent="0.3">
      <c r="B3820" s="57"/>
      <c r="C3820" s="57"/>
      <c r="D3820" s="58"/>
    </row>
    <row r="3821" spans="2:4" x14ac:dyDescent="0.3">
      <c r="B3821" s="57"/>
      <c r="C3821" s="57"/>
      <c r="D3821" s="58"/>
    </row>
    <row r="3822" spans="2:4" x14ac:dyDescent="0.3">
      <c r="B3822" s="57"/>
      <c r="C3822" s="57"/>
      <c r="D3822" s="58"/>
    </row>
    <row r="3823" spans="2:4" x14ac:dyDescent="0.3">
      <c r="B3823" s="57"/>
      <c r="C3823" s="57"/>
      <c r="D3823" s="58"/>
    </row>
    <row r="3824" spans="2:4" x14ac:dyDescent="0.3">
      <c r="B3824" s="57"/>
      <c r="C3824" s="57"/>
      <c r="D3824" s="58"/>
    </row>
    <row r="3825" spans="2:4" x14ac:dyDescent="0.3">
      <c r="B3825" s="57"/>
      <c r="C3825" s="57"/>
      <c r="D3825" s="58"/>
    </row>
    <row r="3826" spans="2:4" x14ac:dyDescent="0.3">
      <c r="B3826" s="57"/>
      <c r="C3826" s="57"/>
      <c r="D3826" s="58"/>
    </row>
    <row r="3827" spans="2:4" x14ac:dyDescent="0.3">
      <c r="B3827" s="57"/>
      <c r="C3827" s="57"/>
      <c r="D3827" s="58"/>
    </row>
    <row r="3828" spans="2:4" x14ac:dyDescent="0.3">
      <c r="B3828" s="57"/>
      <c r="C3828" s="57"/>
      <c r="D3828" s="58"/>
    </row>
    <row r="3829" spans="2:4" x14ac:dyDescent="0.3">
      <c r="B3829" s="57"/>
      <c r="C3829" s="57"/>
      <c r="D3829" s="58"/>
    </row>
    <row r="3830" spans="2:4" x14ac:dyDescent="0.3">
      <c r="B3830" s="57"/>
      <c r="C3830" s="57"/>
      <c r="D3830" s="58"/>
    </row>
    <row r="3831" spans="2:4" x14ac:dyDescent="0.3">
      <c r="B3831" s="57"/>
      <c r="C3831" s="57"/>
      <c r="D3831" s="58"/>
    </row>
    <row r="3832" spans="2:4" x14ac:dyDescent="0.3">
      <c r="B3832" s="57"/>
      <c r="C3832" s="57"/>
      <c r="D3832" s="58"/>
    </row>
    <row r="3833" spans="2:4" x14ac:dyDescent="0.3">
      <c r="B3833" s="57"/>
      <c r="C3833" s="57"/>
      <c r="D3833" s="58"/>
    </row>
    <row r="3834" spans="2:4" x14ac:dyDescent="0.3">
      <c r="B3834" s="57"/>
      <c r="C3834" s="57"/>
      <c r="D3834" s="58"/>
    </row>
    <row r="3835" spans="2:4" x14ac:dyDescent="0.3">
      <c r="B3835" s="57"/>
      <c r="C3835" s="57"/>
      <c r="D3835" s="58"/>
    </row>
    <row r="3836" spans="2:4" x14ac:dyDescent="0.3">
      <c r="B3836" s="57"/>
      <c r="C3836" s="57"/>
      <c r="D3836" s="58"/>
    </row>
    <row r="3837" spans="2:4" x14ac:dyDescent="0.3">
      <c r="B3837" s="57"/>
      <c r="C3837" s="57"/>
      <c r="D3837" s="58"/>
    </row>
    <row r="3838" spans="2:4" x14ac:dyDescent="0.3">
      <c r="B3838" s="57"/>
      <c r="C3838" s="57"/>
      <c r="D3838" s="58"/>
    </row>
    <row r="3839" spans="2:4" x14ac:dyDescent="0.3">
      <c r="B3839" s="57"/>
      <c r="C3839" s="57"/>
      <c r="D3839" s="58"/>
    </row>
    <row r="3840" spans="2:4" x14ac:dyDescent="0.3">
      <c r="B3840" s="57"/>
      <c r="C3840" s="57"/>
      <c r="D3840" s="58"/>
    </row>
    <row r="3841" spans="2:4" x14ac:dyDescent="0.3">
      <c r="B3841" s="57"/>
      <c r="C3841" s="57"/>
      <c r="D3841" s="58"/>
    </row>
    <row r="3842" spans="2:4" x14ac:dyDescent="0.3">
      <c r="B3842" s="57"/>
      <c r="C3842" s="57"/>
      <c r="D3842" s="58"/>
    </row>
    <row r="3843" spans="2:4" x14ac:dyDescent="0.3">
      <c r="B3843" s="57"/>
      <c r="C3843" s="57"/>
      <c r="D3843" s="58"/>
    </row>
    <row r="3844" spans="2:4" x14ac:dyDescent="0.3">
      <c r="B3844" s="57"/>
      <c r="C3844" s="57"/>
      <c r="D3844" s="58"/>
    </row>
    <row r="3845" spans="2:4" x14ac:dyDescent="0.3">
      <c r="B3845" s="57"/>
      <c r="C3845" s="57"/>
      <c r="D3845" s="58"/>
    </row>
    <row r="3846" spans="2:4" x14ac:dyDescent="0.3">
      <c r="B3846" s="57"/>
      <c r="C3846" s="57"/>
      <c r="D3846" s="58"/>
    </row>
    <row r="3847" spans="2:4" x14ac:dyDescent="0.3">
      <c r="B3847" s="57"/>
      <c r="C3847" s="57"/>
      <c r="D3847" s="58"/>
    </row>
    <row r="3848" spans="2:4" x14ac:dyDescent="0.3">
      <c r="B3848" s="57"/>
      <c r="C3848" s="57"/>
      <c r="D3848" s="58"/>
    </row>
    <row r="3849" spans="2:4" x14ac:dyDescent="0.3">
      <c r="B3849" s="57"/>
      <c r="C3849" s="57"/>
      <c r="D3849" s="58"/>
    </row>
    <row r="3850" spans="2:4" x14ac:dyDescent="0.3">
      <c r="B3850" s="57"/>
      <c r="C3850" s="57"/>
      <c r="D3850" s="58"/>
    </row>
    <row r="3851" spans="2:4" x14ac:dyDescent="0.3">
      <c r="B3851" s="57"/>
      <c r="C3851" s="57"/>
      <c r="D3851" s="58"/>
    </row>
    <row r="3852" spans="2:4" x14ac:dyDescent="0.3">
      <c r="B3852" s="57"/>
      <c r="C3852" s="57"/>
      <c r="D3852" s="58"/>
    </row>
    <row r="3853" spans="2:4" x14ac:dyDescent="0.3">
      <c r="B3853" s="57"/>
      <c r="C3853" s="57"/>
      <c r="D3853" s="58"/>
    </row>
    <row r="3854" spans="2:4" x14ac:dyDescent="0.3">
      <c r="B3854" s="57"/>
      <c r="C3854" s="57"/>
      <c r="D3854" s="58"/>
    </row>
    <row r="3855" spans="2:4" x14ac:dyDescent="0.3">
      <c r="B3855" s="57"/>
      <c r="C3855" s="57"/>
      <c r="D3855" s="58"/>
    </row>
    <row r="3856" spans="2:4" x14ac:dyDescent="0.3">
      <c r="B3856" s="57"/>
      <c r="C3856" s="57"/>
      <c r="D3856" s="58"/>
    </row>
    <row r="3857" spans="2:4" x14ac:dyDescent="0.3">
      <c r="B3857" s="57"/>
      <c r="C3857" s="57"/>
      <c r="D3857" s="58"/>
    </row>
    <row r="3858" spans="2:4" x14ac:dyDescent="0.3">
      <c r="B3858" s="57"/>
      <c r="C3858" s="57"/>
      <c r="D3858" s="58"/>
    </row>
    <row r="3859" spans="2:4" x14ac:dyDescent="0.3">
      <c r="B3859" s="57"/>
      <c r="C3859" s="57"/>
      <c r="D3859" s="58"/>
    </row>
    <row r="3860" spans="2:4" x14ac:dyDescent="0.3">
      <c r="B3860" s="57"/>
      <c r="C3860" s="57"/>
      <c r="D3860" s="58"/>
    </row>
    <row r="3861" spans="2:4" x14ac:dyDescent="0.3">
      <c r="B3861" s="57"/>
      <c r="C3861" s="57"/>
      <c r="D3861" s="58"/>
    </row>
    <row r="3862" spans="2:4" x14ac:dyDescent="0.3">
      <c r="B3862" s="57"/>
      <c r="C3862" s="57"/>
      <c r="D3862" s="58"/>
    </row>
    <row r="3863" spans="2:4" x14ac:dyDescent="0.3">
      <c r="B3863" s="57"/>
      <c r="C3863" s="57"/>
      <c r="D3863" s="58"/>
    </row>
    <row r="3864" spans="2:4" x14ac:dyDescent="0.3">
      <c r="B3864" s="57"/>
      <c r="C3864" s="57"/>
      <c r="D3864" s="58"/>
    </row>
    <row r="3865" spans="2:4" x14ac:dyDescent="0.3">
      <c r="B3865" s="57"/>
      <c r="C3865" s="57"/>
      <c r="D3865" s="58"/>
    </row>
    <row r="3866" spans="2:4" x14ac:dyDescent="0.3">
      <c r="B3866" s="57"/>
      <c r="C3866" s="57"/>
      <c r="D3866" s="58"/>
    </row>
    <row r="3867" spans="2:4" x14ac:dyDescent="0.3">
      <c r="B3867" s="57"/>
      <c r="C3867" s="57"/>
      <c r="D3867" s="58"/>
    </row>
    <row r="3868" spans="2:4" x14ac:dyDescent="0.3">
      <c r="B3868" s="57"/>
      <c r="C3868" s="57"/>
      <c r="D3868" s="58"/>
    </row>
    <row r="3869" spans="2:4" x14ac:dyDescent="0.3">
      <c r="B3869" s="57"/>
      <c r="C3869" s="57"/>
      <c r="D3869" s="58"/>
    </row>
    <row r="3870" spans="2:4" x14ac:dyDescent="0.3">
      <c r="B3870" s="57"/>
      <c r="C3870" s="57"/>
      <c r="D3870" s="58"/>
    </row>
    <row r="3871" spans="2:4" x14ac:dyDescent="0.3">
      <c r="B3871" s="57"/>
      <c r="C3871" s="57"/>
      <c r="D3871" s="58"/>
    </row>
    <row r="3872" spans="2:4" x14ac:dyDescent="0.3">
      <c r="B3872" s="57"/>
      <c r="C3872" s="57"/>
      <c r="D3872" s="58"/>
    </row>
    <row r="3873" spans="2:4" x14ac:dyDescent="0.3">
      <c r="B3873" s="57"/>
      <c r="C3873" s="57"/>
      <c r="D3873" s="58"/>
    </row>
    <row r="3874" spans="2:4" x14ac:dyDescent="0.3">
      <c r="B3874" s="57"/>
      <c r="C3874" s="57"/>
      <c r="D3874" s="58"/>
    </row>
    <row r="3875" spans="2:4" x14ac:dyDescent="0.3">
      <c r="B3875" s="57"/>
      <c r="C3875" s="57"/>
      <c r="D3875" s="58"/>
    </row>
    <row r="3876" spans="2:4" x14ac:dyDescent="0.3">
      <c r="B3876" s="57"/>
      <c r="C3876" s="57"/>
      <c r="D3876" s="58"/>
    </row>
    <row r="3877" spans="2:4" x14ac:dyDescent="0.3">
      <c r="B3877" s="57"/>
      <c r="C3877" s="57"/>
      <c r="D3877" s="58"/>
    </row>
    <row r="3878" spans="2:4" x14ac:dyDescent="0.3">
      <c r="B3878" s="57"/>
      <c r="C3878" s="57"/>
      <c r="D3878" s="58"/>
    </row>
    <row r="3879" spans="2:4" x14ac:dyDescent="0.3">
      <c r="B3879" s="57"/>
      <c r="C3879" s="57"/>
      <c r="D3879" s="58"/>
    </row>
    <row r="3880" spans="2:4" x14ac:dyDescent="0.3">
      <c r="B3880" s="57"/>
      <c r="C3880" s="57"/>
      <c r="D3880" s="58"/>
    </row>
    <row r="3881" spans="2:4" x14ac:dyDescent="0.3">
      <c r="B3881" s="57"/>
      <c r="C3881" s="57"/>
      <c r="D3881" s="58"/>
    </row>
    <row r="3882" spans="2:4" x14ac:dyDescent="0.3">
      <c r="B3882" s="57"/>
      <c r="C3882" s="57"/>
      <c r="D3882" s="58"/>
    </row>
    <row r="3883" spans="2:4" x14ac:dyDescent="0.3">
      <c r="B3883" s="57"/>
      <c r="C3883" s="57"/>
      <c r="D3883" s="58"/>
    </row>
    <row r="3884" spans="2:4" x14ac:dyDescent="0.3">
      <c r="B3884" s="57"/>
      <c r="C3884" s="57"/>
      <c r="D3884" s="58"/>
    </row>
    <row r="3885" spans="2:4" x14ac:dyDescent="0.3">
      <c r="B3885" s="57"/>
      <c r="C3885" s="57"/>
      <c r="D3885" s="58"/>
    </row>
    <row r="3886" spans="2:4" x14ac:dyDescent="0.3">
      <c r="B3886" s="57"/>
      <c r="C3886" s="57"/>
      <c r="D3886" s="58"/>
    </row>
    <row r="3887" spans="2:4" x14ac:dyDescent="0.3">
      <c r="B3887" s="57"/>
      <c r="C3887" s="57"/>
      <c r="D3887" s="58"/>
    </row>
    <row r="3888" spans="2:4" x14ac:dyDescent="0.3">
      <c r="B3888" s="57"/>
      <c r="C3888" s="57"/>
      <c r="D3888" s="58"/>
    </row>
    <row r="3889" spans="2:4" x14ac:dyDescent="0.3">
      <c r="B3889" s="57"/>
      <c r="C3889" s="57"/>
      <c r="D3889" s="58"/>
    </row>
    <row r="3890" spans="2:4" x14ac:dyDescent="0.3">
      <c r="B3890" s="57"/>
      <c r="C3890" s="57"/>
      <c r="D3890" s="58"/>
    </row>
    <row r="3891" spans="2:4" x14ac:dyDescent="0.3">
      <c r="B3891" s="57"/>
      <c r="C3891" s="57"/>
      <c r="D3891" s="58"/>
    </row>
    <row r="3892" spans="2:4" x14ac:dyDescent="0.3">
      <c r="B3892" s="57"/>
      <c r="C3892" s="57"/>
      <c r="D3892" s="58"/>
    </row>
    <row r="3893" spans="2:4" x14ac:dyDescent="0.3">
      <c r="B3893" s="57"/>
      <c r="C3893" s="57"/>
      <c r="D3893" s="58"/>
    </row>
    <row r="3894" spans="2:4" x14ac:dyDescent="0.3">
      <c r="B3894" s="57"/>
      <c r="C3894" s="57"/>
      <c r="D3894" s="58"/>
    </row>
    <row r="3895" spans="2:4" x14ac:dyDescent="0.3">
      <c r="B3895" s="57"/>
      <c r="C3895" s="57"/>
      <c r="D3895" s="58"/>
    </row>
    <row r="3896" spans="2:4" x14ac:dyDescent="0.3">
      <c r="B3896" s="57"/>
      <c r="C3896" s="57"/>
      <c r="D3896" s="58"/>
    </row>
    <row r="3897" spans="2:4" x14ac:dyDescent="0.3">
      <c r="B3897" s="57"/>
      <c r="C3897" s="57"/>
      <c r="D3897" s="58"/>
    </row>
    <row r="3898" spans="2:4" x14ac:dyDescent="0.3">
      <c r="B3898" s="57"/>
      <c r="C3898" s="57"/>
      <c r="D3898" s="58"/>
    </row>
    <row r="3899" spans="2:4" x14ac:dyDescent="0.3">
      <c r="B3899" s="57"/>
      <c r="C3899" s="57"/>
      <c r="D3899" s="58"/>
    </row>
    <row r="3900" spans="2:4" x14ac:dyDescent="0.3">
      <c r="B3900" s="57"/>
      <c r="C3900" s="57"/>
      <c r="D3900" s="58"/>
    </row>
    <row r="3901" spans="2:4" x14ac:dyDescent="0.3">
      <c r="B3901" s="57"/>
      <c r="C3901" s="57"/>
      <c r="D3901" s="58"/>
    </row>
    <row r="3902" spans="2:4" x14ac:dyDescent="0.3">
      <c r="B3902" s="57"/>
      <c r="C3902" s="57"/>
      <c r="D3902" s="58"/>
    </row>
    <row r="3903" spans="2:4" x14ac:dyDescent="0.3">
      <c r="B3903" s="57"/>
      <c r="C3903" s="57"/>
      <c r="D3903" s="58"/>
    </row>
    <row r="3904" spans="2:4" x14ac:dyDescent="0.3">
      <c r="B3904" s="57"/>
      <c r="C3904" s="57"/>
      <c r="D3904" s="58"/>
    </row>
    <row r="3905" spans="2:4" x14ac:dyDescent="0.3">
      <c r="B3905" s="57"/>
      <c r="C3905" s="57"/>
      <c r="D3905" s="58"/>
    </row>
    <row r="3906" spans="2:4" x14ac:dyDescent="0.3">
      <c r="B3906" s="57"/>
      <c r="C3906" s="57"/>
      <c r="D3906" s="58"/>
    </row>
    <row r="3907" spans="2:4" x14ac:dyDescent="0.3">
      <c r="B3907" s="57"/>
      <c r="C3907" s="57"/>
      <c r="D3907" s="58"/>
    </row>
    <row r="3908" spans="2:4" x14ac:dyDescent="0.3">
      <c r="B3908" s="57"/>
      <c r="C3908" s="57"/>
      <c r="D3908" s="58"/>
    </row>
    <row r="3909" spans="2:4" x14ac:dyDescent="0.3">
      <c r="B3909" s="57"/>
      <c r="C3909" s="57"/>
      <c r="D3909" s="58"/>
    </row>
    <row r="3910" spans="2:4" x14ac:dyDescent="0.3">
      <c r="B3910" s="57"/>
      <c r="C3910" s="57"/>
      <c r="D3910" s="58"/>
    </row>
    <row r="3911" spans="2:4" x14ac:dyDescent="0.3">
      <c r="B3911" s="57"/>
      <c r="C3911" s="57"/>
      <c r="D3911" s="58"/>
    </row>
    <row r="3912" spans="2:4" x14ac:dyDescent="0.3">
      <c r="B3912" s="57"/>
      <c r="C3912" s="57"/>
      <c r="D3912" s="58"/>
    </row>
    <row r="3913" spans="2:4" x14ac:dyDescent="0.3">
      <c r="B3913" s="57"/>
      <c r="C3913" s="57"/>
      <c r="D3913" s="58"/>
    </row>
    <row r="3914" spans="2:4" x14ac:dyDescent="0.3">
      <c r="B3914" s="57"/>
      <c r="C3914" s="57"/>
      <c r="D3914" s="58"/>
    </row>
    <row r="3915" spans="2:4" x14ac:dyDescent="0.3">
      <c r="B3915" s="57"/>
      <c r="C3915" s="57"/>
      <c r="D3915" s="58"/>
    </row>
    <row r="3916" spans="2:4" x14ac:dyDescent="0.3">
      <c r="B3916" s="57"/>
      <c r="C3916" s="57"/>
      <c r="D3916" s="58"/>
    </row>
    <row r="3917" spans="2:4" x14ac:dyDescent="0.3">
      <c r="B3917" s="57"/>
      <c r="C3917" s="57"/>
      <c r="D3917" s="58"/>
    </row>
    <row r="3918" spans="2:4" x14ac:dyDescent="0.3">
      <c r="B3918" s="57"/>
      <c r="C3918" s="57"/>
      <c r="D3918" s="58"/>
    </row>
    <row r="3919" spans="2:4" x14ac:dyDescent="0.3">
      <c r="B3919" s="57"/>
      <c r="C3919" s="57"/>
      <c r="D3919" s="58"/>
    </row>
    <row r="3920" spans="2:4" x14ac:dyDescent="0.3">
      <c r="B3920" s="57"/>
      <c r="C3920" s="57"/>
      <c r="D3920" s="58"/>
    </row>
    <row r="3921" spans="2:4" x14ac:dyDescent="0.3">
      <c r="B3921" s="57"/>
      <c r="C3921" s="57"/>
      <c r="D3921" s="58"/>
    </row>
    <row r="3922" spans="2:4" x14ac:dyDescent="0.3">
      <c r="B3922" s="57"/>
      <c r="C3922" s="57"/>
      <c r="D3922" s="58"/>
    </row>
    <row r="3923" spans="2:4" x14ac:dyDescent="0.3">
      <c r="B3923" s="57"/>
      <c r="C3923" s="57"/>
      <c r="D3923" s="58"/>
    </row>
    <row r="3924" spans="2:4" x14ac:dyDescent="0.3">
      <c r="B3924" s="57"/>
      <c r="C3924" s="57"/>
      <c r="D3924" s="58"/>
    </row>
    <row r="3925" spans="2:4" x14ac:dyDescent="0.3">
      <c r="B3925" s="57"/>
      <c r="C3925" s="57"/>
      <c r="D3925" s="58"/>
    </row>
    <row r="3926" spans="2:4" x14ac:dyDescent="0.3">
      <c r="B3926" s="57"/>
      <c r="C3926" s="57"/>
      <c r="D3926" s="58"/>
    </row>
    <row r="3927" spans="2:4" x14ac:dyDescent="0.3">
      <c r="B3927" s="57"/>
      <c r="C3927" s="57"/>
      <c r="D3927" s="58"/>
    </row>
    <row r="3928" spans="2:4" x14ac:dyDescent="0.3">
      <c r="B3928" s="57"/>
      <c r="C3928" s="57"/>
      <c r="D3928" s="58"/>
    </row>
    <row r="3929" spans="2:4" x14ac:dyDescent="0.3">
      <c r="B3929" s="57"/>
      <c r="C3929" s="57"/>
      <c r="D3929" s="58"/>
    </row>
    <row r="3930" spans="2:4" x14ac:dyDescent="0.3">
      <c r="B3930" s="57"/>
      <c r="C3930" s="57"/>
      <c r="D3930" s="58"/>
    </row>
    <row r="3931" spans="2:4" x14ac:dyDescent="0.3">
      <c r="B3931" s="57"/>
      <c r="C3931" s="57"/>
      <c r="D3931" s="58"/>
    </row>
    <row r="3932" spans="2:4" x14ac:dyDescent="0.3">
      <c r="B3932" s="57"/>
      <c r="C3932" s="57"/>
      <c r="D3932" s="58"/>
    </row>
    <row r="3933" spans="2:4" x14ac:dyDescent="0.3">
      <c r="B3933" s="57"/>
      <c r="C3933" s="57"/>
      <c r="D3933" s="58"/>
    </row>
    <row r="3934" spans="2:4" x14ac:dyDescent="0.3">
      <c r="B3934" s="57"/>
      <c r="C3934" s="57"/>
      <c r="D3934" s="58"/>
    </row>
    <row r="3935" spans="2:4" x14ac:dyDescent="0.3">
      <c r="B3935" s="57"/>
      <c r="C3935" s="57"/>
      <c r="D3935" s="58"/>
    </row>
    <row r="3936" spans="2:4" x14ac:dyDescent="0.3">
      <c r="B3936" s="57"/>
      <c r="C3936" s="57"/>
      <c r="D3936" s="58"/>
    </row>
    <row r="3937" spans="2:4" x14ac:dyDescent="0.3">
      <c r="B3937" s="57"/>
      <c r="C3937" s="57"/>
      <c r="D3937" s="58"/>
    </row>
    <row r="3938" spans="2:4" x14ac:dyDescent="0.3">
      <c r="B3938" s="57"/>
      <c r="C3938" s="57"/>
      <c r="D3938" s="58"/>
    </row>
    <row r="3939" spans="2:4" x14ac:dyDescent="0.3">
      <c r="B3939" s="57"/>
      <c r="C3939" s="57"/>
      <c r="D3939" s="58"/>
    </row>
    <row r="3940" spans="2:4" x14ac:dyDescent="0.3">
      <c r="B3940" s="57"/>
      <c r="C3940" s="57"/>
      <c r="D3940" s="58"/>
    </row>
    <row r="3941" spans="2:4" x14ac:dyDescent="0.3">
      <c r="B3941" s="57"/>
      <c r="C3941" s="57"/>
      <c r="D3941" s="58"/>
    </row>
    <row r="3942" spans="2:4" x14ac:dyDescent="0.3">
      <c r="B3942" s="57"/>
      <c r="C3942" s="57"/>
      <c r="D3942" s="58"/>
    </row>
    <row r="3943" spans="2:4" x14ac:dyDescent="0.3">
      <c r="B3943" s="57"/>
      <c r="C3943" s="57"/>
      <c r="D3943" s="58"/>
    </row>
    <row r="3944" spans="2:4" x14ac:dyDescent="0.3">
      <c r="B3944" s="57"/>
      <c r="C3944" s="57"/>
      <c r="D3944" s="58"/>
    </row>
    <row r="3945" spans="2:4" x14ac:dyDescent="0.3">
      <c r="B3945" s="57"/>
      <c r="C3945" s="57"/>
      <c r="D3945" s="58"/>
    </row>
    <row r="3946" spans="2:4" x14ac:dyDescent="0.3">
      <c r="B3946" s="57"/>
      <c r="C3946" s="57"/>
      <c r="D3946" s="58"/>
    </row>
    <row r="3947" spans="2:4" x14ac:dyDescent="0.3">
      <c r="B3947" s="57"/>
      <c r="C3947" s="57"/>
      <c r="D3947" s="58"/>
    </row>
    <row r="3948" spans="2:4" x14ac:dyDescent="0.3">
      <c r="B3948" s="57"/>
      <c r="C3948" s="57"/>
      <c r="D3948" s="58"/>
    </row>
    <row r="3949" spans="2:4" x14ac:dyDescent="0.3">
      <c r="B3949" s="57"/>
      <c r="C3949" s="57"/>
      <c r="D3949" s="58"/>
    </row>
    <row r="3950" spans="2:4" x14ac:dyDescent="0.3">
      <c r="B3950" s="57"/>
      <c r="C3950" s="57"/>
      <c r="D3950" s="58"/>
    </row>
    <row r="3951" spans="2:4" x14ac:dyDescent="0.3">
      <c r="B3951" s="57"/>
      <c r="C3951" s="57"/>
      <c r="D3951" s="58"/>
    </row>
    <row r="3952" spans="2:4" x14ac:dyDescent="0.3">
      <c r="B3952" s="57"/>
      <c r="C3952" s="57"/>
      <c r="D3952" s="58"/>
    </row>
    <row r="3953" spans="2:4" x14ac:dyDescent="0.3">
      <c r="B3953" s="57"/>
      <c r="C3953" s="57"/>
      <c r="D3953" s="58"/>
    </row>
    <row r="3954" spans="2:4" x14ac:dyDescent="0.3">
      <c r="B3954" s="57"/>
      <c r="C3954" s="57"/>
      <c r="D3954" s="58"/>
    </row>
    <row r="3955" spans="2:4" x14ac:dyDescent="0.3">
      <c r="B3955" s="57"/>
      <c r="C3955" s="57"/>
      <c r="D3955" s="58"/>
    </row>
    <row r="3956" spans="2:4" x14ac:dyDescent="0.3">
      <c r="B3956" s="57"/>
      <c r="C3956" s="57"/>
      <c r="D3956" s="58"/>
    </row>
    <row r="3957" spans="2:4" x14ac:dyDescent="0.3">
      <c r="B3957" s="57"/>
      <c r="C3957" s="57"/>
      <c r="D3957" s="58"/>
    </row>
    <row r="3958" spans="2:4" x14ac:dyDescent="0.3">
      <c r="B3958" s="57"/>
      <c r="C3958" s="57"/>
      <c r="D3958" s="58"/>
    </row>
    <row r="3959" spans="2:4" x14ac:dyDescent="0.3">
      <c r="B3959" s="57"/>
      <c r="C3959" s="57"/>
      <c r="D3959" s="58"/>
    </row>
    <row r="3960" spans="2:4" x14ac:dyDescent="0.3">
      <c r="B3960" s="57"/>
      <c r="C3960" s="57"/>
      <c r="D3960" s="58"/>
    </row>
    <row r="3961" spans="2:4" x14ac:dyDescent="0.3">
      <c r="B3961" s="57"/>
      <c r="C3961" s="57"/>
      <c r="D3961" s="58"/>
    </row>
    <row r="3962" spans="2:4" x14ac:dyDescent="0.3">
      <c r="B3962" s="57"/>
      <c r="C3962" s="57"/>
      <c r="D3962" s="58"/>
    </row>
    <row r="3963" spans="2:4" x14ac:dyDescent="0.3">
      <c r="B3963" s="57"/>
      <c r="C3963" s="57"/>
      <c r="D3963" s="58"/>
    </row>
    <row r="3964" spans="2:4" x14ac:dyDescent="0.3">
      <c r="B3964" s="57"/>
      <c r="C3964" s="57"/>
      <c r="D3964" s="58"/>
    </row>
    <row r="3965" spans="2:4" x14ac:dyDescent="0.3">
      <c r="B3965" s="57"/>
      <c r="C3965" s="57"/>
      <c r="D3965" s="58"/>
    </row>
    <row r="3966" spans="2:4" x14ac:dyDescent="0.3">
      <c r="B3966" s="57"/>
      <c r="C3966" s="57"/>
      <c r="D3966" s="58"/>
    </row>
    <row r="3967" spans="2:4" x14ac:dyDescent="0.3">
      <c r="B3967" s="57"/>
      <c r="C3967" s="57"/>
      <c r="D3967" s="58"/>
    </row>
    <row r="3968" spans="2:4" x14ac:dyDescent="0.3">
      <c r="B3968" s="57"/>
      <c r="C3968" s="57"/>
      <c r="D3968" s="58"/>
    </row>
    <row r="3969" spans="2:4" x14ac:dyDescent="0.3">
      <c r="B3969" s="57"/>
      <c r="C3969" s="57"/>
      <c r="D3969" s="58"/>
    </row>
    <row r="3970" spans="2:4" x14ac:dyDescent="0.3">
      <c r="B3970" s="57"/>
      <c r="C3970" s="57"/>
      <c r="D3970" s="58"/>
    </row>
    <row r="3971" spans="2:4" x14ac:dyDescent="0.3">
      <c r="B3971" s="57"/>
      <c r="C3971" s="57"/>
      <c r="D3971" s="58"/>
    </row>
    <row r="3972" spans="2:4" x14ac:dyDescent="0.3">
      <c r="B3972" s="57"/>
      <c r="C3972" s="57"/>
      <c r="D3972" s="58"/>
    </row>
    <row r="3973" spans="2:4" x14ac:dyDescent="0.3">
      <c r="B3973" s="57"/>
      <c r="C3973" s="57"/>
      <c r="D3973" s="58"/>
    </row>
    <row r="3974" spans="2:4" x14ac:dyDescent="0.3">
      <c r="B3974" s="57"/>
      <c r="C3974" s="57"/>
      <c r="D3974" s="58"/>
    </row>
    <row r="3975" spans="2:4" x14ac:dyDescent="0.3">
      <c r="B3975" s="57"/>
      <c r="C3975" s="57"/>
      <c r="D3975" s="58"/>
    </row>
    <row r="3976" spans="2:4" x14ac:dyDescent="0.3">
      <c r="B3976" s="57"/>
      <c r="C3976" s="57"/>
      <c r="D3976" s="58"/>
    </row>
    <row r="3977" spans="2:4" x14ac:dyDescent="0.3">
      <c r="B3977" s="57"/>
      <c r="C3977" s="57"/>
      <c r="D3977" s="58"/>
    </row>
    <row r="3978" spans="2:4" x14ac:dyDescent="0.3">
      <c r="B3978" s="57"/>
      <c r="C3978" s="57"/>
      <c r="D3978" s="58"/>
    </row>
    <row r="3979" spans="2:4" x14ac:dyDescent="0.3">
      <c r="B3979" s="57"/>
      <c r="C3979" s="57"/>
      <c r="D3979" s="58"/>
    </row>
    <row r="3980" spans="2:4" x14ac:dyDescent="0.3">
      <c r="B3980" s="57"/>
      <c r="C3980" s="57"/>
      <c r="D3980" s="58"/>
    </row>
    <row r="3981" spans="2:4" x14ac:dyDescent="0.3">
      <c r="B3981" s="57"/>
      <c r="C3981" s="57"/>
      <c r="D3981" s="58"/>
    </row>
    <row r="3982" spans="2:4" x14ac:dyDescent="0.3">
      <c r="B3982" s="57"/>
      <c r="C3982" s="57"/>
      <c r="D3982" s="58"/>
    </row>
    <row r="3983" spans="2:4" x14ac:dyDescent="0.3">
      <c r="B3983" s="57"/>
      <c r="C3983" s="57"/>
      <c r="D3983" s="58"/>
    </row>
    <row r="3984" spans="2:4" x14ac:dyDescent="0.3">
      <c r="B3984" s="57"/>
      <c r="C3984" s="57"/>
      <c r="D3984" s="58"/>
    </row>
    <row r="3985" spans="2:4" x14ac:dyDescent="0.3">
      <c r="B3985" s="57"/>
      <c r="C3985" s="57"/>
      <c r="D3985" s="58"/>
    </row>
    <row r="3986" spans="2:4" x14ac:dyDescent="0.3">
      <c r="B3986" s="57"/>
      <c r="C3986" s="57"/>
      <c r="D3986" s="58"/>
    </row>
    <row r="3987" spans="2:4" x14ac:dyDescent="0.3">
      <c r="B3987" s="57"/>
      <c r="C3987" s="57"/>
      <c r="D3987" s="58"/>
    </row>
    <row r="3988" spans="2:4" x14ac:dyDescent="0.3">
      <c r="B3988" s="57"/>
      <c r="C3988" s="57"/>
      <c r="D3988" s="58"/>
    </row>
    <row r="3989" spans="2:4" x14ac:dyDescent="0.3">
      <c r="B3989" s="57"/>
      <c r="C3989" s="57"/>
      <c r="D3989" s="58"/>
    </row>
    <row r="3990" spans="2:4" x14ac:dyDescent="0.3">
      <c r="B3990" s="57"/>
      <c r="C3990" s="57"/>
      <c r="D3990" s="58"/>
    </row>
    <row r="3991" spans="2:4" x14ac:dyDescent="0.3">
      <c r="B3991" s="57"/>
      <c r="C3991" s="57"/>
      <c r="D3991" s="58"/>
    </row>
    <row r="3992" spans="2:4" x14ac:dyDescent="0.3">
      <c r="B3992" s="57"/>
      <c r="C3992" s="57"/>
      <c r="D3992" s="58"/>
    </row>
    <row r="3993" spans="2:4" x14ac:dyDescent="0.3">
      <c r="B3993" s="57"/>
      <c r="C3993" s="57"/>
      <c r="D3993" s="58"/>
    </row>
    <row r="3994" spans="2:4" x14ac:dyDescent="0.3">
      <c r="B3994" s="57"/>
      <c r="C3994" s="57"/>
      <c r="D3994" s="58"/>
    </row>
    <row r="3995" spans="2:4" x14ac:dyDescent="0.3">
      <c r="B3995" s="57"/>
      <c r="C3995" s="57"/>
      <c r="D3995" s="58"/>
    </row>
    <row r="3996" spans="2:4" x14ac:dyDescent="0.3">
      <c r="B3996" s="57"/>
      <c r="C3996" s="57"/>
      <c r="D3996" s="58"/>
    </row>
    <row r="3997" spans="2:4" x14ac:dyDescent="0.3">
      <c r="B3997" s="57"/>
      <c r="C3997" s="57"/>
      <c r="D3997" s="58"/>
    </row>
    <row r="3998" spans="2:4" x14ac:dyDescent="0.3">
      <c r="B3998" s="57"/>
      <c r="C3998" s="57"/>
      <c r="D3998" s="58"/>
    </row>
    <row r="3999" spans="2:4" x14ac:dyDescent="0.3">
      <c r="B3999" s="57"/>
      <c r="C3999" s="57"/>
      <c r="D3999" s="58"/>
    </row>
    <row r="4000" spans="2:4" x14ac:dyDescent="0.3">
      <c r="B4000" s="57"/>
      <c r="C4000" s="57"/>
      <c r="D4000" s="58"/>
    </row>
    <row r="4001" spans="2:4" x14ac:dyDescent="0.3">
      <c r="B4001" s="57"/>
      <c r="C4001" s="57"/>
      <c r="D4001" s="58"/>
    </row>
    <row r="4002" spans="2:4" x14ac:dyDescent="0.3">
      <c r="B4002" s="57"/>
      <c r="C4002" s="57"/>
      <c r="D4002" s="58"/>
    </row>
    <row r="4003" spans="2:4" x14ac:dyDescent="0.3">
      <c r="B4003" s="57"/>
      <c r="C4003" s="57"/>
      <c r="D4003" s="58"/>
    </row>
    <row r="4004" spans="2:4" x14ac:dyDescent="0.3">
      <c r="B4004" s="57"/>
      <c r="C4004" s="57"/>
      <c r="D4004" s="58"/>
    </row>
    <row r="4005" spans="2:4" x14ac:dyDescent="0.3">
      <c r="B4005" s="57"/>
      <c r="C4005" s="57"/>
      <c r="D4005" s="58"/>
    </row>
    <row r="4006" spans="2:4" x14ac:dyDescent="0.3">
      <c r="B4006" s="57"/>
      <c r="C4006" s="57"/>
      <c r="D4006" s="58"/>
    </row>
    <row r="4007" spans="2:4" x14ac:dyDescent="0.3">
      <c r="B4007" s="57"/>
      <c r="C4007" s="57"/>
      <c r="D4007" s="58"/>
    </row>
    <row r="4008" spans="2:4" x14ac:dyDescent="0.3">
      <c r="B4008" s="57"/>
      <c r="C4008" s="57"/>
      <c r="D4008" s="58"/>
    </row>
    <row r="4009" spans="2:4" x14ac:dyDescent="0.3">
      <c r="B4009" s="57"/>
      <c r="C4009" s="57"/>
      <c r="D4009" s="58"/>
    </row>
    <row r="4010" spans="2:4" x14ac:dyDescent="0.3">
      <c r="B4010" s="57"/>
      <c r="C4010" s="57"/>
      <c r="D4010" s="58"/>
    </row>
    <row r="4011" spans="2:4" x14ac:dyDescent="0.3">
      <c r="B4011" s="57"/>
      <c r="C4011" s="57"/>
      <c r="D4011" s="58"/>
    </row>
    <row r="4012" spans="2:4" x14ac:dyDescent="0.3">
      <c r="B4012" s="57"/>
      <c r="C4012" s="57"/>
      <c r="D4012" s="58"/>
    </row>
    <row r="4013" spans="2:4" x14ac:dyDescent="0.3">
      <c r="B4013" s="57"/>
      <c r="C4013" s="57"/>
      <c r="D4013" s="58"/>
    </row>
    <row r="4014" spans="2:4" x14ac:dyDescent="0.3">
      <c r="B4014" s="57"/>
      <c r="C4014" s="57"/>
      <c r="D4014" s="58"/>
    </row>
    <row r="4015" spans="2:4" x14ac:dyDescent="0.3">
      <c r="B4015" s="57"/>
      <c r="C4015" s="57"/>
      <c r="D4015" s="58"/>
    </row>
    <row r="4016" spans="2:4" x14ac:dyDescent="0.3">
      <c r="B4016" s="57"/>
      <c r="C4016" s="57"/>
      <c r="D4016" s="58"/>
    </row>
    <row r="4017" spans="2:4" x14ac:dyDescent="0.3">
      <c r="B4017" s="57"/>
      <c r="C4017" s="57"/>
      <c r="D4017" s="58"/>
    </row>
    <row r="4018" spans="2:4" x14ac:dyDescent="0.3">
      <c r="B4018" s="57"/>
      <c r="C4018" s="57"/>
      <c r="D4018" s="58"/>
    </row>
    <row r="4019" spans="2:4" x14ac:dyDescent="0.3">
      <c r="B4019" s="57"/>
      <c r="C4019" s="57"/>
      <c r="D4019" s="58"/>
    </row>
    <row r="4020" spans="2:4" x14ac:dyDescent="0.3">
      <c r="B4020" s="57"/>
      <c r="C4020" s="57"/>
      <c r="D4020" s="58"/>
    </row>
    <row r="4021" spans="2:4" x14ac:dyDescent="0.3">
      <c r="B4021" s="57"/>
      <c r="C4021" s="57"/>
      <c r="D4021" s="58"/>
    </row>
    <row r="4022" spans="2:4" x14ac:dyDescent="0.3">
      <c r="B4022" s="57"/>
      <c r="C4022" s="57"/>
      <c r="D4022" s="58"/>
    </row>
    <row r="4023" spans="2:4" x14ac:dyDescent="0.3">
      <c r="B4023" s="57"/>
      <c r="C4023" s="57"/>
      <c r="D4023" s="58"/>
    </row>
    <row r="4024" spans="2:4" x14ac:dyDescent="0.3">
      <c r="B4024" s="57"/>
      <c r="C4024" s="57"/>
      <c r="D4024" s="58"/>
    </row>
    <row r="4025" spans="2:4" x14ac:dyDescent="0.3">
      <c r="B4025" s="57"/>
      <c r="C4025" s="57"/>
      <c r="D4025" s="58"/>
    </row>
    <row r="4026" spans="2:4" x14ac:dyDescent="0.3">
      <c r="B4026" s="57"/>
      <c r="C4026" s="57"/>
      <c r="D4026" s="58"/>
    </row>
    <row r="4027" spans="2:4" x14ac:dyDescent="0.3">
      <c r="B4027" s="57"/>
      <c r="C4027" s="57"/>
      <c r="D4027" s="58"/>
    </row>
    <row r="4028" spans="2:4" x14ac:dyDescent="0.3">
      <c r="B4028" s="57"/>
      <c r="C4028" s="57"/>
      <c r="D4028" s="58"/>
    </row>
    <row r="4029" spans="2:4" x14ac:dyDescent="0.3">
      <c r="B4029" s="57"/>
      <c r="C4029" s="57"/>
      <c r="D4029" s="58"/>
    </row>
    <row r="4030" spans="2:4" x14ac:dyDescent="0.3">
      <c r="B4030" s="57"/>
      <c r="C4030" s="57"/>
      <c r="D4030" s="58"/>
    </row>
    <row r="4031" spans="2:4" x14ac:dyDescent="0.3">
      <c r="B4031" s="57"/>
      <c r="C4031" s="57"/>
      <c r="D4031" s="58"/>
    </row>
    <row r="4032" spans="2:4" x14ac:dyDescent="0.3">
      <c r="B4032" s="57"/>
      <c r="C4032" s="57"/>
      <c r="D4032" s="58"/>
    </row>
    <row r="4033" spans="2:4" x14ac:dyDescent="0.3">
      <c r="B4033" s="57"/>
      <c r="C4033" s="57"/>
      <c r="D4033" s="58"/>
    </row>
    <row r="4034" spans="2:4" x14ac:dyDescent="0.3">
      <c r="B4034" s="57"/>
      <c r="C4034" s="57"/>
      <c r="D4034" s="58"/>
    </row>
    <row r="4035" spans="2:4" x14ac:dyDescent="0.3">
      <c r="B4035" s="57"/>
      <c r="C4035" s="57"/>
      <c r="D4035" s="58"/>
    </row>
    <row r="4036" spans="2:4" x14ac:dyDescent="0.3">
      <c r="B4036" s="57"/>
      <c r="C4036" s="57"/>
      <c r="D4036" s="58"/>
    </row>
    <row r="4037" spans="2:4" x14ac:dyDescent="0.3">
      <c r="B4037" s="57"/>
      <c r="C4037" s="57"/>
      <c r="D4037" s="58"/>
    </row>
    <row r="4038" spans="2:4" x14ac:dyDescent="0.3">
      <c r="B4038" s="57"/>
      <c r="C4038" s="57"/>
      <c r="D4038" s="58"/>
    </row>
    <row r="4039" spans="2:4" x14ac:dyDescent="0.3">
      <c r="B4039" s="57"/>
      <c r="C4039" s="57"/>
      <c r="D4039" s="58"/>
    </row>
    <row r="4040" spans="2:4" x14ac:dyDescent="0.3">
      <c r="B4040" s="57"/>
      <c r="C4040" s="57"/>
      <c r="D4040" s="58"/>
    </row>
    <row r="4041" spans="2:4" x14ac:dyDescent="0.3">
      <c r="B4041" s="57"/>
      <c r="C4041" s="57"/>
      <c r="D4041" s="58"/>
    </row>
    <row r="4042" spans="2:4" x14ac:dyDescent="0.3">
      <c r="B4042" s="57"/>
      <c r="C4042" s="57"/>
      <c r="D4042" s="58"/>
    </row>
    <row r="4043" spans="2:4" x14ac:dyDescent="0.3">
      <c r="B4043" s="57"/>
      <c r="C4043" s="57"/>
      <c r="D4043" s="58"/>
    </row>
    <row r="4044" spans="2:4" x14ac:dyDescent="0.3">
      <c r="B4044" s="57"/>
      <c r="C4044" s="57"/>
      <c r="D4044" s="58"/>
    </row>
    <row r="4045" spans="2:4" x14ac:dyDescent="0.3">
      <c r="B4045" s="57"/>
      <c r="C4045" s="57"/>
      <c r="D4045" s="58"/>
    </row>
    <row r="4046" spans="2:4" x14ac:dyDescent="0.3">
      <c r="B4046" s="57"/>
      <c r="C4046" s="57"/>
      <c r="D4046" s="58"/>
    </row>
    <row r="4047" spans="2:4" x14ac:dyDescent="0.3">
      <c r="B4047" s="57"/>
      <c r="C4047" s="57"/>
      <c r="D4047" s="58"/>
    </row>
    <row r="4048" spans="2:4" x14ac:dyDescent="0.3">
      <c r="B4048" s="57"/>
      <c r="C4048" s="57"/>
      <c r="D4048" s="58"/>
    </row>
    <row r="4049" spans="2:4" x14ac:dyDescent="0.3">
      <c r="B4049" s="57"/>
      <c r="C4049" s="57"/>
      <c r="D4049" s="58"/>
    </row>
    <row r="4050" spans="2:4" x14ac:dyDescent="0.3">
      <c r="B4050" s="57"/>
      <c r="C4050" s="57"/>
      <c r="D4050" s="58"/>
    </row>
    <row r="4051" spans="2:4" x14ac:dyDescent="0.3">
      <c r="B4051" s="57"/>
      <c r="C4051" s="57"/>
      <c r="D4051" s="58"/>
    </row>
    <row r="4052" spans="2:4" x14ac:dyDescent="0.3">
      <c r="B4052" s="57"/>
      <c r="C4052" s="57"/>
      <c r="D4052" s="58"/>
    </row>
    <row r="4053" spans="2:4" x14ac:dyDescent="0.3">
      <c r="B4053" s="57"/>
      <c r="C4053" s="57"/>
      <c r="D4053" s="58"/>
    </row>
    <row r="4054" spans="2:4" x14ac:dyDescent="0.3">
      <c r="B4054" s="57"/>
      <c r="C4054" s="57"/>
      <c r="D4054" s="58"/>
    </row>
    <row r="4055" spans="2:4" x14ac:dyDescent="0.3">
      <c r="B4055" s="57"/>
      <c r="C4055" s="57"/>
      <c r="D4055" s="58"/>
    </row>
    <row r="4056" spans="2:4" x14ac:dyDescent="0.3">
      <c r="B4056" s="57"/>
      <c r="C4056" s="57"/>
      <c r="D4056" s="58"/>
    </row>
    <row r="4057" spans="2:4" x14ac:dyDescent="0.3">
      <c r="B4057" s="57"/>
      <c r="C4057" s="57"/>
      <c r="D4057" s="58"/>
    </row>
    <row r="4058" spans="2:4" x14ac:dyDescent="0.3">
      <c r="B4058" s="57"/>
      <c r="C4058" s="57"/>
      <c r="D4058" s="58"/>
    </row>
    <row r="4059" spans="2:4" x14ac:dyDescent="0.3">
      <c r="B4059" s="57"/>
      <c r="C4059" s="57"/>
      <c r="D4059" s="58"/>
    </row>
    <row r="4060" spans="2:4" x14ac:dyDescent="0.3">
      <c r="B4060" s="57"/>
      <c r="C4060" s="57"/>
      <c r="D4060" s="58"/>
    </row>
    <row r="4061" spans="2:4" x14ac:dyDescent="0.3">
      <c r="B4061" s="57"/>
      <c r="C4061" s="57"/>
      <c r="D4061" s="58"/>
    </row>
    <row r="4062" spans="2:4" x14ac:dyDescent="0.3">
      <c r="B4062" s="57"/>
      <c r="C4062" s="57"/>
      <c r="D4062" s="58"/>
    </row>
    <row r="4063" spans="2:4" x14ac:dyDescent="0.3">
      <c r="B4063" s="57"/>
      <c r="C4063" s="57"/>
      <c r="D4063" s="58"/>
    </row>
    <row r="4064" spans="2:4" x14ac:dyDescent="0.3">
      <c r="B4064" s="57"/>
      <c r="C4064" s="57"/>
      <c r="D4064" s="58"/>
    </row>
    <row r="4065" spans="2:4" x14ac:dyDescent="0.3">
      <c r="B4065" s="57"/>
      <c r="C4065" s="57"/>
      <c r="D4065" s="58"/>
    </row>
    <row r="4066" spans="2:4" x14ac:dyDescent="0.3">
      <c r="B4066" s="57"/>
      <c r="C4066" s="57"/>
      <c r="D4066" s="58"/>
    </row>
    <row r="4067" spans="2:4" x14ac:dyDescent="0.3">
      <c r="B4067" s="57"/>
      <c r="C4067" s="57"/>
      <c r="D4067" s="58"/>
    </row>
    <row r="4068" spans="2:4" x14ac:dyDescent="0.3">
      <c r="B4068" s="57"/>
      <c r="C4068" s="57"/>
      <c r="D4068" s="58"/>
    </row>
    <row r="4069" spans="2:4" x14ac:dyDescent="0.3">
      <c r="B4069" s="57"/>
      <c r="C4069" s="57"/>
      <c r="D4069" s="58"/>
    </row>
    <row r="4070" spans="2:4" x14ac:dyDescent="0.3">
      <c r="B4070" s="57"/>
      <c r="C4070" s="57"/>
      <c r="D4070" s="58"/>
    </row>
    <row r="4071" spans="2:4" x14ac:dyDescent="0.3">
      <c r="B4071" s="57"/>
      <c r="C4071" s="57"/>
      <c r="D4071" s="58"/>
    </row>
    <row r="4072" spans="2:4" x14ac:dyDescent="0.3">
      <c r="B4072" s="57"/>
      <c r="C4072" s="57"/>
      <c r="D4072" s="58"/>
    </row>
    <row r="4073" spans="2:4" x14ac:dyDescent="0.3">
      <c r="B4073" s="57"/>
      <c r="C4073" s="57"/>
      <c r="D4073" s="58"/>
    </row>
    <row r="4074" spans="2:4" x14ac:dyDescent="0.3">
      <c r="B4074" s="57"/>
      <c r="C4074" s="57"/>
      <c r="D4074" s="58"/>
    </row>
    <row r="4075" spans="2:4" x14ac:dyDescent="0.3">
      <c r="B4075" s="57"/>
      <c r="C4075" s="57"/>
      <c r="D4075" s="58"/>
    </row>
    <row r="4076" spans="2:4" x14ac:dyDescent="0.3">
      <c r="B4076" s="57"/>
      <c r="C4076" s="57"/>
      <c r="D4076" s="58"/>
    </row>
    <row r="4077" spans="2:4" x14ac:dyDescent="0.3">
      <c r="B4077" s="57"/>
      <c r="C4077" s="57"/>
      <c r="D4077" s="58"/>
    </row>
    <row r="4078" spans="2:4" x14ac:dyDescent="0.3">
      <c r="B4078" s="57"/>
      <c r="C4078" s="57"/>
      <c r="D4078" s="58"/>
    </row>
    <row r="4079" spans="2:4" x14ac:dyDescent="0.3">
      <c r="B4079" s="57"/>
      <c r="C4079" s="57"/>
      <c r="D4079" s="58"/>
    </row>
    <row r="4080" spans="2:4" x14ac:dyDescent="0.3">
      <c r="B4080" s="57"/>
      <c r="C4080" s="57"/>
      <c r="D4080" s="58"/>
    </row>
    <row r="4081" spans="2:4" x14ac:dyDescent="0.3">
      <c r="B4081" s="57"/>
      <c r="C4081" s="57"/>
      <c r="D4081" s="58"/>
    </row>
    <row r="4082" spans="2:4" x14ac:dyDescent="0.3">
      <c r="B4082" s="57"/>
      <c r="C4082" s="57"/>
      <c r="D4082" s="58"/>
    </row>
    <row r="4083" spans="2:4" x14ac:dyDescent="0.3">
      <c r="B4083" s="57"/>
      <c r="C4083" s="57"/>
      <c r="D4083" s="58"/>
    </row>
    <row r="4084" spans="2:4" x14ac:dyDescent="0.3">
      <c r="B4084" s="57"/>
      <c r="C4084" s="57"/>
      <c r="D4084" s="58"/>
    </row>
    <row r="4085" spans="2:4" x14ac:dyDescent="0.3">
      <c r="B4085" s="57"/>
      <c r="C4085" s="57"/>
      <c r="D4085" s="58"/>
    </row>
    <row r="4086" spans="2:4" x14ac:dyDescent="0.3">
      <c r="B4086" s="57"/>
      <c r="C4086" s="57"/>
      <c r="D4086" s="58"/>
    </row>
    <row r="4087" spans="2:4" x14ac:dyDescent="0.3">
      <c r="B4087" s="57"/>
      <c r="C4087" s="57"/>
      <c r="D4087" s="58"/>
    </row>
    <row r="4088" spans="2:4" x14ac:dyDescent="0.3">
      <c r="B4088" s="57"/>
      <c r="C4088" s="57"/>
      <c r="D4088" s="58"/>
    </row>
    <row r="4089" spans="2:4" x14ac:dyDescent="0.3">
      <c r="B4089" s="57"/>
      <c r="C4089" s="57"/>
      <c r="D4089" s="58"/>
    </row>
    <row r="4090" spans="2:4" x14ac:dyDescent="0.3">
      <c r="B4090" s="57"/>
      <c r="C4090" s="57"/>
      <c r="D4090" s="58"/>
    </row>
    <row r="4091" spans="2:4" x14ac:dyDescent="0.3">
      <c r="B4091" s="57"/>
      <c r="C4091" s="57"/>
      <c r="D4091" s="58"/>
    </row>
    <row r="4092" spans="2:4" x14ac:dyDescent="0.3">
      <c r="B4092" s="57"/>
      <c r="C4092" s="57"/>
      <c r="D4092" s="58"/>
    </row>
    <row r="4093" spans="2:4" x14ac:dyDescent="0.3">
      <c r="B4093" s="57"/>
      <c r="C4093" s="57"/>
      <c r="D4093" s="58"/>
    </row>
    <row r="4094" spans="2:4" x14ac:dyDescent="0.3">
      <c r="B4094" s="57"/>
      <c r="C4094" s="57"/>
      <c r="D4094" s="58"/>
    </row>
    <row r="4095" spans="2:4" x14ac:dyDescent="0.3">
      <c r="B4095" s="57"/>
      <c r="C4095" s="57"/>
      <c r="D4095" s="58"/>
    </row>
    <row r="4096" spans="2:4" x14ac:dyDescent="0.3">
      <c r="B4096" s="57"/>
      <c r="C4096" s="57"/>
      <c r="D4096" s="58"/>
    </row>
    <row r="4097" spans="2:4" x14ac:dyDescent="0.3">
      <c r="B4097" s="57"/>
      <c r="C4097" s="57"/>
      <c r="D4097" s="58"/>
    </row>
    <row r="4098" spans="2:4" x14ac:dyDescent="0.3">
      <c r="B4098" s="57"/>
      <c r="C4098" s="57"/>
      <c r="D4098" s="58"/>
    </row>
    <row r="4099" spans="2:4" x14ac:dyDescent="0.3">
      <c r="B4099" s="57"/>
      <c r="C4099" s="57"/>
      <c r="D4099" s="58"/>
    </row>
    <row r="4100" spans="2:4" x14ac:dyDescent="0.3">
      <c r="B4100" s="57"/>
      <c r="C4100" s="57"/>
      <c r="D4100" s="58"/>
    </row>
    <row r="4101" spans="2:4" x14ac:dyDescent="0.3">
      <c r="B4101" s="57"/>
      <c r="C4101" s="57"/>
      <c r="D4101" s="58"/>
    </row>
    <row r="4102" spans="2:4" x14ac:dyDescent="0.3">
      <c r="B4102" s="57"/>
      <c r="C4102" s="57"/>
      <c r="D4102" s="58"/>
    </row>
    <row r="4103" spans="2:4" x14ac:dyDescent="0.3">
      <c r="B4103" s="57"/>
      <c r="C4103" s="57"/>
      <c r="D4103" s="58"/>
    </row>
    <row r="4104" spans="2:4" x14ac:dyDescent="0.3">
      <c r="B4104" s="57"/>
      <c r="C4104" s="57"/>
      <c r="D4104" s="58"/>
    </row>
    <row r="4105" spans="2:4" x14ac:dyDescent="0.3">
      <c r="B4105" s="57"/>
      <c r="C4105" s="57"/>
      <c r="D4105" s="58"/>
    </row>
    <row r="4106" spans="2:4" x14ac:dyDescent="0.3">
      <c r="B4106" s="57"/>
      <c r="C4106" s="57"/>
      <c r="D4106" s="58"/>
    </row>
    <row r="4107" spans="2:4" x14ac:dyDescent="0.3">
      <c r="B4107" s="57"/>
      <c r="C4107" s="57"/>
      <c r="D4107" s="58"/>
    </row>
    <row r="4108" spans="2:4" x14ac:dyDescent="0.3">
      <c r="B4108" s="57"/>
      <c r="C4108" s="57"/>
      <c r="D4108" s="58"/>
    </row>
    <row r="4109" spans="2:4" x14ac:dyDescent="0.3">
      <c r="B4109" s="57"/>
      <c r="C4109" s="57"/>
      <c r="D4109" s="58"/>
    </row>
    <row r="4110" spans="2:4" x14ac:dyDescent="0.3">
      <c r="B4110" s="57"/>
      <c r="C4110" s="57"/>
      <c r="D4110" s="58"/>
    </row>
    <row r="4111" spans="2:4" x14ac:dyDescent="0.3">
      <c r="B4111" s="57"/>
      <c r="C4111" s="57"/>
      <c r="D4111" s="58"/>
    </row>
    <row r="4112" spans="2:4" x14ac:dyDescent="0.3">
      <c r="B4112" s="57"/>
      <c r="C4112" s="57"/>
      <c r="D4112" s="58"/>
    </row>
    <row r="4113" spans="2:4" x14ac:dyDescent="0.3">
      <c r="B4113" s="57"/>
      <c r="C4113" s="57"/>
      <c r="D4113" s="58"/>
    </row>
    <row r="4114" spans="2:4" x14ac:dyDescent="0.3">
      <c r="B4114" s="57"/>
      <c r="C4114" s="57"/>
      <c r="D4114" s="58"/>
    </row>
    <row r="4115" spans="2:4" x14ac:dyDescent="0.3">
      <c r="B4115" s="57"/>
      <c r="C4115" s="57"/>
      <c r="D4115" s="58"/>
    </row>
    <row r="4116" spans="2:4" x14ac:dyDescent="0.3">
      <c r="B4116" s="57"/>
      <c r="C4116" s="57"/>
      <c r="D4116" s="58"/>
    </row>
    <row r="4117" spans="2:4" x14ac:dyDescent="0.3">
      <c r="B4117" s="57"/>
      <c r="C4117" s="57"/>
      <c r="D4117" s="58"/>
    </row>
    <row r="4118" spans="2:4" x14ac:dyDescent="0.3">
      <c r="B4118" s="57"/>
      <c r="C4118" s="57"/>
      <c r="D4118" s="58"/>
    </row>
    <row r="4119" spans="2:4" x14ac:dyDescent="0.3">
      <c r="B4119" s="57"/>
      <c r="C4119" s="57"/>
      <c r="D4119" s="58"/>
    </row>
    <row r="4120" spans="2:4" x14ac:dyDescent="0.3">
      <c r="B4120" s="57"/>
      <c r="C4120" s="57"/>
      <c r="D4120" s="58"/>
    </row>
    <row r="4121" spans="2:4" x14ac:dyDescent="0.3">
      <c r="B4121" s="57"/>
      <c r="C4121" s="57"/>
      <c r="D4121" s="58"/>
    </row>
    <row r="4122" spans="2:4" x14ac:dyDescent="0.3">
      <c r="B4122" s="57"/>
      <c r="C4122" s="57"/>
      <c r="D4122" s="58"/>
    </row>
    <row r="4123" spans="2:4" x14ac:dyDescent="0.3">
      <c r="B4123" s="57"/>
      <c r="C4123" s="57"/>
      <c r="D4123" s="58"/>
    </row>
    <row r="4124" spans="2:4" x14ac:dyDescent="0.3">
      <c r="B4124" s="57"/>
      <c r="C4124" s="57"/>
      <c r="D4124" s="58"/>
    </row>
    <row r="4125" spans="2:4" x14ac:dyDescent="0.3">
      <c r="B4125" s="57"/>
      <c r="C4125" s="57"/>
      <c r="D4125" s="58"/>
    </row>
    <row r="4126" spans="2:4" x14ac:dyDescent="0.3">
      <c r="B4126" s="57"/>
      <c r="C4126" s="57"/>
      <c r="D4126" s="58"/>
    </row>
    <row r="4127" spans="2:4" x14ac:dyDescent="0.3">
      <c r="B4127" s="57"/>
      <c r="C4127" s="57"/>
      <c r="D4127" s="58"/>
    </row>
    <row r="4128" spans="2:4" x14ac:dyDescent="0.3">
      <c r="B4128" s="57"/>
      <c r="C4128" s="57"/>
      <c r="D4128" s="58"/>
    </row>
    <row r="4129" spans="2:4" x14ac:dyDescent="0.3">
      <c r="B4129" s="57"/>
      <c r="C4129" s="57"/>
      <c r="D4129" s="58"/>
    </row>
    <row r="4130" spans="2:4" x14ac:dyDescent="0.3">
      <c r="B4130" s="57"/>
      <c r="C4130" s="57"/>
      <c r="D4130" s="58"/>
    </row>
    <row r="4131" spans="2:4" x14ac:dyDescent="0.3">
      <c r="B4131" s="57"/>
      <c r="C4131" s="57"/>
      <c r="D4131" s="58"/>
    </row>
    <row r="4132" spans="2:4" x14ac:dyDescent="0.3">
      <c r="B4132" s="57"/>
      <c r="C4132" s="57"/>
      <c r="D4132" s="58"/>
    </row>
    <row r="4133" spans="2:4" x14ac:dyDescent="0.3">
      <c r="B4133" s="57"/>
      <c r="C4133" s="57"/>
      <c r="D4133" s="58"/>
    </row>
    <row r="4134" spans="2:4" x14ac:dyDescent="0.3">
      <c r="B4134" s="57"/>
      <c r="C4134" s="57"/>
      <c r="D4134" s="58"/>
    </row>
    <row r="4135" spans="2:4" x14ac:dyDescent="0.3">
      <c r="B4135" s="57"/>
      <c r="C4135" s="57"/>
      <c r="D4135" s="58"/>
    </row>
    <row r="4136" spans="2:4" x14ac:dyDescent="0.3">
      <c r="B4136" s="57"/>
      <c r="C4136" s="57"/>
      <c r="D4136" s="58"/>
    </row>
    <row r="4137" spans="2:4" x14ac:dyDescent="0.3">
      <c r="B4137" s="57"/>
      <c r="C4137" s="57"/>
      <c r="D4137" s="58"/>
    </row>
    <row r="4138" spans="2:4" x14ac:dyDescent="0.3">
      <c r="B4138" s="57"/>
      <c r="C4138" s="57"/>
      <c r="D4138" s="58"/>
    </row>
    <row r="4139" spans="2:4" x14ac:dyDescent="0.3">
      <c r="B4139" s="57"/>
      <c r="C4139" s="57"/>
      <c r="D4139" s="58"/>
    </row>
    <row r="4140" spans="2:4" x14ac:dyDescent="0.3">
      <c r="B4140" s="57"/>
      <c r="C4140" s="57"/>
      <c r="D4140" s="58"/>
    </row>
    <row r="4141" spans="2:4" x14ac:dyDescent="0.3">
      <c r="B4141" s="57"/>
      <c r="C4141" s="57"/>
      <c r="D4141" s="58"/>
    </row>
    <row r="4142" spans="2:4" x14ac:dyDescent="0.3">
      <c r="B4142" s="57"/>
      <c r="C4142" s="57"/>
      <c r="D4142" s="58"/>
    </row>
    <row r="4143" spans="2:4" x14ac:dyDescent="0.3">
      <c r="B4143" s="57"/>
      <c r="C4143" s="57"/>
      <c r="D4143" s="58"/>
    </row>
    <row r="4144" spans="2:4" x14ac:dyDescent="0.3">
      <c r="B4144" s="57"/>
      <c r="C4144" s="57"/>
      <c r="D4144" s="58"/>
    </row>
    <row r="4145" spans="2:4" x14ac:dyDescent="0.3">
      <c r="B4145" s="57"/>
      <c r="C4145" s="57"/>
      <c r="D4145" s="58"/>
    </row>
    <row r="4146" spans="2:4" x14ac:dyDescent="0.3">
      <c r="B4146" s="57"/>
      <c r="C4146" s="57"/>
      <c r="D4146" s="58"/>
    </row>
    <row r="4147" spans="2:4" x14ac:dyDescent="0.3">
      <c r="B4147" s="57"/>
      <c r="C4147" s="57"/>
      <c r="D4147" s="58"/>
    </row>
    <row r="4148" spans="2:4" x14ac:dyDescent="0.3">
      <c r="B4148" s="57"/>
      <c r="C4148" s="57"/>
      <c r="D4148" s="58"/>
    </row>
    <row r="4149" spans="2:4" x14ac:dyDescent="0.3">
      <c r="B4149" s="57"/>
      <c r="C4149" s="57"/>
      <c r="D4149" s="58"/>
    </row>
    <row r="4150" spans="2:4" x14ac:dyDescent="0.3">
      <c r="B4150" s="57"/>
      <c r="C4150" s="57"/>
      <c r="D4150" s="58"/>
    </row>
    <row r="4151" spans="2:4" x14ac:dyDescent="0.3">
      <c r="B4151" s="57"/>
      <c r="C4151" s="57"/>
      <c r="D4151" s="58"/>
    </row>
    <row r="4152" spans="2:4" x14ac:dyDescent="0.3">
      <c r="B4152" s="57"/>
      <c r="C4152" s="57"/>
      <c r="D4152" s="58"/>
    </row>
    <row r="4153" spans="2:4" x14ac:dyDescent="0.3">
      <c r="B4153" s="57"/>
      <c r="C4153" s="57"/>
      <c r="D4153" s="58"/>
    </row>
    <row r="4154" spans="2:4" x14ac:dyDescent="0.3">
      <c r="B4154" s="57"/>
      <c r="C4154" s="57"/>
      <c r="D4154" s="58"/>
    </row>
    <row r="4155" spans="2:4" x14ac:dyDescent="0.3">
      <c r="B4155" s="57"/>
      <c r="C4155" s="57"/>
      <c r="D4155" s="58"/>
    </row>
    <row r="4156" spans="2:4" x14ac:dyDescent="0.3">
      <c r="B4156" s="57"/>
      <c r="C4156" s="57"/>
      <c r="D4156" s="58"/>
    </row>
    <row r="4157" spans="2:4" x14ac:dyDescent="0.3">
      <c r="B4157" s="57"/>
      <c r="C4157" s="57"/>
      <c r="D4157" s="58"/>
    </row>
    <row r="4158" spans="2:4" x14ac:dyDescent="0.3">
      <c r="B4158" s="57"/>
      <c r="C4158" s="57"/>
      <c r="D4158" s="58"/>
    </row>
    <row r="4159" spans="2:4" x14ac:dyDescent="0.3">
      <c r="B4159" s="57"/>
      <c r="C4159" s="57"/>
      <c r="D4159" s="58"/>
    </row>
    <row r="4160" spans="2:4" x14ac:dyDescent="0.3">
      <c r="B4160" s="57"/>
      <c r="C4160" s="57"/>
      <c r="D4160" s="58"/>
    </row>
    <row r="4161" spans="2:4" x14ac:dyDescent="0.3">
      <c r="B4161" s="57"/>
      <c r="C4161" s="57"/>
      <c r="D4161" s="58"/>
    </row>
    <row r="4162" spans="2:4" x14ac:dyDescent="0.3">
      <c r="B4162" s="57"/>
      <c r="C4162" s="57"/>
      <c r="D4162" s="58"/>
    </row>
    <row r="4163" spans="2:4" x14ac:dyDescent="0.3">
      <c r="B4163" s="57"/>
      <c r="C4163" s="57"/>
      <c r="D4163" s="58"/>
    </row>
    <row r="4164" spans="2:4" x14ac:dyDescent="0.3">
      <c r="B4164" s="57"/>
      <c r="C4164" s="57"/>
      <c r="D4164" s="58"/>
    </row>
    <row r="4165" spans="2:4" x14ac:dyDescent="0.3">
      <c r="B4165" s="57"/>
      <c r="C4165" s="57"/>
      <c r="D4165" s="58"/>
    </row>
    <row r="4166" spans="2:4" x14ac:dyDescent="0.3">
      <c r="B4166" s="57"/>
      <c r="C4166" s="57"/>
      <c r="D4166" s="58"/>
    </row>
    <row r="4167" spans="2:4" x14ac:dyDescent="0.3">
      <c r="B4167" s="57"/>
      <c r="C4167" s="57"/>
      <c r="D4167" s="58"/>
    </row>
    <row r="4168" spans="2:4" x14ac:dyDescent="0.3">
      <c r="B4168" s="57"/>
      <c r="C4168" s="57"/>
      <c r="D4168" s="58"/>
    </row>
    <row r="4169" spans="2:4" x14ac:dyDescent="0.3">
      <c r="B4169" s="57"/>
      <c r="C4169" s="57"/>
      <c r="D4169" s="58"/>
    </row>
    <row r="4170" spans="2:4" x14ac:dyDescent="0.3">
      <c r="B4170" s="57"/>
      <c r="C4170" s="57"/>
      <c r="D4170" s="58"/>
    </row>
    <row r="4171" spans="2:4" x14ac:dyDescent="0.3">
      <c r="B4171" s="57"/>
      <c r="C4171" s="57"/>
      <c r="D4171" s="58"/>
    </row>
    <row r="4172" spans="2:4" x14ac:dyDescent="0.3">
      <c r="B4172" s="57"/>
      <c r="C4172" s="57"/>
      <c r="D4172" s="58"/>
    </row>
    <row r="4173" spans="2:4" x14ac:dyDescent="0.3">
      <c r="B4173" s="57"/>
      <c r="C4173" s="57"/>
      <c r="D4173" s="58"/>
    </row>
    <row r="4174" spans="2:4" x14ac:dyDescent="0.3">
      <c r="B4174" s="57"/>
      <c r="C4174" s="57"/>
      <c r="D4174" s="58"/>
    </row>
    <row r="4175" spans="2:4" x14ac:dyDescent="0.3">
      <c r="B4175" s="57"/>
      <c r="C4175" s="57"/>
      <c r="D4175" s="58"/>
    </row>
    <row r="4176" spans="2:4" x14ac:dyDescent="0.3">
      <c r="B4176" s="57"/>
      <c r="C4176" s="57"/>
      <c r="D4176" s="58"/>
    </row>
    <row r="4177" spans="2:4" x14ac:dyDescent="0.3">
      <c r="B4177" s="57"/>
      <c r="C4177" s="57"/>
      <c r="D4177" s="58"/>
    </row>
    <row r="4178" spans="2:4" x14ac:dyDescent="0.3">
      <c r="B4178" s="57"/>
      <c r="C4178" s="57"/>
      <c r="D4178" s="58"/>
    </row>
    <row r="4179" spans="2:4" x14ac:dyDescent="0.3">
      <c r="B4179" s="57"/>
      <c r="C4179" s="57"/>
      <c r="D4179" s="58"/>
    </row>
    <row r="4180" spans="2:4" x14ac:dyDescent="0.3">
      <c r="B4180" s="57"/>
      <c r="C4180" s="57"/>
      <c r="D4180" s="58"/>
    </row>
    <row r="4181" spans="2:4" x14ac:dyDescent="0.3">
      <c r="B4181" s="57"/>
      <c r="C4181" s="57"/>
      <c r="D4181" s="58"/>
    </row>
    <row r="4182" spans="2:4" x14ac:dyDescent="0.3">
      <c r="B4182" s="57"/>
      <c r="C4182" s="57"/>
      <c r="D4182" s="58"/>
    </row>
    <row r="4183" spans="2:4" x14ac:dyDescent="0.3">
      <c r="B4183" s="57"/>
      <c r="C4183" s="57"/>
      <c r="D4183" s="58"/>
    </row>
    <row r="4184" spans="2:4" x14ac:dyDescent="0.3">
      <c r="B4184" s="57"/>
      <c r="C4184" s="57"/>
      <c r="D4184" s="58"/>
    </row>
    <row r="4185" spans="2:4" x14ac:dyDescent="0.3">
      <c r="B4185" s="57"/>
      <c r="C4185" s="57"/>
      <c r="D4185" s="58"/>
    </row>
    <row r="4186" spans="2:4" x14ac:dyDescent="0.3">
      <c r="B4186" s="57"/>
      <c r="C4186" s="57"/>
      <c r="D4186" s="58"/>
    </row>
    <row r="4187" spans="2:4" x14ac:dyDescent="0.3">
      <c r="B4187" s="57"/>
      <c r="C4187" s="57"/>
      <c r="D4187" s="58"/>
    </row>
    <row r="4188" spans="2:4" x14ac:dyDescent="0.3">
      <c r="B4188" s="57"/>
      <c r="C4188" s="57"/>
      <c r="D4188" s="58"/>
    </row>
    <row r="4189" spans="2:4" x14ac:dyDescent="0.3">
      <c r="B4189" s="57"/>
      <c r="C4189" s="57"/>
      <c r="D4189" s="58"/>
    </row>
    <row r="4190" spans="2:4" x14ac:dyDescent="0.3">
      <c r="B4190" s="57"/>
      <c r="C4190" s="57"/>
      <c r="D4190" s="58"/>
    </row>
    <row r="4191" spans="2:4" x14ac:dyDescent="0.3">
      <c r="B4191" s="57"/>
      <c r="C4191" s="57"/>
      <c r="D4191" s="58"/>
    </row>
    <row r="4192" spans="2:4" x14ac:dyDescent="0.3">
      <c r="B4192" s="57"/>
      <c r="C4192" s="57"/>
      <c r="D4192" s="58"/>
    </row>
    <row r="4193" spans="2:4" x14ac:dyDescent="0.3">
      <c r="B4193" s="57"/>
      <c r="C4193" s="57"/>
      <c r="D4193" s="58"/>
    </row>
    <row r="4194" spans="2:4" x14ac:dyDescent="0.3">
      <c r="B4194" s="57"/>
      <c r="C4194" s="57"/>
      <c r="D4194" s="58"/>
    </row>
    <row r="4195" spans="2:4" x14ac:dyDescent="0.3">
      <c r="B4195" s="57"/>
      <c r="C4195" s="57"/>
      <c r="D4195" s="58"/>
    </row>
    <row r="4196" spans="2:4" x14ac:dyDescent="0.3">
      <c r="B4196" s="57"/>
      <c r="C4196" s="57"/>
      <c r="D4196" s="58"/>
    </row>
    <row r="4197" spans="2:4" x14ac:dyDescent="0.3">
      <c r="B4197" s="57"/>
      <c r="C4197" s="57"/>
      <c r="D4197" s="58"/>
    </row>
    <row r="4198" spans="2:4" x14ac:dyDescent="0.3">
      <c r="B4198" s="57"/>
      <c r="C4198" s="57"/>
      <c r="D4198" s="58"/>
    </row>
    <row r="4199" spans="2:4" x14ac:dyDescent="0.3">
      <c r="B4199" s="57"/>
      <c r="C4199" s="57"/>
      <c r="D4199" s="58"/>
    </row>
    <row r="4200" spans="2:4" x14ac:dyDescent="0.3">
      <c r="B4200" s="57"/>
      <c r="C4200" s="57"/>
      <c r="D4200" s="58"/>
    </row>
    <row r="4201" spans="2:4" x14ac:dyDescent="0.3">
      <c r="B4201" s="57"/>
      <c r="C4201" s="57"/>
      <c r="D4201" s="58"/>
    </row>
    <row r="4202" spans="2:4" x14ac:dyDescent="0.3">
      <c r="B4202" s="57"/>
      <c r="C4202" s="57"/>
      <c r="D4202" s="58"/>
    </row>
    <row r="4203" spans="2:4" x14ac:dyDescent="0.3">
      <c r="B4203" s="57"/>
      <c r="C4203" s="57"/>
      <c r="D4203" s="58"/>
    </row>
    <row r="4204" spans="2:4" x14ac:dyDescent="0.3">
      <c r="B4204" s="57"/>
      <c r="C4204" s="57"/>
      <c r="D4204" s="58"/>
    </row>
    <row r="4205" spans="2:4" x14ac:dyDescent="0.3">
      <c r="B4205" s="57"/>
      <c r="C4205" s="57"/>
      <c r="D4205" s="58"/>
    </row>
    <row r="4206" spans="2:4" x14ac:dyDescent="0.3">
      <c r="B4206" s="57"/>
      <c r="C4206" s="57"/>
      <c r="D4206" s="58"/>
    </row>
    <row r="4207" spans="2:4" x14ac:dyDescent="0.3">
      <c r="B4207" s="57"/>
      <c r="C4207" s="57"/>
      <c r="D4207" s="58"/>
    </row>
    <row r="4208" spans="2:4" x14ac:dyDescent="0.3">
      <c r="B4208" s="57"/>
      <c r="C4208" s="57"/>
      <c r="D4208" s="58"/>
    </row>
    <row r="4209" spans="2:4" x14ac:dyDescent="0.3">
      <c r="B4209" s="57"/>
      <c r="C4209" s="57"/>
      <c r="D4209" s="58"/>
    </row>
    <row r="4210" spans="2:4" x14ac:dyDescent="0.3">
      <c r="B4210" s="57"/>
      <c r="C4210" s="57"/>
      <c r="D4210" s="58"/>
    </row>
    <row r="4211" spans="2:4" x14ac:dyDescent="0.3">
      <c r="B4211" s="57"/>
      <c r="C4211" s="57"/>
      <c r="D4211" s="58"/>
    </row>
    <row r="4212" spans="2:4" x14ac:dyDescent="0.3">
      <c r="B4212" s="57"/>
      <c r="C4212" s="57"/>
      <c r="D4212" s="58"/>
    </row>
    <row r="4213" spans="2:4" x14ac:dyDescent="0.3">
      <c r="B4213" s="57"/>
      <c r="C4213" s="57"/>
      <c r="D4213" s="58"/>
    </row>
    <row r="4214" spans="2:4" x14ac:dyDescent="0.3">
      <c r="B4214" s="57"/>
      <c r="C4214" s="57"/>
      <c r="D4214" s="58"/>
    </row>
    <row r="4215" spans="2:4" x14ac:dyDescent="0.3">
      <c r="B4215" s="57"/>
      <c r="C4215" s="57"/>
      <c r="D4215" s="58"/>
    </row>
    <row r="4216" spans="2:4" x14ac:dyDescent="0.3">
      <c r="B4216" s="57"/>
      <c r="C4216" s="57"/>
      <c r="D4216" s="58"/>
    </row>
    <row r="4217" spans="2:4" x14ac:dyDescent="0.3">
      <c r="B4217" s="57"/>
      <c r="C4217" s="57"/>
      <c r="D4217" s="58"/>
    </row>
    <row r="4218" spans="2:4" x14ac:dyDescent="0.3">
      <c r="B4218" s="57"/>
      <c r="C4218" s="57"/>
      <c r="D4218" s="58"/>
    </row>
    <row r="4219" spans="2:4" x14ac:dyDescent="0.3">
      <c r="B4219" s="57"/>
      <c r="C4219" s="57"/>
      <c r="D4219" s="58"/>
    </row>
    <row r="4220" spans="2:4" x14ac:dyDescent="0.3">
      <c r="B4220" s="57"/>
      <c r="C4220" s="57"/>
      <c r="D4220" s="58"/>
    </row>
    <row r="4221" spans="2:4" x14ac:dyDescent="0.3">
      <c r="B4221" s="57"/>
      <c r="C4221" s="57"/>
      <c r="D4221" s="58"/>
    </row>
    <row r="4222" spans="2:4" x14ac:dyDescent="0.3">
      <c r="B4222" s="57"/>
      <c r="C4222" s="57"/>
      <c r="D4222" s="58"/>
    </row>
    <row r="4223" spans="2:4" x14ac:dyDescent="0.3">
      <c r="B4223" s="57"/>
      <c r="C4223" s="57"/>
      <c r="D4223" s="58"/>
    </row>
    <row r="4224" spans="2:4" x14ac:dyDescent="0.3">
      <c r="B4224" s="57"/>
      <c r="C4224" s="57"/>
      <c r="D4224" s="58"/>
    </row>
    <row r="4225" spans="2:4" x14ac:dyDescent="0.3">
      <c r="B4225" s="57"/>
      <c r="C4225" s="57"/>
      <c r="D4225" s="58"/>
    </row>
    <row r="4226" spans="2:4" x14ac:dyDescent="0.3">
      <c r="B4226" s="57"/>
      <c r="C4226" s="57"/>
      <c r="D4226" s="58"/>
    </row>
    <row r="4227" spans="2:4" x14ac:dyDescent="0.3">
      <c r="B4227" s="57"/>
      <c r="C4227" s="57"/>
      <c r="D4227" s="58"/>
    </row>
    <row r="4228" spans="2:4" x14ac:dyDescent="0.3">
      <c r="B4228" s="57"/>
      <c r="C4228" s="57"/>
      <c r="D4228" s="58"/>
    </row>
    <row r="4229" spans="2:4" x14ac:dyDescent="0.3">
      <c r="B4229" s="57"/>
      <c r="C4229" s="57"/>
      <c r="D4229" s="58"/>
    </row>
    <row r="4230" spans="2:4" x14ac:dyDescent="0.3">
      <c r="B4230" s="57"/>
      <c r="C4230" s="57"/>
      <c r="D4230" s="58"/>
    </row>
    <row r="4231" spans="2:4" x14ac:dyDescent="0.3">
      <c r="B4231" s="57"/>
      <c r="C4231" s="57"/>
      <c r="D4231" s="58"/>
    </row>
    <row r="4232" spans="2:4" x14ac:dyDescent="0.3">
      <c r="B4232" s="57"/>
      <c r="C4232" s="57"/>
      <c r="D4232" s="58"/>
    </row>
    <row r="4233" spans="2:4" x14ac:dyDescent="0.3">
      <c r="B4233" s="57"/>
      <c r="C4233" s="57"/>
      <c r="D4233" s="58"/>
    </row>
    <row r="4234" spans="2:4" x14ac:dyDescent="0.3">
      <c r="B4234" s="57"/>
      <c r="C4234" s="57"/>
      <c r="D4234" s="58"/>
    </row>
    <row r="4235" spans="2:4" x14ac:dyDescent="0.3">
      <c r="B4235" s="57"/>
      <c r="C4235" s="57"/>
      <c r="D4235" s="58"/>
    </row>
    <row r="4236" spans="2:4" x14ac:dyDescent="0.3">
      <c r="B4236" s="57"/>
      <c r="C4236" s="57"/>
      <c r="D4236" s="58"/>
    </row>
    <row r="4237" spans="2:4" x14ac:dyDescent="0.3">
      <c r="B4237" s="57"/>
      <c r="C4237" s="57"/>
      <c r="D4237" s="58"/>
    </row>
    <row r="4238" spans="2:4" x14ac:dyDescent="0.3">
      <c r="B4238" s="57"/>
      <c r="C4238" s="57"/>
      <c r="D4238" s="58"/>
    </row>
    <row r="4239" spans="2:4" x14ac:dyDescent="0.3">
      <c r="B4239" s="57"/>
      <c r="C4239" s="57"/>
      <c r="D4239" s="58"/>
    </row>
    <row r="4240" spans="2:4" x14ac:dyDescent="0.3">
      <c r="B4240" s="57"/>
      <c r="C4240" s="57"/>
      <c r="D4240" s="58"/>
    </row>
    <row r="4241" spans="2:4" x14ac:dyDescent="0.3">
      <c r="B4241" s="57"/>
      <c r="C4241" s="57"/>
      <c r="D4241" s="58"/>
    </row>
    <row r="4242" spans="2:4" x14ac:dyDescent="0.3">
      <c r="B4242" s="57"/>
      <c r="C4242" s="57"/>
      <c r="D4242" s="58"/>
    </row>
    <row r="4243" spans="2:4" x14ac:dyDescent="0.3">
      <c r="B4243" s="57"/>
      <c r="C4243" s="57"/>
      <c r="D4243" s="58"/>
    </row>
    <row r="4244" spans="2:4" x14ac:dyDescent="0.3">
      <c r="B4244" s="57"/>
      <c r="C4244" s="57"/>
      <c r="D4244" s="58"/>
    </row>
    <row r="4245" spans="2:4" x14ac:dyDescent="0.3">
      <c r="B4245" s="57"/>
      <c r="C4245" s="57"/>
      <c r="D4245" s="58"/>
    </row>
    <row r="4246" spans="2:4" x14ac:dyDescent="0.3">
      <c r="B4246" s="57"/>
      <c r="C4246" s="57"/>
      <c r="D4246" s="58"/>
    </row>
    <row r="4247" spans="2:4" x14ac:dyDescent="0.3">
      <c r="B4247" s="57"/>
      <c r="C4247" s="57"/>
      <c r="D4247" s="58"/>
    </row>
    <row r="4248" spans="2:4" x14ac:dyDescent="0.3">
      <c r="B4248" s="57"/>
      <c r="C4248" s="57"/>
      <c r="D4248" s="58"/>
    </row>
    <row r="4249" spans="2:4" x14ac:dyDescent="0.3">
      <c r="B4249" s="57"/>
      <c r="C4249" s="57"/>
      <c r="D4249" s="58"/>
    </row>
    <row r="4250" spans="2:4" x14ac:dyDescent="0.3">
      <c r="B4250" s="57"/>
      <c r="C4250" s="57"/>
      <c r="D4250" s="58"/>
    </row>
    <row r="4251" spans="2:4" x14ac:dyDescent="0.3">
      <c r="B4251" s="57"/>
      <c r="C4251" s="57"/>
      <c r="D4251" s="58"/>
    </row>
    <row r="4252" spans="2:4" x14ac:dyDescent="0.3">
      <c r="B4252" s="57"/>
      <c r="C4252" s="57"/>
      <c r="D4252" s="58"/>
    </row>
    <row r="4253" spans="2:4" x14ac:dyDescent="0.3">
      <c r="B4253" s="57"/>
      <c r="C4253" s="57"/>
      <c r="D4253" s="58"/>
    </row>
    <row r="4254" spans="2:4" x14ac:dyDescent="0.3">
      <c r="B4254" s="57"/>
      <c r="C4254" s="57"/>
      <c r="D4254" s="58"/>
    </row>
    <row r="4255" spans="2:4" x14ac:dyDescent="0.3">
      <c r="B4255" s="57"/>
      <c r="C4255" s="57"/>
      <c r="D4255" s="58"/>
    </row>
    <row r="4256" spans="2:4" x14ac:dyDescent="0.3">
      <c r="B4256" s="57"/>
      <c r="C4256" s="57"/>
      <c r="D4256" s="58"/>
    </row>
    <row r="4257" spans="2:4" x14ac:dyDescent="0.3">
      <c r="B4257" s="57"/>
      <c r="C4257" s="57"/>
      <c r="D4257" s="58"/>
    </row>
    <row r="4258" spans="2:4" x14ac:dyDescent="0.3">
      <c r="B4258" s="57"/>
      <c r="C4258" s="57"/>
      <c r="D4258" s="58"/>
    </row>
    <row r="4259" spans="2:4" x14ac:dyDescent="0.3">
      <c r="B4259" s="57"/>
      <c r="C4259" s="57"/>
      <c r="D4259" s="58"/>
    </row>
    <row r="4260" spans="2:4" x14ac:dyDescent="0.3">
      <c r="B4260" s="57"/>
      <c r="C4260" s="57"/>
      <c r="D4260" s="58"/>
    </row>
    <row r="4261" spans="2:4" x14ac:dyDescent="0.3">
      <c r="B4261" s="57"/>
      <c r="C4261" s="57"/>
      <c r="D4261" s="58"/>
    </row>
    <row r="4262" spans="2:4" x14ac:dyDescent="0.3">
      <c r="B4262" s="57"/>
      <c r="C4262" s="57"/>
      <c r="D4262" s="58"/>
    </row>
    <row r="4263" spans="2:4" x14ac:dyDescent="0.3">
      <c r="B4263" s="57"/>
      <c r="C4263" s="57"/>
      <c r="D4263" s="58"/>
    </row>
    <row r="4264" spans="2:4" x14ac:dyDescent="0.3">
      <c r="B4264" s="57"/>
      <c r="C4264" s="57"/>
      <c r="D4264" s="58"/>
    </row>
    <row r="4265" spans="2:4" x14ac:dyDescent="0.3">
      <c r="B4265" s="57"/>
      <c r="C4265" s="57"/>
      <c r="D4265" s="58"/>
    </row>
    <row r="4266" spans="2:4" x14ac:dyDescent="0.3">
      <c r="B4266" s="57"/>
      <c r="C4266" s="57"/>
      <c r="D4266" s="58"/>
    </row>
    <row r="4267" spans="2:4" x14ac:dyDescent="0.3">
      <c r="B4267" s="57"/>
      <c r="C4267" s="57"/>
      <c r="D4267" s="58"/>
    </row>
    <row r="4268" spans="2:4" x14ac:dyDescent="0.3">
      <c r="B4268" s="57"/>
      <c r="C4268" s="57"/>
      <c r="D4268" s="58"/>
    </row>
    <row r="4269" spans="2:4" x14ac:dyDescent="0.3">
      <c r="B4269" s="57"/>
      <c r="C4269" s="57"/>
      <c r="D4269" s="58"/>
    </row>
    <row r="4270" spans="2:4" x14ac:dyDescent="0.3">
      <c r="B4270" s="57"/>
      <c r="C4270" s="57"/>
      <c r="D4270" s="58"/>
    </row>
    <row r="4271" spans="2:4" x14ac:dyDescent="0.3">
      <c r="B4271" s="57"/>
      <c r="C4271" s="57"/>
      <c r="D4271" s="58"/>
    </row>
    <row r="4272" spans="2:4" x14ac:dyDescent="0.3">
      <c r="B4272" s="57"/>
      <c r="C4272" s="57"/>
      <c r="D4272" s="58"/>
    </row>
    <row r="4273" spans="2:4" x14ac:dyDescent="0.3">
      <c r="B4273" s="57"/>
      <c r="C4273" s="57"/>
      <c r="D4273" s="58"/>
    </row>
    <row r="4274" spans="2:4" x14ac:dyDescent="0.3">
      <c r="B4274" s="57"/>
      <c r="C4274" s="57"/>
      <c r="D4274" s="58"/>
    </row>
    <row r="4275" spans="2:4" x14ac:dyDescent="0.3">
      <c r="B4275" s="57"/>
      <c r="C4275" s="57"/>
      <c r="D4275" s="58"/>
    </row>
    <row r="4276" spans="2:4" x14ac:dyDescent="0.3">
      <c r="B4276" s="57"/>
      <c r="C4276" s="57"/>
      <c r="D4276" s="58"/>
    </row>
    <row r="4277" spans="2:4" x14ac:dyDescent="0.3">
      <c r="B4277" s="57"/>
      <c r="C4277" s="57"/>
      <c r="D4277" s="58"/>
    </row>
    <row r="4278" spans="2:4" x14ac:dyDescent="0.3">
      <c r="B4278" s="57"/>
      <c r="C4278" s="57"/>
      <c r="D4278" s="58"/>
    </row>
    <row r="4279" spans="2:4" x14ac:dyDescent="0.3">
      <c r="B4279" s="57"/>
      <c r="C4279" s="57"/>
      <c r="D4279" s="58"/>
    </row>
    <row r="4280" spans="2:4" x14ac:dyDescent="0.3">
      <c r="B4280" s="57"/>
      <c r="C4280" s="57"/>
      <c r="D4280" s="58"/>
    </row>
    <row r="4281" spans="2:4" x14ac:dyDescent="0.3">
      <c r="B4281" s="57"/>
      <c r="C4281" s="57"/>
      <c r="D4281" s="58"/>
    </row>
    <row r="4282" spans="2:4" x14ac:dyDescent="0.3">
      <c r="B4282" s="57"/>
      <c r="C4282" s="57"/>
      <c r="D4282" s="58"/>
    </row>
    <row r="4283" spans="2:4" x14ac:dyDescent="0.3">
      <c r="B4283" s="57"/>
      <c r="C4283" s="57"/>
      <c r="D4283" s="58"/>
    </row>
    <row r="4284" spans="2:4" x14ac:dyDescent="0.3">
      <c r="B4284" s="57"/>
      <c r="C4284" s="57"/>
      <c r="D4284" s="58"/>
    </row>
    <row r="4285" spans="2:4" x14ac:dyDescent="0.3">
      <c r="B4285" s="57"/>
      <c r="C4285" s="57"/>
      <c r="D4285" s="58"/>
    </row>
    <row r="4286" spans="2:4" x14ac:dyDescent="0.3">
      <c r="B4286" s="57"/>
      <c r="C4286" s="57"/>
      <c r="D4286" s="58"/>
    </row>
    <row r="4287" spans="2:4" x14ac:dyDescent="0.3">
      <c r="B4287" s="57"/>
      <c r="C4287" s="57"/>
      <c r="D4287" s="58"/>
    </row>
    <row r="4288" spans="2:4" x14ac:dyDescent="0.3">
      <c r="B4288" s="57"/>
      <c r="C4288" s="57"/>
      <c r="D4288" s="58"/>
    </row>
    <row r="4289" spans="2:4" x14ac:dyDescent="0.3">
      <c r="B4289" s="57"/>
      <c r="C4289" s="57"/>
      <c r="D4289" s="58"/>
    </row>
    <row r="4290" spans="2:4" x14ac:dyDescent="0.3">
      <c r="B4290" s="57"/>
      <c r="C4290" s="57"/>
      <c r="D4290" s="58"/>
    </row>
    <row r="4291" spans="2:4" x14ac:dyDescent="0.3">
      <c r="B4291" s="57"/>
      <c r="C4291" s="57"/>
      <c r="D4291" s="58"/>
    </row>
    <row r="4292" spans="2:4" x14ac:dyDescent="0.3">
      <c r="B4292" s="57"/>
      <c r="C4292" s="57"/>
      <c r="D4292" s="58"/>
    </row>
    <row r="4293" spans="2:4" x14ac:dyDescent="0.3">
      <c r="B4293" s="57"/>
      <c r="C4293" s="57"/>
      <c r="D4293" s="58"/>
    </row>
    <row r="4294" spans="2:4" x14ac:dyDescent="0.3">
      <c r="B4294" s="57"/>
      <c r="C4294" s="57"/>
      <c r="D4294" s="58"/>
    </row>
    <row r="4295" spans="2:4" x14ac:dyDescent="0.3">
      <c r="B4295" s="57"/>
      <c r="C4295" s="57"/>
      <c r="D4295" s="58"/>
    </row>
    <row r="4296" spans="2:4" x14ac:dyDescent="0.3">
      <c r="B4296" s="57"/>
      <c r="C4296" s="57"/>
      <c r="D4296" s="58"/>
    </row>
    <row r="4297" spans="2:4" x14ac:dyDescent="0.3">
      <c r="B4297" s="57"/>
      <c r="C4297" s="57"/>
      <c r="D4297" s="58"/>
    </row>
    <row r="4298" spans="2:4" x14ac:dyDescent="0.3">
      <c r="B4298" s="57"/>
      <c r="C4298" s="57"/>
      <c r="D4298" s="58"/>
    </row>
    <row r="4299" spans="2:4" x14ac:dyDescent="0.3">
      <c r="B4299" s="57"/>
      <c r="C4299" s="57"/>
      <c r="D4299" s="58"/>
    </row>
    <row r="4300" spans="2:4" x14ac:dyDescent="0.3">
      <c r="B4300" s="57"/>
      <c r="C4300" s="57"/>
      <c r="D4300" s="58"/>
    </row>
    <row r="4301" spans="2:4" x14ac:dyDescent="0.3">
      <c r="B4301" s="57"/>
      <c r="C4301" s="57"/>
      <c r="D4301" s="58"/>
    </row>
    <row r="4302" spans="2:4" x14ac:dyDescent="0.3">
      <c r="B4302" s="57"/>
      <c r="C4302" s="57"/>
      <c r="D4302" s="58"/>
    </row>
    <row r="4303" spans="2:4" x14ac:dyDescent="0.3">
      <c r="B4303" s="57"/>
      <c r="C4303" s="57"/>
      <c r="D4303" s="58"/>
    </row>
    <row r="4304" spans="2:4" x14ac:dyDescent="0.3">
      <c r="B4304" s="57"/>
      <c r="C4304" s="57"/>
      <c r="D4304" s="58"/>
    </row>
    <row r="4305" spans="2:4" x14ac:dyDescent="0.3">
      <c r="B4305" s="57"/>
      <c r="C4305" s="57"/>
      <c r="D4305" s="58"/>
    </row>
    <row r="4306" spans="2:4" x14ac:dyDescent="0.3">
      <c r="B4306" s="57"/>
      <c r="C4306" s="57"/>
      <c r="D4306" s="58"/>
    </row>
    <row r="4307" spans="2:4" x14ac:dyDescent="0.3">
      <c r="B4307" s="57"/>
      <c r="C4307" s="57"/>
      <c r="D4307" s="58"/>
    </row>
    <row r="4308" spans="2:4" x14ac:dyDescent="0.3">
      <c r="B4308" s="57"/>
      <c r="C4308" s="57"/>
      <c r="D4308" s="58"/>
    </row>
    <row r="4309" spans="2:4" x14ac:dyDescent="0.3">
      <c r="B4309" s="57"/>
      <c r="C4309" s="57"/>
      <c r="D4309" s="58"/>
    </row>
    <row r="4310" spans="2:4" x14ac:dyDescent="0.3">
      <c r="B4310" s="57"/>
      <c r="C4310" s="57"/>
      <c r="D4310" s="58"/>
    </row>
    <row r="4311" spans="2:4" x14ac:dyDescent="0.3">
      <c r="B4311" s="57"/>
      <c r="C4311" s="57"/>
      <c r="D4311" s="58"/>
    </row>
    <row r="4312" spans="2:4" x14ac:dyDescent="0.3">
      <c r="B4312" s="57"/>
      <c r="C4312" s="57"/>
      <c r="D4312" s="58"/>
    </row>
    <row r="4313" spans="2:4" x14ac:dyDescent="0.3">
      <c r="B4313" s="57"/>
      <c r="C4313" s="57"/>
      <c r="D4313" s="58"/>
    </row>
    <row r="4314" spans="2:4" x14ac:dyDescent="0.3">
      <c r="B4314" s="57"/>
      <c r="C4314" s="57"/>
      <c r="D4314" s="58"/>
    </row>
    <row r="4315" spans="2:4" x14ac:dyDescent="0.3">
      <c r="B4315" s="57"/>
      <c r="C4315" s="57"/>
      <c r="D4315" s="58"/>
    </row>
    <row r="4316" spans="2:4" x14ac:dyDescent="0.3">
      <c r="B4316" s="57"/>
      <c r="C4316" s="57"/>
      <c r="D4316" s="58"/>
    </row>
    <row r="4317" spans="2:4" x14ac:dyDescent="0.3">
      <c r="B4317" s="57"/>
      <c r="C4317" s="57"/>
      <c r="D4317" s="58"/>
    </row>
    <row r="4318" spans="2:4" x14ac:dyDescent="0.3">
      <c r="B4318" s="57"/>
      <c r="C4318" s="57"/>
      <c r="D4318" s="58"/>
    </row>
    <row r="4319" spans="2:4" x14ac:dyDescent="0.3">
      <c r="B4319" s="57"/>
      <c r="C4319" s="57"/>
      <c r="D4319" s="58"/>
    </row>
    <row r="4320" spans="2:4" x14ac:dyDescent="0.3">
      <c r="B4320" s="57"/>
      <c r="C4320" s="57"/>
      <c r="D4320" s="58"/>
    </row>
    <row r="4321" spans="2:4" x14ac:dyDescent="0.3">
      <c r="B4321" s="57"/>
      <c r="C4321" s="57"/>
      <c r="D4321" s="58"/>
    </row>
    <row r="4322" spans="2:4" x14ac:dyDescent="0.3">
      <c r="B4322" s="57"/>
      <c r="C4322" s="57"/>
      <c r="D4322" s="58"/>
    </row>
    <row r="4323" spans="2:4" x14ac:dyDescent="0.3">
      <c r="B4323" s="57"/>
      <c r="C4323" s="57"/>
      <c r="D4323" s="58"/>
    </row>
    <row r="4324" spans="2:4" x14ac:dyDescent="0.3">
      <c r="B4324" s="57"/>
      <c r="C4324" s="57"/>
      <c r="D4324" s="58"/>
    </row>
    <row r="4325" spans="2:4" x14ac:dyDescent="0.3">
      <c r="B4325" s="57"/>
      <c r="C4325" s="57"/>
      <c r="D4325" s="58"/>
    </row>
    <row r="4326" spans="2:4" x14ac:dyDescent="0.3">
      <c r="B4326" s="57"/>
      <c r="C4326" s="57"/>
      <c r="D4326" s="58"/>
    </row>
    <row r="4327" spans="2:4" x14ac:dyDescent="0.3">
      <c r="B4327" s="57"/>
      <c r="C4327" s="57"/>
      <c r="D4327" s="58"/>
    </row>
    <row r="4328" spans="2:4" x14ac:dyDescent="0.3">
      <c r="B4328" s="57"/>
      <c r="C4328" s="57"/>
      <c r="D4328" s="58"/>
    </row>
    <row r="4329" spans="2:4" x14ac:dyDescent="0.3">
      <c r="B4329" s="57"/>
      <c r="C4329" s="57"/>
      <c r="D4329" s="58"/>
    </row>
    <row r="4330" spans="2:4" x14ac:dyDescent="0.3">
      <c r="B4330" s="57"/>
      <c r="C4330" s="57"/>
      <c r="D4330" s="58"/>
    </row>
    <row r="4331" spans="2:4" x14ac:dyDescent="0.3">
      <c r="B4331" s="57"/>
      <c r="C4331" s="57"/>
      <c r="D4331" s="58"/>
    </row>
    <row r="4332" spans="2:4" x14ac:dyDescent="0.3">
      <c r="B4332" s="57"/>
      <c r="C4332" s="57"/>
      <c r="D4332" s="58"/>
    </row>
    <row r="4333" spans="2:4" x14ac:dyDescent="0.3">
      <c r="B4333" s="57"/>
      <c r="C4333" s="57"/>
      <c r="D4333" s="58"/>
    </row>
    <row r="4334" spans="2:4" x14ac:dyDescent="0.3">
      <c r="B4334" s="57"/>
      <c r="C4334" s="57"/>
      <c r="D4334" s="58"/>
    </row>
    <row r="4335" spans="2:4" x14ac:dyDescent="0.3">
      <c r="B4335" s="57"/>
      <c r="C4335" s="57"/>
      <c r="D4335" s="58"/>
    </row>
    <row r="4336" spans="2:4" x14ac:dyDescent="0.3">
      <c r="B4336" s="57"/>
      <c r="C4336" s="57"/>
      <c r="D4336" s="58"/>
    </row>
    <row r="4337" spans="2:4" x14ac:dyDescent="0.3">
      <c r="B4337" s="57"/>
      <c r="C4337" s="57"/>
      <c r="D4337" s="58"/>
    </row>
    <row r="4338" spans="2:4" x14ac:dyDescent="0.3">
      <c r="B4338" s="57"/>
      <c r="C4338" s="57"/>
      <c r="D4338" s="58"/>
    </row>
    <row r="4339" spans="2:4" x14ac:dyDescent="0.3">
      <c r="B4339" s="57"/>
      <c r="C4339" s="57"/>
      <c r="D4339" s="58"/>
    </row>
    <row r="4340" spans="2:4" x14ac:dyDescent="0.3">
      <c r="B4340" s="57"/>
      <c r="C4340" s="57"/>
      <c r="D4340" s="58"/>
    </row>
    <row r="4341" spans="2:4" x14ac:dyDescent="0.3">
      <c r="B4341" s="57"/>
      <c r="C4341" s="57"/>
      <c r="D4341" s="58"/>
    </row>
    <row r="4342" spans="2:4" x14ac:dyDescent="0.3">
      <c r="B4342" s="57"/>
      <c r="C4342" s="57"/>
      <c r="D4342" s="58"/>
    </row>
    <row r="4343" spans="2:4" x14ac:dyDescent="0.3">
      <c r="B4343" s="57"/>
      <c r="C4343" s="57"/>
      <c r="D4343" s="58"/>
    </row>
    <row r="4344" spans="2:4" x14ac:dyDescent="0.3">
      <c r="B4344" s="57"/>
      <c r="C4344" s="57"/>
      <c r="D4344" s="58"/>
    </row>
    <row r="4345" spans="2:4" x14ac:dyDescent="0.3">
      <c r="B4345" s="57"/>
      <c r="C4345" s="57"/>
      <c r="D4345" s="58"/>
    </row>
    <row r="4346" spans="2:4" x14ac:dyDescent="0.3">
      <c r="B4346" s="57"/>
      <c r="C4346" s="57"/>
      <c r="D4346" s="58"/>
    </row>
    <row r="4347" spans="2:4" x14ac:dyDescent="0.3">
      <c r="B4347" s="57"/>
      <c r="C4347" s="57"/>
      <c r="D4347" s="58"/>
    </row>
    <row r="4348" spans="2:4" x14ac:dyDescent="0.3">
      <c r="B4348" s="57"/>
      <c r="C4348" s="57"/>
      <c r="D4348" s="58"/>
    </row>
    <row r="4349" spans="2:4" x14ac:dyDescent="0.3">
      <c r="B4349" s="57"/>
      <c r="C4349" s="57"/>
      <c r="D4349" s="58"/>
    </row>
    <row r="4350" spans="2:4" x14ac:dyDescent="0.3">
      <c r="B4350" s="57"/>
      <c r="C4350" s="57"/>
      <c r="D4350" s="58"/>
    </row>
    <row r="4351" spans="2:4" x14ac:dyDescent="0.3">
      <c r="B4351" s="57"/>
      <c r="C4351" s="57"/>
      <c r="D4351" s="58"/>
    </row>
    <row r="4352" spans="2:4" x14ac:dyDescent="0.3">
      <c r="B4352" s="57"/>
      <c r="C4352" s="57"/>
      <c r="D4352" s="58"/>
    </row>
    <row r="4353" spans="2:4" x14ac:dyDescent="0.3">
      <c r="B4353" s="57"/>
      <c r="C4353" s="57"/>
      <c r="D4353" s="58"/>
    </row>
    <row r="4354" spans="2:4" x14ac:dyDescent="0.3">
      <c r="B4354" s="57"/>
      <c r="C4354" s="57"/>
      <c r="D4354" s="58"/>
    </row>
    <row r="4355" spans="2:4" x14ac:dyDescent="0.3">
      <c r="B4355" s="57"/>
      <c r="C4355" s="57"/>
      <c r="D4355" s="58"/>
    </row>
    <row r="4356" spans="2:4" x14ac:dyDescent="0.3">
      <c r="B4356" s="57"/>
      <c r="C4356" s="57"/>
      <c r="D4356" s="58"/>
    </row>
    <row r="4357" spans="2:4" x14ac:dyDescent="0.3">
      <c r="B4357" s="57"/>
      <c r="C4357" s="57"/>
      <c r="D4357" s="58"/>
    </row>
    <row r="4358" spans="2:4" x14ac:dyDescent="0.3">
      <c r="B4358" s="57"/>
      <c r="C4358" s="57"/>
      <c r="D4358" s="58"/>
    </row>
    <row r="4359" spans="2:4" x14ac:dyDescent="0.3">
      <c r="B4359" s="57"/>
      <c r="C4359" s="57"/>
      <c r="D4359" s="58"/>
    </row>
    <row r="4360" spans="2:4" x14ac:dyDescent="0.3">
      <c r="B4360" s="57"/>
      <c r="C4360" s="57"/>
      <c r="D4360" s="58"/>
    </row>
    <row r="4361" spans="2:4" x14ac:dyDescent="0.3">
      <c r="B4361" s="57"/>
      <c r="C4361" s="57"/>
      <c r="D4361" s="58"/>
    </row>
    <row r="4362" spans="2:4" x14ac:dyDescent="0.3">
      <c r="B4362" s="57"/>
      <c r="C4362" s="57"/>
      <c r="D4362" s="58"/>
    </row>
    <row r="4363" spans="2:4" x14ac:dyDescent="0.3">
      <c r="B4363" s="57"/>
      <c r="C4363" s="57"/>
      <c r="D4363" s="58"/>
    </row>
    <row r="4364" spans="2:4" x14ac:dyDescent="0.3">
      <c r="B4364" s="57"/>
      <c r="C4364" s="57"/>
      <c r="D4364" s="58"/>
    </row>
    <row r="4365" spans="2:4" x14ac:dyDescent="0.3">
      <c r="B4365" s="57"/>
      <c r="C4365" s="57"/>
      <c r="D4365" s="58"/>
    </row>
    <row r="4366" spans="2:4" x14ac:dyDescent="0.3">
      <c r="B4366" s="57"/>
      <c r="C4366" s="57"/>
      <c r="D4366" s="58"/>
    </row>
    <row r="4367" spans="2:4" x14ac:dyDescent="0.3">
      <c r="B4367" s="57"/>
      <c r="C4367" s="57"/>
      <c r="D4367" s="58"/>
    </row>
    <row r="4368" spans="2:4" x14ac:dyDescent="0.3">
      <c r="B4368" s="57"/>
      <c r="C4368" s="57"/>
      <c r="D4368" s="58"/>
    </row>
    <row r="4369" spans="2:4" x14ac:dyDescent="0.3">
      <c r="B4369" s="57"/>
      <c r="C4369" s="57"/>
      <c r="D4369" s="58"/>
    </row>
    <row r="4370" spans="2:4" x14ac:dyDescent="0.3">
      <c r="B4370" s="57"/>
      <c r="C4370" s="57"/>
      <c r="D4370" s="58"/>
    </row>
    <row r="4371" spans="2:4" x14ac:dyDescent="0.3">
      <c r="B4371" s="57"/>
      <c r="C4371" s="57"/>
      <c r="D4371" s="58"/>
    </row>
    <row r="4372" spans="2:4" x14ac:dyDescent="0.3">
      <c r="B4372" s="57"/>
      <c r="C4372" s="57"/>
      <c r="D4372" s="58"/>
    </row>
    <row r="4373" spans="2:4" x14ac:dyDescent="0.3">
      <c r="B4373" s="57"/>
      <c r="C4373" s="57"/>
      <c r="D4373" s="58"/>
    </row>
    <row r="4374" spans="2:4" x14ac:dyDescent="0.3">
      <c r="B4374" s="57"/>
      <c r="C4374" s="57"/>
      <c r="D4374" s="58"/>
    </row>
    <row r="4375" spans="2:4" x14ac:dyDescent="0.3">
      <c r="B4375" s="57"/>
      <c r="C4375" s="57"/>
      <c r="D4375" s="58"/>
    </row>
    <row r="4376" spans="2:4" x14ac:dyDescent="0.3">
      <c r="B4376" s="57"/>
      <c r="C4376" s="57"/>
      <c r="D4376" s="58"/>
    </row>
    <row r="4377" spans="2:4" x14ac:dyDescent="0.3">
      <c r="B4377" s="57"/>
      <c r="C4377" s="57"/>
      <c r="D4377" s="58"/>
    </row>
    <row r="4378" spans="2:4" x14ac:dyDescent="0.3">
      <c r="B4378" s="57"/>
      <c r="C4378" s="57"/>
      <c r="D4378" s="58"/>
    </row>
    <row r="4379" spans="2:4" x14ac:dyDescent="0.3">
      <c r="B4379" s="57"/>
      <c r="C4379" s="57"/>
      <c r="D4379" s="58"/>
    </row>
    <row r="4380" spans="2:4" x14ac:dyDescent="0.3">
      <c r="B4380" s="57"/>
      <c r="C4380" s="57"/>
      <c r="D4380" s="58"/>
    </row>
    <row r="4381" spans="2:4" x14ac:dyDescent="0.3">
      <c r="B4381" s="57"/>
      <c r="C4381" s="57"/>
      <c r="D4381" s="58"/>
    </row>
    <row r="4382" spans="2:4" x14ac:dyDescent="0.3">
      <c r="B4382" s="57"/>
      <c r="C4382" s="57"/>
      <c r="D4382" s="58"/>
    </row>
    <row r="4383" spans="2:4" x14ac:dyDescent="0.3">
      <c r="B4383" s="57"/>
      <c r="C4383" s="57"/>
      <c r="D4383" s="58"/>
    </row>
    <row r="4384" spans="2:4" x14ac:dyDescent="0.3">
      <c r="B4384" s="57"/>
      <c r="C4384" s="57"/>
      <c r="D4384" s="58"/>
    </row>
    <row r="4385" spans="2:4" x14ac:dyDescent="0.3">
      <c r="B4385" s="57"/>
      <c r="C4385" s="57"/>
      <c r="D4385" s="58"/>
    </row>
    <row r="4386" spans="2:4" x14ac:dyDescent="0.3">
      <c r="B4386" s="57"/>
      <c r="C4386" s="57"/>
      <c r="D4386" s="58"/>
    </row>
    <row r="4387" spans="2:4" x14ac:dyDescent="0.3">
      <c r="B4387" s="57"/>
      <c r="C4387" s="57"/>
      <c r="D4387" s="58"/>
    </row>
    <row r="4388" spans="2:4" x14ac:dyDescent="0.3">
      <c r="B4388" s="57"/>
      <c r="C4388" s="57"/>
      <c r="D4388" s="58"/>
    </row>
    <row r="4389" spans="2:4" x14ac:dyDescent="0.3">
      <c r="B4389" s="57"/>
      <c r="C4389" s="57"/>
      <c r="D4389" s="58"/>
    </row>
    <row r="4390" spans="2:4" x14ac:dyDescent="0.3">
      <c r="B4390" s="57"/>
      <c r="C4390" s="57"/>
      <c r="D4390" s="58"/>
    </row>
    <row r="4391" spans="2:4" x14ac:dyDescent="0.3">
      <c r="B4391" s="57"/>
      <c r="C4391" s="57"/>
      <c r="D4391" s="58"/>
    </row>
    <row r="4392" spans="2:4" x14ac:dyDescent="0.3">
      <c r="B4392" s="57"/>
      <c r="C4392" s="57"/>
      <c r="D4392" s="58"/>
    </row>
    <row r="4393" spans="2:4" x14ac:dyDescent="0.3">
      <c r="B4393" s="57"/>
      <c r="C4393" s="57"/>
      <c r="D4393" s="58"/>
    </row>
    <row r="4394" spans="2:4" x14ac:dyDescent="0.3">
      <c r="B4394" s="57"/>
      <c r="C4394" s="57"/>
      <c r="D4394" s="58"/>
    </row>
    <row r="4395" spans="2:4" x14ac:dyDescent="0.3">
      <c r="B4395" s="57"/>
      <c r="C4395" s="57"/>
      <c r="D4395" s="58"/>
    </row>
    <row r="4396" spans="2:4" x14ac:dyDescent="0.3">
      <c r="B4396" s="57"/>
      <c r="C4396" s="57"/>
      <c r="D4396" s="58"/>
    </row>
    <row r="4397" spans="2:4" x14ac:dyDescent="0.3">
      <c r="B4397" s="57"/>
      <c r="C4397" s="57"/>
      <c r="D4397" s="58"/>
    </row>
    <row r="4398" spans="2:4" x14ac:dyDescent="0.3">
      <c r="B4398" s="57"/>
      <c r="C4398" s="57"/>
      <c r="D4398" s="58"/>
    </row>
    <row r="4399" spans="2:4" x14ac:dyDescent="0.3">
      <c r="B4399" s="57"/>
      <c r="C4399" s="57"/>
      <c r="D4399" s="58"/>
    </row>
    <row r="4400" spans="2:4" x14ac:dyDescent="0.3">
      <c r="B4400" s="57"/>
      <c r="C4400" s="57"/>
      <c r="D4400" s="58"/>
    </row>
    <row r="4401" spans="2:4" x14ac:dyDescent="0.3">
      <c r="B4401" s="57"/>
      <c r="C4401" s="57"/>
      <c r="D4401" s="58"/>
    </row>
    <row r="4402" spans="2:4" x14ac:dyDescent="0.3">
      <c r="B4402" s="57"/>
      <c r="C4402" s="57"/>
      <c r="D4402" s="58"/>
    </row>
    <row r="4403" spans="2:4" x14ac:dyDescent="0.3">
      <c r="B4403" s="57"/>
      <c r="C4403" s="57"/>
      <c r="D4403" s="58"/>
    </row>
    <row r="4404" spans="2:4" x14ac:dyDescent="0.3">
      <c r="B4404" s="57"/>
      <c r="C4404" s="57"/>
      <c r="D4404" s="58"/>
    </row>
    <row r="4405" spans="2:4" x14ac:dyDescent="0.3">
      <c r="B4405" s="57"/>
      <c r="C4405" s="57"/>
      <c r="D4405" s="58"/>
    </row>
    <row r="4406" spans="2:4" x14ac:dyDescent="0.3">
      <c r="B4406" s="57"/>
      <c r="C4406" s="57"/>
      <c r="D4406" s="58"/>
    </row>
    <row r="4407" spans="2:4" x14ac:dyDescent="0.3">
      <c r="B4407" s="57"/>
      <c r="C4407" s="57"/>
      <c r="D4407" s="58"/>
    </row>
    <row r="4408" spans="2:4" x14ac:dyDescent="0.3">
      <c r="B4408" s="57"/>
      <c r="C4408" s="57"/>
      <c r="D4408" s="58"/>
    </row>
    <row r="4409" spans="2:4" x14ac:dyDescent="0.3">
      <c r="B4409" s="57"/>
      <c r="C4409" s="57"/>
      <c r="D4409" s="58"/>
    </row>
    <row r="4410" spans="2:4" x14ac:dyDescent="0.3">
      <c r="B4410" s="57"/>
      <c r="C4410" s="57"/>
      <c r="D4410" s="58"/>
    </row>
    <row r="4411" spans="2:4" x14ac:dyDescent="0.3">
      <c r="B4411" s="57"/>
      <c r="C4411" s="57"/>
      <c r="D4411" s="58"/>
    </row>
    <row r="4412" spans="2:4" x14ac:dyDescent="0.3">
      <c r="B4412" s="57"/>
      <c r="C4412" s="57"/>
      <c r="D4412" s="58"/>
    </row>
    <row r="4413" spans="2:4" x14ac:dyDescent="0.3">
      <c r="B4413" s="57"/>
      <c r="C4413" s="57"/>
      <c r="D4413" s="58"/>
    </row>
    <row r="4414" spans="2:4" x14ac:dyDescent="0.3">
      <c r="B4414" s="57"/>
      <c r="C4414" s="57"/>
      <c r="D4414" s="58"/>
    </row>
    <row r="4415" spans="2:4" x14ac:dyDescent="0.3">
      <c r="B4415" s="57"/>
      <c r="C4415" s="57"/>
      <c r="D4415" s="58"/>
    </row>
    <row r="4416" spans="2:4" x14ac:dyDescent="0.3">
      <c r="B4416" s="57"/>
      <c r="C4416" s="57"/>
      <c r="D4416" s="58"/>
    </row>
    <row r="4417" spans="2:4" x14ac:dyDescent="0.3">
      <c r="B4417" s="57"/>
      <c r="C4417" s="57"/>
      <c r="D4417" s="58"/>
    </row>
    <row r="4418" spans="2:4" x14ac:dyDescent="0.3">
      <c r="B4418" s="57"/>
      <c r="C4418" s="57"/>
      <c r="D4418" s="58"/>
    </row>
    <row r="4419" spans="2:4" x14ac:dyDescent="0.3">
      <c r="B4419" s="57"/>
      <c r="C4419" s="57"/>
      <c r="D4419" s="58"/>
    </row>
    <row r="4420" spans="2:4" x14ac:dyDescent="0.3">
      <c r="B4420" s="57"/>
      <c r="C4420" s="57"/>
      <c r="D4420" s="58"/>
    </row>
    <row r="4421" spans="2:4" x14ac:dyDescent="0.3">
      <c r="B4421" s="57"/>
      <c r="C4421" s="57"/>
      <c r="D4421" s="58"/>
    </row>
    <row r="4422" spans="2:4" x14ac:dyDescent="0.3">
      <c r="B4422" s="57"/>
      <c r="C4422" s="57"/>
      <c r="D4422" s="58"/>
    </row>
    <row r="4423" spans="2:4" x14ac:dyDescent="0.3">
      <c r="B4423" s="57"/>
      <c r="C4423" s="57"/>
      <c r="D4423" s="58"/>
    </row>
    <row r="4424" spans="2:4" x14ac:dyDescent="0.3">
      <c r="B4424" s="57"/>
      <c r="C4424" s="57"/>
      <c r="D4424" s="58"/>
    </row>
    <row r="4425" spans="2:4" x14ac:dyDescent="0.3">
      <c r="B4425" s="57"/>
      <c r="C4425" s="57"/>
      <c r="D4425" s="58"/>
    </row>
    <row r="4426" spans="2:4" x14ac:dyDescent="0.3">
      <c r="B4426" s="57"/>
      <c r="C4426" s="57"/>
      <c r="D4426" s="58"/>
    </row>
    <row r="4427" spans="2:4" x14ac:dyDescent="0.3">
      <c r="B4427" s="57"/>
      <c r="C4427" s="57"/>
      <c r="D4427" s="58"/>
    </row>
    <row r="4428" spans="2:4" x14ac:dyDescent="0.3">
      <c r="B4428" s="57"/>
      <c r="C4428" s="57"/>
      <c r="D4428" s="58"/>
    </row>
    <row r="4429" spans="2:4" x14ac:dyDescent="0.3">
      <c r="B4429" s="57"/>
      <c r="C4429" s="57"/>
      <c r="D4429" s="58"/>
    </row>
    <row r="4430" spans="2:4" x14ac:dyDescent="0.3">
      <c r="B4430" s="57"/>
      <c r="C4430" s="57"/>
      <c r="D4430" s="58"/>
    </row>
    <row r="4431" spans="2:4" x14ac:dyDescent="0.3">
      <c r="B4431" s="57"/>
      <c r="C4431" s="57"/>
      <c r="D4431" s="58"/>
    </row>
    <row r="4432" spans="2:4" x14ac:dyDescent="0.3">
      <c r="B4432" s="57"/>
      <c r="C4432" s="57"/>
      <c r="D4432" s="58"/>
    </row>
    <row r="4433" spans="2:4" x14ac:dyDescent="0.3">
      <c r="B4433" s="57"/>
      <c r="C4433" s="57"/>
      <c r="D4433" s="58"/>
    </row>
    <row r="4434" spans="2:4" x14ac:dyDescent="0.3">
      <c r="B4434" s="57"/>
      <c r="C4434" s="57"/>
      <c r="D4434" s="58"/>
    </row>
    <row r="4435" spans="2:4" x14ac:dyDescent="0.3">
      <c r="B4435" s="57"/>
      <c r="C4435" s="57"/>
      <c r="D4435" s="58"/>
    </row>
    <row r="4436" spans="2:4" x14ac:dyDescent="0.3">
      <c r="B4436" s="57"/>
      <c r="C4436" s="57"/>
      <c r="D4436" s="58"/>
    </row>
    <row r="4437" spans="2:4" x14ac:dyDescent="0.3">
      <c r="B4437" s="57"/>
      <c r="C4437" s="57"/>
      <c r="D4437" s="58"/>
    </row>
    <row r="4438" spans="2:4" x14ac:dyDescent="0.3">
      <c r="B4438" s="57"/>
      <c r="C4438" s="57"/>
      <c r="D4438" s="58"/>
    </row>
    <row r="4439" spans="2:4" x14ac:dyDescent="0.3">
      <c r="B4439" s="57"/>
      <c r="C4439" s="57"/>
      <c r="D4439" s="58"/>
    </row>
    <row r="4440" spans="2:4" x14ac:dyDescent="0.3">
      <c r="B4440" s="57"/>
      <c r="C4440" s="57"/>
      <c r="D4440" s="58"/>
    </row>
    <row r="4441" spans="2:4" x14ac:dyDescent="0.3">
      <c r="B4441" s="57"/>
      <c r="C4441" s="57"/>
      <c r="D4441" s="58"/>
    </row>
    <row r="4442" spans="2:4" x14ac:dyDescent="0.3">
      <c r="B4442" s="57"/>
      <c r="C4442" s="57"/>
      <c r="D4442" s="58"/>
    </row>
    <row r="4443" spans="2:4" x14ac:dyDescent="0.3">
      <c r="B4443" s="57"/>
      <c r="C4443" s="57"/>
      <c r="D4443" s="58"/>
    </row>
    <row r="4444" spans="2:4" x14ac:dyDescent="0.3">
      <c r="B4444" s="57"/>
      <c r="C4444" s="57"/>
      <c r="D4444" s="58"/>
    </row>
    <row r="4445" spans="2:4" x14ac:dyDescent="0.3">
      <c r="B4445" s="57"/>
      <c r="C4445" s="57"/>
      <c r="D4445" s="58"/>
    </row>
    <row r="4446" spans="2:4" x14ac:dyDescent="0.3">
      <c r="B4446" s="57"/>
      <c r="C4446" s="57"/>
      <c r="D4446" s="58"/>
    </row>
    <row r="4447" spans="2:4" x14ac:dyDescent="0.3">
      <c r="B4447" s="57"/>
      <c r="C4447" s="57"/>
      <c r="D4447" s="58"/>
    </row>
    <row r="4448" spans="2:4" x14ac:dyDescent="0.3">
      <c r="B4448" s="57"/>
      <c r="C4448" s="57"/>
      <c r="D4448" s="58"/>
    </row>
    <row r="4449" spans="2:4" x14ac:dyDescent="0.3">
      <c r="B4449" s="57"/>
      <c r="C4449" s="57"/>
      <c r="D4449" s="58"/>
    </row>
    <row r="4450" spans="2:4" x14ac:dyDescent="0.3">
      <c r="B4450" s="57"/>
      <c r="C4450" s="57"/>
      <c r="D4450" s="58"/>
    </row>
    <row r="4451" spans="2:4" x14ac:dyDescent="0.3">
      <c r="B4451" s="57"/>
      <c r="C4451" s="57"/>
      <c r="D4451" s="58"/>
    </row>
    <row r="4452" spans="2:4" x14ac:dyDescent="0.3">
      <c r="B4452" s="57"/>
      <c r="C4452" s="57"/>
      <c r="D4452" s="58"/>
    </row>
    <row r="4453" spans="2:4" x14ac:dyDescent="0.3">
      <c r="B4453" s="57"/>
      <c r="C4453" s="57"/>
      <c r="D4453" s="58"/>
    </row>
    <row r="4454" spans="2:4" x14ac:dyDescent="0.3">
      <c r="B4454" s="57"/>
      <c r="C4454" s="57"/>
      <c r="D4454" s="58"/>
    </row>
    <row r="4455" spans="2:4" x14ac:dyDescent="0.3">
      <c r="B4455" s="57"/>
      <c r="C4455" s="57"/>
      <c r="D4455" s="58"/>
    </row>
    <row r="4456" spans="2:4" x14ac:dyDescent="0.3">
      <c r="B4456" s="57"/>
      <c r="C4456" s="57"/>
      <c r="D4456" s="58"/>
    </row>
    <row r="4457" spans="2:4" x14ac:dyDescent="0.3">
      <c r="B4457" s="57"/>
      <c r="C4457" s="57"/>
      <c r="D4457" s="58"/>
    </row>
    <row r="4458" spans="2:4" x14ac:dyDescent="0.3">
      <c r="B4458" s="57"/>
      <c r="C4458" s="57"/>
      <c r="D4458" s="58"/>
    </row>
    <row r="4459" spans="2:4" x14ac:dyDescent="0.3">
      <c r="B4459" s="57"/>
      <c r="C4459" s="57"/>
      <c r="D4459" s="58"/>
    </row>
    <row r="4460" spans="2:4" x14ac:dyDescent="0.3">
      <c r="B4460" s="57"/>
      <c r="C4460" s="57"/>
      <c r="D4460" s="58"/>
    </row>
    <row r="4461" spans="2:4" x14ac:dyDescent="0.3">
      <c r="B4461" s="57"/>
      <c r="C4461" s="57"/>
      <c r="D4461" s="58"/>
    </row>
    <row r="4462" spans="2:4" x14ac:dyDescent="0.3">
      <c r="B4462" s="57"/>
      <c r="C4462" s="57"/>
      <c r="D4462" s="58"/>
    </row>
    <row r="4463" spans="2:4" x14ac:dyDescent="0.3">
      <c r="B4463" s="57"/>
      <c r="C4463" s="57"/>
      <c r="D4463" s="58"/>
    </row>
    <row r="4464" spans="2:4" x14ac:dyDescent="0.3">
      <c r="B4464" s="57"/>
      <c r="C4464" s="57"/>
      <c r="D4464" s="58"/>
    </row>
    <row r="4465" spans="2:4" x14ac:dyDescent="0.3">
      <c r="B4465" s="57"/>
      <c r="C4465" s="57"/>
      <c r="D4465" s="58"/>
    </row>
    <row r="4466" spans="2:4" x14ac:dyDescent="0.3">
      <c r="B4466" s="57"/>
      <c r="C4466" s="57"/>
      <c r="D4466" s="58"/>
    </row>
    <row r="4467" spans="2:4" x14ac:dyDescent="0.3">
      <c r="B4467" s="57"/>
      <c r="C4467" s="57"/>
      <c r="D4467" s="58"/>
    </row>
    <row r="4468" spans="2:4" x14ac:dyDescent="0.3">
      <c r="B4468" s="57"/>
      <c r="C4468" s="57"/>
      <c r="D4468" s="58"/>
    </row>
    <row r="4469" spans="2:4" x14ac:dyDescent="0.3">
      <c r="B4469" s="57"/>
      <c r="C4469" s="57"/>
      <c r="D4469" s="58"/>
    </row>
    <row r="4470" spans="2:4" x14ac:dyDescent="0.3">
      <c r="B4470" s="57"/>
      <c r="C4470" s="57"/>
      <c r="D4470" s="58"/>
    </row>
    <row r="4471" spans="2:4" x14ac:dyDescent="0.3">
      <c r="B4471" s="57"/>
      <c r="C4471" s="57"/>
      <c r="D4471" s="58"/>
    </row>
    <row r="4472" spans="2:4" x14ac:dyDescent="0.3">
      <c r="B4472" s="57"/>
      <c r="C4472" s="57"/>
      <c r="D4472" s="58"/>
    </row>
    <row r="4473" spans="2:4" x14ac:dyDescent="0.3">
      <c r="B4473" s="57"/>
      <c r="C4473" s="57"/>
      <c r="D4473" s="58"/>
    </row>
    <row r="4474" spans="2:4" x14ac:dyDescent="0.3">
      <c r="B4474" s="57"/>
      <c r="C4474" s="57"/>
      <c r="D4474" s="58"/>
    </row>
    <row r="4475" spans="2:4" x14ac:dyDescent="0.3">
      <c r="B4475" s="57"/>
      <c r="C4475" s="57"/>
      <c r="D4475" s="58"/>
    </row>
    <row r="4476" spans="2:4" x14ac:dyDescent="0.3">
      <c r="B4476" s="57"/>
      <c r="C4476" s="57"/>
      <c r="D4476" s="58"/>
    </row>
    <row r="4477" spans="2:4" x14ac:dyDescent="0.3">
      <c r="B4477" s="57"/>
      <c r="C4477" s="57"/>
      <c r="D4477" s="58"/>
    </row>
    <row r="4478" spans="2:4" x14ac:dyDescent="0.3">
      <c r="B4478" s="57"/>
      <c r="C4478" s="57"/>
      <c r="D4478" s="58"/>
    </row>
    <row r="4479" spans="2:4" x14ac:dyDescent="0.3">
      <c r="B4479" s="57"/>
      <c r="C4479" s="57"/>
      <c r="D4479" s="58"/>
    </row>
    <row r="4480" spans="2:4" x14ac:dyDescent="0.3">
      <c r="B4480" s="57"/>
      <c r="C4480" s="57"/>
      <c r="D4480" s="58"/>
    </row>
    <row r="4481" spans="2:4" x14ac:dyDescent="0.3">
      <c r="B4481" s="57"/>
      <c r="C4481" s="57"/>
      <c r="D4481" s="58"/>
    </row>
    <row r="4482" spans="2:4" x14ac:dyDescent="0.3">
      <c r="B4482" s="57"/>
      <c r="C4482" s="57"/>
      <c r="D4482" s="58"/>
    </row>
    <row r="4483" spans="2:4" x14ac:dyDescent="0.3">
      <c r="B4483" s="57"/>
      <c r="C4483" s="57"/>
      <c r="D4483" s="58"/>
    </row>
    <row r="4484" spans="2:4" x14ac:dyDescent="0.3">
      <c r="B4484" s="57"/>
      <c r="C4484" s="57"/>
      <c r="D4484" s="58"/>
    </row>
    <row r="4485" spans="2:4" x14ac:dyDescent="0.3">
      <c r="B4485" s="57"/>
      <c r="C4485" s="57"/>
      <c r="D4485" s="58"/>
    </row>
    <row r="4486" spans="2:4" x14ac:dyDescent="0.3">
      <c r="B4486" s="57"/>
      <c r="C4486" s="57"/>
      <c r="D4486" s="58"/>
    </row>
    <row r="4487" spans="2:4" x14ac:dyDescent="0.3">
      <c r="B4487" s="57"/>
      <c r="C4487" s="57"/>
      <c r="D4487" s="58"/>
    </row>
    <row r="4488" spans="2:4" x14ac:dyDescent="0.3">
      <c r="B4488" s="57"/>
      <c r="C4488" s="57"/>
      <c r="D4488" s="58"/>
    </row>
    <row r="4489" spans="2:4" x14ac:dyDescent="0.3">
      <c r="B4489" s="57"/>
      <c r="C4489" s="57"/>
      <c r="D4489" s="58"/>
    </row>
    <row r="4490" spans="2:4" x14ac:dyDescent="0.3">
      <c r="B4490" s="57"/>
      <c r="C4490" s="57"/>
      <c r="D4490" s="58"/>
    </row>
    <row r="4491" spans="2:4" x14ac:dyDescent="0.3">
      <c r="B4491" s="57"/>
      <c r="C4491" s="57"/>
      <c r="D4491" s="58"/>
    </row>
    <row r="4492" spans="2:4" x14ac:dyDescent="0.3">
      <c r="B4492" s="57"/>
      <c r="C4492" s="57"/>
      <c r="D4492" s="58"/>
    </row>
    <row r="4493" spans="2:4" x14ac:dyDescent="0.3">
      <c r="B4493" s="57"/>
      <c r="C4493" s="57"/>
      <c r="D4493" s="58"/>
    </row>
    <row r="4494" spans="2:4" x14ac:dyDescent="0.3">
      <c r="B4494" s="57"/>
      <c r="C4494" s="57"/>
      <c r="D4494" s="58"/>
    </row>
    <row r="4495" spans="2:4" x14ac:dyDescent="0.3">
      <c r="B4495" s="57"/>
      <c r="C4495" s="57"/>
      <c r="D4495" s="58"/>
    </row>
    <row r="4496" spans="2:4" x14ac:dyDescent="0.3">
      <c r="B4496" s="57"/>
      <c r="C4496" s="57"/>
      <c r="D4496" s="58"/>
    </row>
    <row r="4497" spans="2:4" x14ac:dyDescent="0.3">
      <c r="B4497" s="57"/>
      <c r="C4497" s="57"/>
      <c r="D4497" s="58"/>
    </row>
    <row r="4498" spans="2:4" x14ac:dyDescent="0.3">
      <c r="B4498" s="57"/>
      <c r="C4498" s="57"/>
      <c r="D4498" s="58"/>
    </row>
    <row r="4499" spans="2:4" x14ac:dyDescent="0.3">
      <c r="B4499" s="57"/>
      <c r="C4499" s="57"/>
      <c r="D4499" s="58"/>
    </row>
    <row r="4500" spans="2:4" x14ac:dyDescent="0.3">
      <c r="B4500" s="57"/>
      <c r="C4500" s="57"/>
      <c r="D4500" s="58"/>
    </row>
    <row r="4501" spans="2:4" x14ac:dyDescent="0.3">
      <c r="B4501" s="57"/>
      <c r="C4501" s="57"/>
      <c r="D4501" s="58"/>
    </row>
    <row r="4502" spans="2:4" x14ac:dyDescent="0.3">
      <c r="B4502" s="57"/>
      <c r="C4502" s="57"/>
      <c r="D4502" s="58"/>
    </row>
    <row r="4503" spans="2:4" x14ac:dyDescent="0.3">
      <c r="B4503" s="57"/>
      <c r="C4503" s="57"/>
      <c r="D4503" s="58"/>
    </row>
    <row r="4504" spans="2:4" x14ac:dyDescent="0.3">
      <c r="B4504" s="57"/>
      <c r="C4504" s="57"/>
      <c r="D4504" s="58"/>
    </row>
    <row r="4505" spans="2:4" x14ac:dyDescent="0.3">
      <c r="B4505" s="57"/>
      <c r="C4505" s="57"/>
      <c r="D4505" s="58"/>
    </row>
    <row r="4506" spans="2:4" x14ac:dyDescent="0.3">
      <c r="B4506" s="57"/>
      <c r="C4506" s="57"/>
      <c r="D4506" s="58"/>
    </row>
    <row r="4507" spans="2:4" x14ac:dyDescent="0.3">
      <c r="B4507" s="57"/>
      <c r="C4507" s="57"/>
      <c r="D4507" s="58"/>
    </row>
    <row r="4508" spans="2:4" x14ac:dyDescent="0.3">
      <c r="B4508" s="57"/>
      <c r="C4508" s="57"/>
      <c r="D4508" s="58"/>
    </row>
    <row r="4509" spans="2:4" x14ac:dyDescent="0.3">
      <c r="B4509" s="57"/>
      <c r="C4509" s="57"/>
      <c r="D4509" s="58"/>
    </row>
    <row r="4510" spans="2:4" x14ac:dyDescent="0.3">
      <c r="B4510" s="57"/>
      <c r="C4510" s="57"/>
      <c r="D4510" s="58"/>
    </row>
    <row r="4511" spans="2:4" x14ac:dyDescent="0.3">
      <c r="B4511" s="57"/>
      <c r="C4511" s="57"/>
      <c r="D4511" s="58"/>
    </row>
    <row r="4512" spans="2:4" x14ac:dyDescent="0.3">
      <c r="B4512" s="57"/>
      <c r="C4512" s="57"/>
      <c r="D4512" s="58"/>
    </row>
    <row r="4513" spans="2:4" x14ac:dyDescent="0.3">
      <c r="B4513" s="57"/>
      <c r="C4513" s="57"/>
      <c r="D4513" s="58"/>
    </row>
    <row r="4514" spans="2:4" x14ac:dyDescent="0.3">
      <c r="B4514" s="57"/>
      <c r="C4514" s="57"/>
      <c r="D4514" s="58"/>
    </row>
    <row r="4515" spans="2:4" x14ac:dyDescent="0.3">
      <c r="B4515" s="57"/>
      <c r="C4515" s="57"/>
      <c r="D4515" s="58"/>
    </row>
    <row r="4516" spans="2:4" x14ac:dyDescent="0.3">
      <c r="B4516" s="57"/>
      <c r="C4516" s="57"/>
      <c r="D4516" s="58"/>
    </row>
    <row r="4517" spans="2:4" x14ac:dyDescent="0.3">
      <c r="B4517" s="57"/>
      <c r="C4517" s="57"/>
      <c r="D4517" s="58"/>
    </row>
    <row r="4518" spans="2:4" x14ac:dyDescent="0.3">
      <c r="B4518" s="57"/>
      <c r="C4518" s="57"/>
      <c r="D4518" s="58"/>
    </row>
    <row r="4519" spans="2:4" x14ac:dyDescent="0.3">
      <c r="B4519" s="57"/>
      <c r="C4519" s="57"/>
      <c r="D4519" s="58"/>
    </row>
    <row r="4520" spans="2:4" x14ac:dyDescent="0.3">
      <c r="B4520" s="57"/>
      <c r="C4520" s="57"/>
      <c r="D4520" s="58"/>
    </row>
    <row r="4521" spans="2:4" x14ac:dyDescent="0.3">
      <c r="B4521" s="57"/>
      <c r="C4521" s="57"/>
      <c r="D4521" s="58"/>
    </row>
    <row r="4522" spans="2:4" x14ac:dyDescent="0.3">
      <c r="B4522" s="57"/>
      <c r="C4522" s="57"/>
      <c r="D4522" s="58"/>
    </row>
    <row r="4523" spans="2:4" x14ac:dyDescent="0.3">
      <c r="B4523" s="57"/>
      <c r="C4523" s="57"/>
      <c r="D4523" s="58"/>
    </row>
    <row r="4524" spans="2:4" x14ac:dyDescent="0.3">
      <c r="B4524" s="57"/>
      <c r="C4524" s="57"/>
      <c r="D4524" s="58"/>
    </row>
    <row r="4525" spans="2:4" x14ac:dyDescent="0.3">
      <c r="B4525" s="57"/>
      <c r="C4525" s="57"/>
      <c r="D4525" s="58"/>
    </row>
    <row r="4526" spans="2:4" x14ac:dyDescent="0.3">
      <c r="B4526" s="57"/>
      <c r="C4526" s="57"/>
      <c r="D4526" s="58"/>
    </row>
    <row r="4527" spans="2:4" x14ac:dyDescent="0.3">
      <c r="B4527" s="57"/>
      <c r="C4527" s="57"/>
      <c r="D4527" s="58"/>
    </row>
    <row r="4528" spans="2:4" x14ac:dyDescent="0.3">
      <c r="B4528" s="57"/>
      <c r="C4528" s="57"/>
      <c r="D4528" s="58"/>
    </row>
    <row r="4529" spans="2:4" x14ac:dyDescent="0.3">
      <c r="B4529" s="57"/>
      <c r="C4529" s="57"/>
      <c r="D4529" s="58"/>
    </row>
    <row r="4530" spans="2:4" x14ac:dyDescent="0.3">
      <c r="B4530" s="57"/>
      <c r="C4530" s="57"/>
      <c r="D4530" s="58"/>
    </row>
    <row r="4531" spans="2:4" x14ac:dyDescent="0.3">
      <c r="B4531" s="57"/>
      <c r="C4531" s="57"/>
      <c r="D4531" s="58"/>
    </row>
    <row r="4532" spans="2:4" x14ac:dyDescent="0.3">
      <c r="B4532" s="57"/>
      <c r="C4532" s="57"/>
      <c r="D4532" s="58"/>
    </row>
    <row r="4533" spans="2:4" x14ac:dyDescent="0.3">
      <c r="B4533" s="57"/>
      <c r="C4533" s="57"/>
      <c r="D4533" s="58"/>
    </row>
    <row r="4534" spans="2:4" x14ac:dyDescent="0.3">
      <c r="B4534" s="57"/>
      <c r="C4534" s="57"/>
      <c r="D4534" s="58"/>
    </row>
    <row r="4535" spans="2:4" x14ac:dyDescent="0.3">
      <c r="B4535" s="57"/>
      <c r="C4535" s="57"/>
      <c r="D4535" s="58"/>
    </row>
    <row r="4536" spans="2:4" x14ac:dyDescent="0.3">
      <c r="B4536" s="57"/>
      <c r="C4536" s="57"/>
      <c r="D4536" s="58"/>
    </row>
    <row r="4537" spans="2:4" x14ac:dyDescent="0.3">
      <c r="B4537" s="57"/>
      <c r="C4537" s="57"/>
      <c r="D4537" s="58"/>
    </row>
    <row r="4538" spans="2:4" x14ac:dyDescent="0.3">
      <c r="B4538" s="57"/>
      <c r="C4538" s="57"/>
      <c r="D4538" s="58"/>
    </row>
    <row r="4539" spans="2:4" x14ac:dyDescent="0.3">
      <c r="B4539" s="57"/>
      <c r="C4539" s="57"/>
      <c r="D4539" s="58"/>
    </row>
    <row r="4540" spans="2:4" x14ac:dyDescent="0.3">
      <c r="B4540" s="57"/>
      <c r="C4540" s="57"/>
      <c r="D4540" s="58"/>
    </row>
    <row r="4541" spans="2:4" x14ac:dyDescent="0.3">
      <c r="B4541" s="57"/>
      <c r="C4541" s="57"/>
      <c r="D4541" s="58"/>
    </row>
    <row r="4542" spans="2:4" x14ac:dyDescent="0.3">
      <c r="B4542" s="57"/>
      <c r="C4542" s="57"/>
      <c r="D4542" s="58"/>
    </row>
    <row r="4543" spans="2:4" x14ac:dyDescent="0.3">
      <c r="B4543" s="57"/>
      <c r="C4543" s="57"/>
      <c r="D4543" s="58"/>
    </row>
    <row r="4544" spans="2:4" x14ac:dyDescent="0.3">
      <c r="B4544" s="57"/>
      <c r="C4544" s="57"/>
      <c r="D4544" s="58"/>
    </row>
    <row r="4545" spans="2:4" x14ac:dyDescent="0.3">
      <c r="B4545" s="57"/>
      <c r="C4545" s="57"/>
      <c r="D4545" s="58"/>
    </row>
    <row r="4546" spans="2:4" x14ac:dyDescent="0.3">
      <c r="B4546" s="57"/>
      <c r="C4546" s="57"/>
      <c r="D4546" s="58"/>
    </row>
    <row r="4547" spans="2:4" x14ac:dyDescent="0.3">
      <c r="B4547" s="57"/>
      <c r="C4547" s="57"/>
      <c r="D4547" s="58"/>
    </row>
    <row r="4548" spans="2:4" x14ac:dyDescent="0.3">
      <c r="B4548" s="57"/>
      <c r="C4548" s="57"/>
      <c r="D4548" s="58"/>
    </row>
    <row r="4549" spans="2:4" x14ac:dyDescent="0.3">
      <c r="B4549" s="57"/>
      <c r="C4549" s="57"/>
      <c r="D4549" s="58"/>
    </row>
    <row r="4550" spans="2:4" x14ac:dyDescent="0.3">
      <c r="B4550" s="57"/>
      <c r="C4550" s="57"/>
      <c r="D4550" s="58"/>
    </row>
    <row r="4551" spans="2:4" x14ac:dyDescent="0.3">
      <c r="B4551" s="57"/>
      <c r="C4551" s="57"/>
      <c r="D4551" s="58"/>
    </row>
    <row r="4552" spans="2:4" x14ac:dyDescent="0.3">
      <c r="B4552" s="57"/>
      <c r="C4552" s="57"/>
      <c r="D4552" s="58"/>
    </row>
    <row r="4553" spans="2:4" x14ac:dyDescent="0.3">
      <c r="B4553" s="57"/>
      <c r="C4553" s="57"/>
      <c r="D4553" s="58"/>
    </row>
    <row r="4554" spans="2:4" x14ac:dyDescent="0.3">
      <c r="B4554" s="57"/>
      <c r="C4554" s="57"/>
      <c r="D4554" s="58"/>
    </row>
    <row r="4555" spans="2:4" x14ac:dyDescent="0.3">
      <c r="B4555" s="57"/>
      <c r="C4555" s="57"/>
      <c r="D4555" s="58"/>
    </row>
    <row r="4556" spans="2:4" x14ac:dyDescent="0.3">
      <c r="B4556" s="57"/>
      <c r="C4556" s="57"/>
      <c r="D4556" s="58"/>
    </row>
    <row r="4557" spans="2:4" x14ac:dyDescent="0.3">
      <c r="B4557" s="57"/>
      <c r="C4557" s="57"/>
      <c r="D4557" s="58"/>
    </row>
    <row r="4558" spans="2:4" x14ac:dyDescent="0.3">
      <c r="B4558" s="57"/>
      <c r="C4558" s="57"/>
      <c r="D4558" s="58"/>
    </row>
    <row r="4559" spans="2:4" x14ac:dyDescent="0.3">
      <c r="B4559" s="57"/>
      <c r="C4559" s="57"/>
      <c r="D4559" s="58"/>
    </row>
    <row r="4560" spans="2:4" x14ac:dyDescent="0.3">
      <c r="B4560" s="57"/>
      <c r="C4560" s="57"/>
      <c r="D4560" s="58"/>
    </row>
    <row r="4561" spans="2:4" x14ac:dyDescent="0.3">
      <c r="B4561" s="57"/>
      <c r="C4561" s="57"/>
      <c r="D4561" s="58"/>
    </row>
    <row r="4562" spans="2:4" x14ac:dyDescent="0.3">
      <c r="B4562" s="57"/>
      <c r="C4562" s="57"/>
      <c r="D4562" s="58"/>
    </row>
    <row r="4563" spans="2:4" x14ac:dyDescent="0.3">
      <c r="B4563" s="57"/>
      <c r="C4563" s="57"/>
      <c r="D4563" s="58"/>
    </row>
    <row r="4564" spans="2:4" x14ac:dyDescent="0.3">
      <c r="B4564" s="57"/>
      <c r="C4564" s="57"/>
      <c r="D4564" s="58"/>
    </row>
    <row r="4565" spans="2:4" x14ac:dyDescent="0.3">
      <c r="B4565" s="57"/>
      <c r="C4565" s="57"/>
      <c r="D4565" s="58"/>
    </row>
    <row r="4566" spans="2:4" x14ac:dyDescent="0.3">
      <c r="B4566" s="57"/>
      <c r="C4566" s="57"/>
      <c r="D4566" s="58"/>
    </row>
    <row r="4567" spans="2:4" x14ac:dyDescent="0.3">
      <c r="B4567" s="57"/>
      <c r="C4567" s="57"/>
      <c r="D4567" s="58"/>
    </row>
    <row r="4568" spans="2:4" x14ac:dyDescent="0.3">
      <c r="B4568" s="57"/>
      <c r="C4568" s="57"/>
      <c r="D4568" s="58"/>
    </row>
    <row r="4569" spans="2:4" x14ac:dyDescent="0.3">
      <c r="B4569" s="57"/>
      <c r="C4569" s="57"/>
      <c r="D4569" s="58"/>
    </row>
    <row r="4570" spans="2:4" x14ac:dyDescent="0.3">
      <c r="B4570" s="57"/>
      <c r="C4570" s="57"/>
      <c r="D4570" s="58"/>
    </row>
    <row r="4571" spans="2:4" x14ac:dyDescent="0.3">
      <c r="B4571" s="57"/>
      <c r="C4571" s="57"/>
      <c r="D4571" s="58"/>
    </row>
    <row r="4572" spans="2:4" x14ac:dyDescent="0.3">
      <c r="B4572" s="57"/>
      <c r="C4572" s="57"/>
      <c r="D4572" s="58"/>
    </row>
    <row r="4573" spans="2:4" x14ac:dyDescent="0.3">
      <c r="B4573" s="57"/>
      <c r="C4573" s="57"/>
      <c r="D4573" s="58"/>
    </row>
    <row r="4574" spans="2:4" x14ac:dyDescent="0.3">
      <c r="B4574" s="57"/>
      <c r="C4574" s="57"/>
      <c r="D4574" s="58"/>
    </row>
    <row r="4575" spans="2:4" x14ac:dyDescent="0.3">
      <c r="B4575" s="57"/>
      <c r="C4575" s="57"/>
      <c r="D4575" s="58"/>
    </row>
    <row r="4576" spans="2:4" x14ac:dyDescent="0.3">
      <c r="B4576" s="57"/>
      <c r="C4576" s="57"/>
      <c r="D4576" s="58"/>
    </row>
    <row r="4577" spans="2:4" x14ac:dyDescent="0.3">
      <c r="B4577" s="57"/>
      <c r="C4577" s="57"/>
      <c r="D4577" s="58"/>
    </row>
    <row r="4578" spans="2:4" x14ac:dyDescent="0.3">
      <c r="B4578" s="57"/>
      <c r="C4578" s="57"/>
      <c r="D4578" s="58"/>
    </row>
    <row r="4579" spans="2:4" x14ac:dyDescent="0.3">
      <c r="B4579" s="57"/>
      <c r="C4579" s="57"/>
      <c r="D4579" s="58"/>
    </row>
    <row r="4580" spans="2:4" x14ac:dyDescent="0.3">
      <c r="B4580" s="57"/>
      <c r="C4580" s="57"/>
      <c r="D4580" s="58"/>
    </row>
    <row r="4581" spans="2:4" x14ac:dyDescent="0.3">
      <c r="B4581" s="57"/>
      <c r="C4581" s="57"/>
      <c r="D4581" s="58"/>
    </row>
    <row r="4582" spans="2:4" x14ac:dyDescent="0.3">
      <c r="B4582" s="57"/>
      <c r="C4582" s="57"/>
      <c r="D4582" s="58"/>
    </row>
    <row r="4583" spans="2:4" x14ac:dyDescent="0.3">
      <c r="B4583" s="57"/>
      <c r="C4583" s="57"/>
      <c r="D4583" s="58"/>
    </row>
    <row r="4584" spans="2:4" x14ac:dyDescent="0.3">
      <c r="B4584" s="57"/>
      <c r="C4584" s="57"/>
      <c r="D4584" s="58"/>
    </row>
    <row r="4585" spans="2:4" x14ac:dyDescent="0.3">
      <c r="B4585" s="57"/>
      <c r="C4585" s="57"/>
      <c r="D4585" s="58"/>
    </row>
    <row r="4586" spans="2:4" x14ac:dyDescent="0.3">
      <c r="B4586" s="57"/>
      <c r="C4586" s="57"/>
      <c r="D4586" s="58"/>
    </row>
    <row r="4587" spans="2:4" x14ac:dyDescent="0.3">
      <c r="B4587" s="57"/>
      <c r="C4587" s="57"/>
      <c r="D4587" s="58"/>
    </row>
    <row r="4588" spans="2:4" x14ac:dyDescent="0.3">
      <c r="B4588" s="57"/>
      <c r="C4588" s="57"/>
      <c r="D4588" s="58"/>
    </row>
    <row r="4589" spans="2:4" x14ac:dyDescent="0.3">
      <c r="B4589" s="57"/>
      <c r="C4589" s="57"/>
      <c r="D4589" s="58"/>
    </row>
    <row r="4590" spans="2:4" x14ac:dyDescent="0.3">
      <c r="B4590" s="57"/>
      <c r="C4590" s="57"/>
      <c r="D4590" s="58"/>
    </row>
    <row r="4591" spans="2:4" x14ac:dyDescent="0.3">
      <c r="B4591" s="57"/>
      <c r="C4591" s="57"/>
      <c r="D4591" s="58"/>
    </row>
    <row r="4592" spans="2:4" x14ac:dyDescent="0.3">
      <c r="B4592" s="57"/>
      <c r="C4592" s="57"/>
      <c r="D4592" s="58"/>
    </row>
    <row r="4593" spans="2:4" x14ac:dyDescent="0.3">
      <c r="B4593" s="57"/>
      <c r="C4593" s="57"/>
      <c r="D4593" s="58"/>
    </row>
    <row r="4594" spans="2:4" x14ac:dyDescent="0.3">
      <c r="B4594" s="57"/>
      <c r="C4594" s="57"/>
      <c r="D4594" s="58"/>
    </row>
    <row r="4595" spans="2:4" x14ac:dyDescent="0.3">
      <c r="B4595" s="57"/>
      <c r="C4595" s="57"/>
      <c r="D4595" s="58"/>
    </row>
    <row r="4596" spans="2:4" x14ac:dyDescent="0.3">
      <c r="B4596" s="57"/>
      <c r="C4596" s="57"/>
      <c r="D4596" s="58"/>
    </row>
    <row r="4597" spans="2:4" x14ac:dyDescent="0.3">
      <c r="B4597" s="57"/>
      <c r="C4597" s="57"/>
      <c r="D4597" s="58"/>
    </row>
    <row r="4598" spans="2:4" x14ac:dyDescent="0.3">
      <c r="B4598" s="57"/>
      <c r="C4598" s="57"/>
      <c r="D4598" s="58"/>
    </row>
    <row r="4599" spans="2:4" x14ac:dyDescent="0.3">
      <c r="B4599" s="57"/>
      <c r="C4599" s="57"/>
      <c r="D4599" s="58"/>
    </row>
    <row r="4600" spans="2:4" x14ac:dyDescent="0.3">
      <c r="B4600" s="57"/>
      <c r="C4600" s="57"/>
      <c r="D4600" s="58"/>
    </row>
    <row r="4601" spans="2:4" x14ac:dyDescent="0.3">
      <c r="B4601" s="57"/>
      <c r="C4601" s="57"/>
      <c r="D4601" s="58"/>
    </row>
    <row r="4602" spans="2:4" x14ac:dyDescent="0.3">
      <c r="B4602" s="57"/>
      <c r="C4602" s="57"/>
      <c r="D4602" s="58"/>
    </row>
    <row r="4603" spans="2:4" x14ac:dyDescent="0.3">
      <c r="B4603" s="57"/>
      <c r="C4603" s="57"/>
      <c r="D4603" s="58"/>
    </row>
    <row r="4604" spans="2:4" x14ac:dyDescent="0.3">
      <c r="B4604" s="57"/>
      <c r="C4604" s="57"/>
      <c r="D4604" s="58"/>
    </row>
    <row r="4605" spans="2:4" x14ac:dyDescent="0.3">
      <c r="B4605" s="57"/>
      <c r="C4605" s="57"/>
      <c r="D4605" s="58"/>
    </row>
    <row r="4606" spans="2:4" x14ac:dyDescent="0.3">
      <c r="B4606" s="57"/>
      <c r="C4606" s="57"/>
      <c r="D4606" s="58"/>
    </row>
    <row r="4607" spans="2:4" x14ac:dyDescent="0.3">
      <c r="B4607" s="57"/>
      <c r="C4607" s="57"/>
      <c r="D4607" s="58"/>
    </row>
    <row r="4608" spans="2:4" x14ac:dyDescent="0.3">
      <c r="B4608" s="57"/>
      <c r="C4608" s="57"/>
      <c r="D4608" s="58"/>
    </row>
    <row r="4609" spans="2:4" x14ac:dyDescent="0.3">
      <c r="B4609" s="57"/>
      <c r="C4609" s="57"/>
      <c r="D4609" s="58"/>
    </row>
    <row r="4610" spans="2:4" x14ac:dyDescent="0.3">
      <c r="B4610" s="57"/>
      <c r="C4610" s="57"/>
      <c r="D4610" s="58"/>
    </row>
    <row r="4611" spans="2:4" x14ac:dyDescent="0.3">
      <c r="B4611" s="57"/>
      <c r="C4611" s="57"/>
      <c r="D4611" s="58"/>
    </row>
    <row r="4612" spans="2:4" x14ac:dyDescent="0.3">
      <c r="B4612" s="57"/>
      <c r="C4612" s="57"/>
      <c r="D4612" s="58"/>
    </row>
    <row r="4613" spans="2:4" x14ac:dyDescent="0.3">
      <c r="B4613" s="57"/>
      <c r="C4613" s="57"/>
      <c r="D4613" s="58"/>
    </row>
    <row r="4614" spans="2:4" x14ac:dyDescent="0.3">
      <c r="B4614" s="57"/>
      <c r="C4614" s="57"/>
      <c r="D4614" s="58"/>
    </row>
    <row r="4615" spans="2:4" x14ac:dyDescent="0.3">
      <c r="B4615" s="57"/>
      <c r="C4615" s="57"/>
      <c r="D4615" s="58"/>
    </row>
    <row r="4616" spans="2:4" x14ac:dyDescent="0.3">
      <c r="B4616" s="57"/>
      <c r="C4616" s="57"/>
      <c r="D4616" s="58"/>
    </row>
    <row r="4617" spans="2:4" x14ac:dyDescent="0.3">
      <c r="B4617" s="57"/>
      <c r="C4617" s="57"/>
      <c r="D4617" s="58"/>
    </row>
    <row r="4618" spans="2:4" x14ac:dyDescent="0.3">
      <c r="B4618" s="57"/>
      <c r="C4618" s="57"/>
      <c r="D4618" s="58"/>
    </row>
    <row r="4619" spans="2:4" x14ac:dyDescent="0.3">
      <c r="B4619" s="57"/>
      <c r="C4619" s="57"/>
      <c r="D4619" s="58"/>
    </row>
    <row r="4620" spans="2:4" x14ac:dyDescent="0.3">
      <c r="B4620" s="57"/>
      <c r="C4620" s="57"/>
      <c r="D4620" s="58"/>
    </row>
    <row r="4621" spans="2:4" x14ac:dyDescent="0.3">
      <c r="B4621" s="57"/>
      <c r="C4621" s="57"/>
      <c r="D4621" s="58"/>
    </row>
    <row r="4622" spans="2:4" x14ac:dyDescent="0.3">
      <c r="B4622" s="57"/>
      <c r="C4622" s="57"/>
      <c r="D4622" s="58"/>
    </row>
    <row r="4623" spans="2:4" x14ac:dyDescent="0.3">
      <c r="B4623" s="57"/>
      <c r="C4623" s="57"/>
      <c r="D4623" s="58"/>
    </row>
    <row r="4624" spans="2:4" x14ac:dyDescent="0.3">
      <c r="B4624" s="57"/>
      <c r="C4624" s="57"/>
      <c r="D4624" s="58"/>
    </row>
    <row r="4625" spans="2:4" x14ac:dyDescent="0.3">
      <c r="B4625" s="57"/>
      <c r="C4625" s="57"/>
      <c r="D4625" s="58"/>
    </row>
    <row r="4626" spans="2:4" x14ac:dyDescent="0.3">
      <c r="B4626" s="57"/>
      <c r="C4626" s="57"/>
      <c r="D4626" s="58"/>
    </row>
    <row r="4627" spans="2:4" x14ac:dyDescent="0.3">
      <c r="B4627" s="57"/>
      <c r="C4627" s="57"/>
      <c r="D4627" s="58"/>
    </row>
    <row r="4628" spans="2:4" x14ac:dyDescent="0.3">
      <c r="B4628" s="57"/>
      <c r="C4628" s="57"/>
      <c r="D4628" s="58"/>
    </row>
    <row r="4629" spans="2:4" x14ac:dyDescent="0.3">
      <c r="B4629" s="57"/>
      <c r="C4629" s="57"/>
      <c r="D4629" s="58"/>
    </row>
    <row r="4630" spans="2:4" x14ac:dyDescent="0.3">
      <c r="B4630" s="57"/>
      <c r="C4630" s="57"/>
      <c r="D4630" s="58"/>
    </row>
    <row r="4631" spans="2:4" x14ac:dyDescent="0.3">
      <c r="B4631" s="57"/>
      <c r="C4631" s="57"/>
      <c r="D4631" s="58"/>
    </row>
    <row r="4632" spans="2:4" x14ac:dyDescent="0.3">
      <c r="B4632" s="57"/>
      <c r="C4632" s="57"/>
      <c r="D4632" s="58"/>
    </row>
    <row r="4633" spans="2:4" x14ac:dyDescent="0.3">
      <c r="B4633" s="57"/>
      <c r="C4633" s="57"/>
      <c r="D4633" s="58"/>
    </row>
    <row r="4634" spans="2:4" x14ac:dyDescent="0.3">
      <c r="B4634" s="57"/>
      <c r="C4634" s="57"/>
      <c r="D4634" s="58"/>
    </row>
    <row r="4635" spans="2:4" x14ac:dyDescent="0.3">
      <c r="B4635" s="57"/>
      <c r="C4635" s="57"/>
      <c r="D4635" s="58"/>
    </row>
    <row r="4636" spans="2:4" x14ac:dyDescent="0.3">
      <c r="B4636" s="57"/>
      <c r="C4636" s="57"/>
      <c r="D4636" s="58"/>
    </row>
    <row r="4637" spans="2:4" x14ac:dyDescent="0.3">
      <c r="B4637" s="57"/>
      <c r="C4637" s="57"/>
      <c r="D4637" s="58"/>
    </row>
    <row r="4638" spans="2:4" x14ac:dyDescent="0.3">
      <c r="B4638" s="57"/>
      <c r="C4638" s="57"/>
      <c r="D4638" s="58"/>
    </row>
    <row r="4639" spans="2:4" x14ac:dyDescent="0.3">
      <c r="B4639" s="57"/>
      <c r="C4639" s="57"/>
      <c r="D4639" s="58"/>
    </row>
    <row r="4640" spans="2:4" x14ac:dyDescent="0.3">
      <c r="B4640" s="57"/>
      <c r="C4640" s="57"/>
      <c r="D4640" s="58"/>
    </row>
    <row r="4641" spans="2:4" x14ac:dyDescent="0.3">
      <c r="B4641" s="57"/>
      <c r="C4641" s="57"/>
      <c r="D4641" s="58"/>
    </row>
    <row r="4642" spans="2:4" x14ac:dyDescent="0.3">
      <c r="B4642" s="57"/>
      <c r="C4642" s="57"/>
      <c r="D4642" s="58"/>
    </row>
    <row r="4643" spans="2:4" x14ac:dyDescent="0.3">
      <c r="B4643" s="57"/>
      <c r="C4643" s="57"/>
      <c r="D4643" s="58"/>
    </row>
    <row r="4644" spans="2:4" x14ac:dyDescent="0.3">
      <c r="B4644" s="57"/>
      <c r="C4644" s="57"/>
      <c r="D4644" s="58"/>
    </row>
    <row r="4645" spans="2:4" x14ac:dyDescent="0.3">
      <c r="B4645" s="57"/>
      <c r="C4645" s="57"/>
      <c r="D4645" s="58"/>
    </row>
    <row r="4646" spans="2:4" x14ac:dyDescent="0.3">
      <c r="B4646" s="57"/>
      <c r="C4646" s="57"/>
      <c r="D4646" s="58"/>
    </row>
    <row r="4647" spans="2:4" x14ac:dyDescent="0.3">
      <c r="B4647" s="57"/>
      <c r="C4647" s="57"/>
      <c r="D4647" s="58"/>
    </row>
    <row r="4648" spans="2:4" x14ac:dyDescent="0.3">
      <c r="B4648" s="57"/>
      <c r="C4648" s="57"/>
      <c r="D4648" s="58"/>
    </row>
    <row r="4649" spans="2:4" x14ac:dyDescent="0.3">
      <c r="B4649" s="57"/>
      <c r="C4649" s="57"/>
      <c r="D4649" s="58"/>
    </row>
    <row r="4650" spans="2:4" x14ac:dyDescent="0.3">
      <c r="B4650" s="57"/>
      <c r="C4650" s="57"/>
      <c r="D4650" s="58"/>
    </row>
    <row r="4651" spans="2:4" x14ac:dyDescent="0.3">
      <c r="B4651" s="57"/>
      <c r="C4651" s="57"/>
      <c r="D4651" s="58"/>
    </row>
    <row r="4652" spans="2:4" x14ac:dyDescent="0.3">
      <c r="B4652" s="57"/>
      <c r="C4652" s="57"/>
      <c r="D4652" s="58"/>
    </row>
    <row r="4653" spans="2:4" x14ac:dyDescent="0.3">
      <c r="B4653" s="57"/>
      <c r="C4653" s="57"/>
      <c r="D4653" s="58"/>
    </row>
    <row r="4654" spans="2:4" x14ac:dyDescent="0.3">
      <c r="B4654" s="57"/>
      <c r="C4654" s="57"/>
      <c r="D4654" s="58"/>
    </row>
    <row r="4655" spans="2:4" x14ac:dyDescent="0.3">
      <c r="B4655" s="57"/>
      <c r="C4655" s="57"/>
      <c r="D4655" s="58"/>
    </row>
    <row r="4656" spans="2:4" x14ac:dyDescent="0.3">
      <c r="B4656" s="57"/>
      <c r="C4656" s="57"/>
      <c r="D4656" s="58"/>
    </row>
    <row r="4657" spans="2:4" x14ac:dyDescent="0.3">
      <c r="B4657" s="57"/>
      <c r="C4657" s="57"/>
      <c r="D4657" s="58"/>
    </row>
    <row r="4658" spans="2:4" x14ac:dyDescent="0.3">
      <c r="B4658" s="57"/>
      <c r="C4658" s="57"/>
      <c r="D4658" s="58"/>
    </row>
    <row r="4659" spans="2:4" x14ac:dyDescent="0.3">
      <c r="B4659" s="57"/>
      <c r="C4659" s="57"/>
      <c r="D4659" s="58"/>
    </row>
    <row r="4660" spans="2:4" x14ac:dyDescent="0.3">
      <c r="B4660" s="57"/>
      <c r="C4660" s="57"/>
      <c r="D4660" s="58"/>
    </row>
    <row r="4661" spans="2:4" x14ac:dyDescent="0.3">
      <c r="B4661" s="57"/>
      <c r="C4661" s="57"/>
      <c r="D4661" s="58"/>
    </row>
    <row r="4662" spans="2:4" x14ac:dyDescent="0.3">
      <c r="B4662" s="57"/>
      <c r="C4662" s="57"/>
      <c r="D4662" s="58"/>
    </row>
    <row r="4663" spans="2:4" x14ac:dyDescent="0.3">
      <c r="B4663" s="57"/>
      <c r="C4663" s="57"/>
      <c r="D4663" s="58"/>
    </row>
    <row r="4664" spans="2:4" x14ac:dyDescent="0.3">
      <c r="B4664" s="57"/>
      <c r="C4664" s="57"/>
      <c r="D4664" s="58"/>
    </row>
    <row r="4665" spans="2:4" x14ac:dyDescent="0.3">
      <c r="B4665" s="57"/>
      <c r="C4665" s="57"/>
      <c r="D4665" s="58"/>
    </row>
    <row r="4666" spans="2:4" x14ac:dyDescent="0.3">
      <c r="B4666" s="57"/>
      <c r="C4666" s="57"/>
      <c r="D4666" s="58"/>
    </row>
    <row r="4667" spans="2:4" x14ac:dyDescent="0.3">
      <c r="B4667" s="57"/>
      <c r="C4667" s="57"/>
      <c r="D4667" s="58"/>
    </row>
    <row r="4668" spans="2:4" x14ac:dyDescent="0.3">
      <c r="B4668" s="57"/>
      <c r="C4668" s="57"/>
      <c r="D4668" s="58"/>
    </row>
    <row r="4669" spans="2:4" x14ac:dyDescent="0.3">
      <c r="B4669" s="57"/>
      <c r="C4669" s="57"/>
      <c r="D4669" s="58"/>
    </row>
    <row r="4670" spans="2:4" x14ac:dyDescent="0.3">
      <c r="B4670" s="57"/>
      <c r="C4670" s="57"/>
      <c r="D4670" s="58"/>
    </row>
    <row r="4671" spans="2:4" x14ac:dyDescent="0.3">
      <c r="B4671" s="57"/>
      <c r="C4671" s="57"/>
      <c r="D4671" s="58"/>
    </row>
    <row r="4672" spans="2:4" x14ac:dyDescent="0.3">
      <c r="B4672" s="57"/>
      <c r="C4672" s="57"/>
      <c r="D4672" s="58"/>
    </row>
    <row r="4673" spans="2:4" x14ac:dyDescent="0.3">
      <c r="B4673" s="57"/>
      <c r="C4673" s="57"/>
      <c r="D4673" s="58"/>
    </row>
    <row r="4674" spans="2:4" x14ac:dyDescent="0.3">
      <c r="B4674" s="57"/>
      <c r="C4674" s="57"/>
      <c r="D4674" s="58"/>
    </row>
    <row r="4675" spans="2:4" x14ac:dyDescent="0.3">
      <c r="B4675" s="57"/>
      <c r="C4675" s="57"/>
      <c r="D4675" s="58"/>
    </row>
    <row r="4676" spans="2:4" x14ac:dyDescent="0.3">
      <c r="B4676" s="57"/>
      <c r="C4676" s="57"/>
      <c r="D4676" s="58"/>
    </row>
    <row r="4677" spans="2:4" x14ac:dyDescent="0.3">
      <c r="B4677" s="57"/>
      <c r="C4677" s="57"/>
      <c r="D4677" s="58"/>
    </row>
    <row r="4678" spans="2:4" x14ac:dyDescent="0.3">
      <c r="B4678" s="57"/>
      <c r="C4678" s="57"/>
      <c r="D4678" s="58"/>
    </row>
    <row r="4679" spans="2:4" x14ac:dyDescent="0.3">
      <c r="B4679" s="57"/>
      <c r="C4679" s="57"/>
      <c r="D4679" s="58"/>
    </row>
    <row r="4680" spans="2:4" x14ac:dyDescent="0.3">
      <c r="B4680" s="57"/>
      <c r="C4680" s="57"/>
      <c r="D4680" s="58"/>
    </row>
    <row r="4681" spans="2:4" x14ac:dyDescent="0.3">
      <c r="B4681" s="57"/>
      <c r="C4681" s="57"/>
      <c r="D4681" s="58"/>
    </row>
    <row r="4682" spans="2:4" x14ac:dyDescent="0.3">
      <c r="B4682" s="57"/>
      <c r="C4682" s="57"/>
      <c r="D4682" s="58"/>
    </row>
    <row r="4683" spans="2:4" x14ac:dyDescent="0.3">
      <c r="B4683" s="57"/>
      <c r="C4683" s="57"/>
      <c r="D4683" s="58"/>
    </row>
    <row r="4684" spans="2:4" x14ac:dyDescent="0.3">
      <c r="B4684" s="57"/>
      <c r="C4684" s="57"/>
      <c r="D4684" s="58"/>
    </row>
    <row r="4685" spans="2:4" x14ac:dyDescent="0.3">
      <c r="B4685" s="57"/>
      <c r="C4685" s="57"/>
      <c r="D4685" s="58"/>
    </row>
    <row r="4686" spans="2:4" x14ac:dyDescent="0.3">
      <c r="B4686" s="57"/>
      <c r="C4686" s="57"/>
      <c r="D4686" s="58"/>
    </row>
    <row r="4687" spans="2:4" x14ac:dyDescent="0.3">
      <c r="B4687" s="57"/>
      <c r="C4687" s="57"/>
      <c r="D4687" s="58"/>
    </row>
    <row r="4688" spans="2:4" x14ac:dyDescent="0.3">
      <c r="B4688" s="57"/>
      <c r="C4688" s="57"/>
      <c r="D4688" s="58"/>
    </row>
    <row r="4689" spans="2:4" x14ac:dyDescent="0.3">
      <c r="B4689" s="57"/>
      <c r="C4689" s="57"/>
      <c r="D4689" s="58"/>
    </row>
    <row r="4690" spans="2:4" x14ac:dyDescent="0.3">
      <c r="B4690" s="57"/>
      <c r="C4690" s="57"/>
      <c r="D4690" s="58"/>
    </row>
    <row r="4691" spans="2:4" x14ac:dyDescent="0.3">
      <c r="B4691" s="57"/>
      <c r="C4691" s="57"/>
      <c r="D4691" s="58"/>
    </row>
    <row r="4692" spans="2:4" x14ac:dyDescent="0.3">
      <c r="B4692" s="57"/>
      <c r="C4692" s="57"/>
      <c r="D4692" s="58"/>
    </row>
    <row r="4693" spans="2:4" x14ac:dyDescent="0.3">
      <c r="B4693" s="57"/>
      <c r="C4693" s="57"/>
      <c r="D4693" s="58"/>
    </row>
    <row r="4694" spans="2:4" x14ac:dyDescent="0.3">
      <c r="B4694" s="57"/>
      <c r="C4694" s="57"/>
      <c r="D4694" s="58"/>
    </row>
    <row r="4695" spans="2:4" x14ac:dyDescent="0.3">
      <c r="B4695" s="57"/>
      <c r="C4695" s="57"/>
      <c r="D4695" s="58"/>
    </row>
    <row r="4696" spans="2:4" x14ac:dyDescent="0.3">
      <c r="B4696" s="57"/>
      <c r="C4696" s="57"/>
      <c r="D4696" s="58"/>
    </row>
    <row r="4697" spans="2:4" x14ac:dyDescent="0.3">
      <c r="B4697" s="57"/>
      <c r="C4697" s="57"/>
      <c r="D4697" s="58"/>
    </row>
    <row r="4698" spans="2:4" x14ac:dyDescent="0.3">
      <c r="B4698" s="57"/>
      <c r="C4698" s="57"/>
      <c r="D4698" s="58"/>
    </row>
    <row r="4699" spans="2:4" x14ac:dyDescent="0.3">
      <c r="B4699" s="57"/>
      <c r="C4699" s="57"/>
      <c r="D4699" s="58"/>
    </row>
    <row r="4700" spans="2:4" x14ac:dyDescent="0.3">
      <c r="B4700" s="57"/>
      <c r="C4700" s="57"/>
      <c r="D4700" s="58"/>
    </row>
    <row r="4701" spans="2:4" x14ac:dyDescent="0.3">
      <c r="B4701" s="57"/>
      <c r="C4701" s="57"/>
      <c r="D4701" s="58"/>
    </row>
    <row r="4702" spans="2:4" x14ac:dyDescent="0.3">
      <c r="B4702" s="57"/>
      <c r="C4702" s="57"/>
      <c r="D4702" s="58"/>
    </row>
    <row r="4703" spans="2:4" x14ac:dyDescent="0.3">
      <c r="B4703" s="57"/>
      <c r="C4703" s="57"/>
      <c r="D4703" s="58"/>
    </row>
    <row r="4704" spans="2:4" x14ac:dyDescent="0.3">
      <c r="B4704" s="57"/>
      <c r="C4704" s="57"/>
      <c r="D4704" s="58"/>
    </row>
    <row r="4705" spans="2:4" x14ac:dyDescent="0.3">
      <c r="B4705" s="57"/>
      <c r="C4705" s="57"/>
      <c r="D4705" s="58"/>
    </row>
    <row r="4706" spans="2:4" x14ac:dyDescent="0.3">
      <c r="B4706" s="57"/>
      <c r="C4706" s="57"/>
      <c r="D4706" s="58"/>
    </row>
    <row r="4707" spans="2:4" x14ac:dyDescent="0.3">
      <c r="B4707" s="57"/>
      <c r="C4707" s="57"/>
      <c r="D4707" s="58"/>
    </row>
    <row r="4708" spans="2:4" x14ac:dyDescent="0.3">
      <c r="B4708" s="57"/>
      <c r="C4708" s="57"/>
      <c r="D4708" s="58"/>
    </row>
    <row r="4709" spans="2:4" x14ac:dyDescent="0.3">
      <c r="B4709" s="57"/>
      <c r="C4709" s="57"/>
      <c r="D4709" s="58"/>
    </row>
    <row r="4710" spans="2:4" x14ac:dyDescent="0.3">
      <c r="B4710" s="57"/>
      <c r="C4710" s="57"/>
      <c r="D4710" s="58"/>
    </row>
    <row r="4711" spans="2:4" x14ac:dyDescent="0.3">
      <c r="B4711" s="57"/>
      <c r="C4711" s="57"/>
      <c r="D4711" s="58"/>
    </row>
    <row r="4712" spans="2:4" x14ac:dyDescent="0.3">
      <c r="B4712" s="57"/>
      <c r="C4712" s="57"/>
      <c r="D4712" s="58"/>
    </row>
    <row r="4713" spans="2:4" x14ac:dyDescent="0.3">
      <c r="B4713" s="57"/>
      <c r="C4713" s="57"/>
      <c r="D4713" s="58"/>
    </row>
    <row r="4714" spans="2:4" x14ac:dyDescent="0.3">
      <c r="B4714" s="57"/>
      <c r="C4714" s="57"/>
      <c r="D4714" s="58"/>
    </row>
    <row r="4715" spans="2:4" x14ac:dyDescent="0.3">
      <c r="B4715" s="57"/>
      <c r="C4715" s="57"/>
      <c r="D4715" s="58"/>
    </row>
    <row r="4716" spans="2:4" x14ac:dyDescent="0.3">
      <c r="B4716" s="57"/>
      <c r="C4716" s="57"/>
      <c r="D4716" s="58"/>
    </row>
    <row r="4717" spans="2:4" x14ac:dyDescent="0.3">
      <c r="B4717" s="57"/>
      <c r="C4717" s="57"/>
      <c r="D4717" s="58"/>
    </row>
    <row r="4718" spans="2:4" x14ac:dyDescent="0.3">
      <c r="B4718" s="57"/>
      <c r="C4718" s="57"/>
      <c r="D4718" s="58"/>
    </row>
    <row r="4719" spans="2:4" x14ac:dyDescent="0.3">
      <c r="B4719" s="57"/>
      <c r="C4719" s="57"/>
      <c r="D4719" s="58"/>
    </row>
    <row r="4720" spans="2:4" x14ac:dyDescent="0.3">
      <c r="B4720" s="57"/>
      <c r="C4720" s="57"/>
      <c r="D4720" s="58"/>
    </row>
    <row r="4721" spans="2:4" x14ac:dyDescent="0.3">
      <c r="B4721" s="57"/>
      <c r="C4721" s="57"/>
      <c r="D4721" s="58"/>
    </row>
    <row r="4722" spans="2:4" x14ac:dyDescent="0.3">
      <c r="B4722" s="57"/>
      <c r="C4722" s="57"/>
      <c r="D4722" s="58"/>
    </row>
    <row r="4723" spans="2:4" x14ac:dyDescent="0.3">
      <c r="B4723" s="57"/>
      <c r="C4723" s="57"/>
      <c r="D4723" s="58"/>
    </row>
    <row r="4724" spans="2:4" x14ac:dyDescent="0.3">
      <c r="B4724" s="57"/>
      <c r="C4724" s="57"/>
      <c r="D4724" s="58"/>
    </row>
    <row r="4725" spans="2:4" x14ac:dyDescent="0.3">
      <c r="B4725" s="57"/>
      <c r="C4725" s="57"/>
      <c r="D4725" s="58"/>
    </row>
    <row r="4726" spans="2:4" x14ac:dyDescent="0.3">
      <c r="B4726" s="57"/>
      <c r="C4726" s="57"/>
      <c r="D4726" s="58"/>
    </row>
    <row r="4727" spans="2:4" x14ac:dyDescent="0.3">
      <c r="B4727" s="57"/>
      <c r="C4727" s="57"/>
      <c r="D4727" s="58"/>
    </row>
    <row r="4728" spans="2:4" x14ac:dyDescent="0.3">
      <c r="B4728" s="57"/>
      <c r="C4728" s="57"/>
      <c r="D4728" s="58"/>
    </row>
    <row r="4729" spans="2:4" x14ac:dyDescent="0.3">
      <c r="B4729" s="57"/>
      <c r="C4729" s="57"/>
      <c r="D4729" s="58"/>
    </row>
    <row r="4730" spans="2:4" x14ac:dyDescent="0.3">
      <c r="B4730" s="57"/>
      <c r="C4730" s="57"/>
      <c r="D4730" s="58"/>
    </row>
    <row r="4731" spans="2:4" x14ac:dyDescent="0.3">
      <c r="B4731" s="57"/>
      <c r="C4731" s="57"/>
      <c r="D4731" s="58"/>
    </row>
    <row r="4732" spans="2:4" x14ac:dyDescent="0.3">
      <c r="B4732" s="57"/>
      <c r="C4732" s="57"/>
      <c r="D4732" s="58"/>
    </row>
    <row r="4733" spans="2:4" x14ac:dyDescent="0.3">
      <c r="B4733" s="57"/>
      <c r="C4733" s="57"/>
      <c r="D4733" s="58"/>
    </row>
    <row r="4734" spans="2:4" x14ac:dyDescent="0.3">
      <c r="B4734" s="57"/>
      <c r="C4734" s="57"/>
      <c r="D4734" s="58"/>
    </row>
    <row r="4735" spans="2:4" x14ac:dyDescent="0.3">
      <c r="B4735" s="57"/>
      <c r="C4735" s="57"/>
      <c r="D4735" s="58"/>
    </row>
    <row r="4736" spans="2:4" x14ac:dyDescent="0.3">
      <c r="B4736" s="57"/>
      <c r="C4736" s="57"/>
      <c r="D4736" s="58"/>
    </row>
    <row r="4737" spans="2:4" x14ac:dyDescent="0.3">
      <c r="B4737" s="57"/>
      <c r="C4737" s="57"/>
      <c r="D4737" s="58"/>
    </row>
    <row r="4738" spans="2:4" x14ac:dyDescent="0.3">
      <c r="B4738" s="57"/>
      <c r="C4738" s="57"/>
      <c r="D4738" s="58"/>
    </row>
    <row r="4739" spans="2:4" x14ac:dyDescent="0.3">
      <c r="B4739" s="57"/>
      <c r="C4739" s="57"/>
      <c r="D4739" s="58"/>
    </row>
    <row r="4740" spans="2:4" x14ac:dyDescent="0.3">
      <c r="B4740" s="57"/>
      <c r="C4740" s="57"/>
      <c r="D4740" s="58"/>
    </row>
    <row r="4741" spans="2:4" x14ac:dyDescent="0.3">
      <c r="B4741" s="57"/>
      <c r="C4741" s="57"/>
      <c r="D4741" s="58"/>
    </row>
    <row r="4742" spans="2:4" x14ac:dyDescent="0.3">
      <c r="B4742" s="57"/>
      <c r="C4742" s="57"/>
      <c r="D4742" s="58"/>
    </row>
    <row r="4743" spans="2:4" x14ac:dyDescent="0.3">
      <c r="B4743" s="57"/>
      <c r="C4743" s="57"/>
      <c r="D4743" s="58"/>
    </row>
    <row r="4744" spans="2:4" x14ac:dyDescent="0.3">
      <c r="B4744" s="57"/>
      <c r="C4744" s="57"/>
      <c r="D4744" s="58"/>
    </row>
    <row r="4745" spans="2:4" x14ac:dyDescent="0.3">
      <c r="B4745" s="57"/>
      <c r="C4745" s="57"/>
      <c r="D4745" s="58"/>
    </row>
    <row r="4746" spans="2:4" x14ac:dyDescent="0.3">
      <c r="B4746" s="57"/>
      <c r="C4746" s="57"/>
      <c r="D4746" s="58"/>
    </row>
    <row r="4747" spans="2:4" x14ac:dyDescent="0.3">
      <c r="B4747" s="57"/>
      <c r="C4747" s="57"/>
      <c r="D4747" s="58"/>
    </row>
    <row r="4748" spans="2:4" x14ac:dyDescent="0.3">
      <c r="B4748" s="57"/>
      <c r="C4748" s="57"/>
      <c r="D4748" s="58"/>
    </row>
    <row r="4749" spans="2:4" x14ac:dyDescent="0.3">
      <c r="B4749" s="57"/>
      <c r="C4749" s="57"/>
      <c r="D4749" s="58"/>
    </row>
    <row r="4750" spans="2:4" x14ac:dyDescent="0.3">
      <c r="B4750" s="57"/>
      <c r="C4750" s="57"/>
      <c r="D4750" s="58"/>
    </row>
    <row r="4751" spans="2:4" x14ac:dyDescent="0.3">
      <c r="B4751" s="57"/>
      <c r="C4751" s="57"/>
      <c r="D4751" s="58"/>
    </row>
    <row r="4752" spans="2:4" x14ac:dyDescent="0.3">
      <c r="B4752" s="57"/>
      <c r="C4752" s="57"/>
      <c r="D4752" s="58"/>
    </row>
    <row r="4753" spans="2:4" x14ac:dyDescent="0.3">
      <c r="B4753" s="57"/>
      <c r="C4753" s="57"/>
      <c r="D4753" s="58"/>
    </row>
    <row r="4754" spans="2:4" x14ac:dyDescent="0.3">
      <c r="B4754" s="57"/>
      <c r="C4754" s="57"/>
      <c r="D4754" s="58"/>
    </row>
    <row r="4755" spans="2:4" x14ac:dyDescent="0.3">
      <c r="B4755" s="57"/>
      <c r="C4755" s="57"/>
      <c r="D4755" s="58"/>
    </row>
    <row r="4756" spans="2:4" x14ac:dyDescent="0.3">
      <c r="B4756" s="57"/>
      <c r="C4756" s="57"/>
      <c r="D4756" s="58"/>
    </row>
    <row r="4757" spans="2:4" x14ac:dyDescent="0.3">
      <c r="B4757" s="57"/>
      <c r="C4757" s="57"/>
      <c r="D4757" s="58"/>
    </row>
    <row r="4758" spans="2:4" x14ac:dyDescent="0.3">
      <c r="B4758" s="57"/>
      <c r="C4758" s="57"/>
      <c r="D4758" s="58"/>
    </row>
    <row r="4759" spans="2:4" x14ac:dyDescent="0.3">
      <c r="B4759" s="57"/>
      <c r="C4759" s="57"/>
      <c r="D4759" s="58"/>
    </row>
    <row r="4760" spans="2:4" x14ac:dyDescent="0.3">
      <c r="B4760" s="57"/>
      <c r="C4760" s="57"/>
      <c r="D4760" s="58"/>
    </row>
    <row r="4761" spans="2:4" x14ac:dyDescent="0.3">
      <c r="B4761" s="57"/>
      <c r="C4761" s="57"/>
      <c r="D4761" s="58"/>
    </row>
    <row r="4762" spans="2:4" x14ac:dyDescent="0.3">
      <c r="B4762" s="57"/>
      <c r="C4762" s="57"/>
      <c r="D4762" s="58"/>
    </row>
    <row r="4763" spans="2:4" x14ac:dyDescent="0.3">
      <c r="B4763" s="57"/>
      <c r="C4763" s="57"/>
      <c r="D4763" s="58"/>
    </row>
    <row r="4764" spans="2:4" x14ac:dyDescent="0.3">
      <c r="B4764" s="57"/>
      <c r="C4764" s="57"/>
      <c r="D4764" s="58"/>
    </row>
    <row r="4765" spans="2:4" x14ac:dyDescent="0.3">
      <c r="B4765" s="57"/>
      <c r="C4765" s="57"/>
      <c r="D4765" s="58"/>
    </row>
    <row r="4766" spans="2:4" x14ac:dyDescent="0.3">
      <c r="B4766" s="57"/>
      <c r="C4766" s="57"/>
      <c r="D4766" s="58"/>
    </row>
    <row r="4767" spans="2:4" x14ac:dyDescent="0.3">
      <c r="B4767" s="57"/>
      <c r="C4767" s="57"/>
      <c r="D4767" s="58"/>
    </row>
    <row r="4768" spans="2:4" x14ac:dyDescent="0.3">
      <c r="B4768" s="57"/>
      <c r="C4768" s="57"/>
      <c r="D4768" s="58"/>
    </row>
    <row r="4769" spans="2:4" x14ac:dyDescent="0.3">
      <c r="B4769" s="57"/>
      <c r="C4769" s="57"/>
      <c r="D4769" s="58"/>
    </row>
    <row r="4770" spans="2:4" x14ac:dyDescent="0.3">
      <c r="B4770" s="57"/>
      <c r="C4770" s="57"/>
      <c r="D4770" s="58"/>
    </row>
    <row r="4771" spans="2:4" x14ac:dyDescent="0.3">
      <c r="B4771" s="57"/>
      <c r="C4771" s="57"/>
      <c r="D4771" s="58"/>
    </row>
    <row r="4772" spans="2:4" x14ac:dyDescent="0.3">
      <c r="B4772" s="57"/>
      <c r="C4772" s="57"/>
      <c r="D4772" s="58"/>
    </row>
    <row r="4773" spans="2:4" x14ac:dyDescent="0.3">
      <c r="B4773" s="57"/>
      <c r="C4773" s="57"/>
      <c r="D4773" s="58"/>
    </row>
    <row r="4774" spans="2:4" x14ac:dyDescent="0.3">
      <c r="B4774" s="57"/>
      <c r="C4774" s="57"/>
      <c r="D4774" s="58"/>
    </row>
    <row r="4775" spans="2:4" x14ac:dyDescent="0.3">
      <c r="B4775" s="57"/>
      <c r="C4775" s="57"/>
      <c r="D4775" s="58"/>
    </row>
    <row r="4776" spans="2:4" x14ac:dyDescent="0.3">
      <c r="B4776" s="57"/>
      <c r="C4776" s="57"/>
      <c r="D4776" s="58"/>
    </row>
    <row r="4777" spans="2:4" x14ac:dyDescent="0.3">
      <c r="B4777" s="57"/>
      <c r="C4777" s="57"/>
      <c r="D4777" s="58"/>
    </row>
    <row r="4778" spans="2:4" x14ac:dyDescent="0.3">
      <c r="B4778" s="57"/>
      <c r="C4778" s="57"/>
      <c r="D4778" s="58"/>
    </row>
    <row r="4779" spans="2:4" x14ac:dyDescent="0.3">
      <c r="B4779" s="57"/>
      <c r="C4779" s="57"/>
      <c r="D4779" s="58"/>
    </row>
    <row r="4780" spans="2:4" x14ac:dyDescent="0.3">
      <c r="B4780" s="57"/>
      <c r="C4780" s="57"/>
      <c r="D4780" s="58"/>
    </row>
    <row r="4781" spans="2:4" x14ac:dyDescent="0.3">
      <c r="B4781" s="57"/>
      <c r="C4781" s="57"/>
      <c r="D4781" s="58"/>
    </row>
    <row r="4782" spans="2:4" x14ac:dyDescent="0.3">
      <c r="B4782" s="57"/>
      <c r="C4782" s="57"/>
      <c r="D4782" s="58"/>
    </row>
    <row r="4783" spans="2:4" x14ac:dyDescent="0.3">
      <c r="B4783" s="57"/>
      <c r="C4783" s="57"/>
      <c r="D4783" s="58"/>
    </row>
    <row r="4784" spans="2:4" x14ac:dyDescent="0.3">
      <c r="B4784" s="57"/>
      <c r="C4784" s="57"/>
      <c r="D4784" s="58"/>
    </row>
    <row r="4785" spans="2:4" x14ac:dyDescent="0.3">
      <c r="B4785" s="57"/>
      <c r="C4785" s="57"/>
      <c r="D4785" s="58"/>
    </row>
    <row r="4786" spans="2:4" x14ac:dyDescent="0.3">
      <c r="B4786" s="57"/>
      <c r="C4786" s="57"/>
      <c r="D4786" s="58"/>
    </row>
    <row r="4787" spans="2:4" x14ac:dyDescent="0.3">
      <c r="B4787" s="57"/>
      <c r="C4787" s="57"/>
      <c r="D4787" s="58"/>
    </row>
    <row r="4788" spans="2:4" x14ac:dyDescent="0.3">
      <c r="B4788" s="57"/>
      <c r="C4788" s="57"/>
      <c r="D4788" s="58"/>
    </row>
    <row r="4789" spans="2:4" x14ac:dyDescent="0.3">
      <c r="B4789" s="57"/>
      <c r="C4789" s="57"/>
      <c r="D4789" s="58"/>
    </row>
    <row r="4790" spans="2:4" x14ac:dyDescent="0.3">
      <c r="B4790" s="57"/>
      <c r="C4790" s="57"/>
      <c r="D4790" s="58"/>
    </row>
    <row r="4791" spans="2:4" x14ac:dyDescent="0.3">
      <c r="B4791" s="57"/>
      <c r="C4791" s="57"/>
      <c r="D4791" s="58"/>
    </row>
    <row r="4792" spans="2:4" x14ac:dyDescent="0.3">
      <c r="B4792" s="57"/>
      <c r="C4792" s="57"/>
      <c r="D4792" s="58"/>
    </row>
    <row r="4793" spans="2:4" x14ac:dyDescent="0.3">
      <c r="B4793" s="57"/>
      <c r="C4793" s="57"/>
      <c r="D4793" s="58"/>
    </row>
    <row r="4794" spans="2:4" x14ac:dyDescent="0.3">
      <c r="B4794" s="57"/>
      <c r="C4794" s="57"/>
      <c r="D4794" s="58"/>
    </row>
    <row r="4795" spans="2:4" x14ac:dyDescent="0.3">
      <c r="B4795" s="57"/>
      <c r="C4795" s="57"/>
      <c r="D4795" s="58"/>
    </row>
    <row r="4796" spans="2:4" x14ac:dyDescent="0.3">
      <c r="B4796" s="57"/>
      <c r="C4796" s="57"/>
      <c r="D4796" s="58"/>
    </row>
    <row r="4797" spans="2:4" x14ac:dyDescent="0.3">
      <c r="B4797" s="57"/>
      <c r="C4797" s="57"/>
      <c r="D4797" s="58"/>
    </row>
    <row r="4798" spans="2:4" x14ac:dyDescent="0.3">
      <c r="B4798" s="57"/>
      <c r="C4798" s="57"/>
      <c r="D4798" s="58"/>
    </row>
    <row r="4799" spans="2:4" x14ac:dyDescent="0.3">
      <c r="B4799" s="57"/>
      <c r="C4799" s="57"/>
      <c r="D4799" s="58"/>
    </row>
    <row r="4800" spans="2:4" x14ac:dyDescent="0.3">
      <c r="B4800" s="57"/>
      <c r="C4800" s="57"/>
      <c r="D4800" s="58"/>
    </row>
    <row r="4801" spans="2:4" x14ac:dyDescent="0.3">
      <c r="B4801" s="57"/>
      <c r="C4801" s="57"/>
      <c r="D4801" s="58"/>
    </row>
    <row r="4802" spans="2:4" x14ac:dyDescent="0.3">
      <c r="B4802" s="57"/>
      <c r="C4802" s="57"/>
      <c r="D4802" s="58"/>
    </row>
    <row r="4803" spans="2:4" x14ac:dyDescent="0.3">
      <c r="B4803" s="57"/>
      <c r="C4803" s="57"/>
      <c r="D4803" s="58"/>
    </row>
    <row r="4804" spans="2:4" x14ac:dyDescent="0.3">
      <c r="B4804" s="57"/>
      <c r="C4804" s="57"/>
      <c r="D4804" s="58"/>
    </row>
    <row r="4805" spans="2:4" x14ac:dyDescent="0.3">
      <c r="B4805" s="57"/>
      <c r="C4805" s="57"/>
      <c r="D4805" s="58"/>
    </row>
    <row r="4806" spans="2:4" x14ac:dyDescent="0.3">
      <c r="B4806" s="57"/>
      <c r="C4806" s="57"/>
      <c r="D4806" s="58"/>
    </row>
    <row r="4807" spans="2:4" x14ac:dyDescent="0.3">
      <c r="B4807" s="57"/>
      <c r="C4807" s="57"/>
      <c r="D4807" s="58"/>
    </row>
    <row r="4808" spans="2:4" x14ac:dyDescent="0.3">
      <c r="B4808" s="57"/>
      <c r="C4808" s="57"/>
      <c r="D4808" s="58"/>
    </row>
    <row r="4809" spans="2:4" x14ac:dyDescent="0.3">
      <c r="B4809" s="57"/>
      <c r="C4809" s="57"/>
      <c r="D4809" s="58"/>
    </row>
    <row r="4810" spans="2:4" x14ac:dyDescent="0.3">
      <c r="B4810" s="57"/>
      <c r="C4810" s="57"/>
      <c r="D4810" s="58"/>
    </row>
    <row r="4811" spans="2:4" x14ac:dyDescent="0.3">
      <c r="B4811" s="57"/>
      <c r="C4811" s="57"/>
      <c r="D4811" s="58"/>
    </row>
    <row r="4812" spans="2:4" x14ac:dyDescent="0.3">
      <c r="B4812" s="57"/>
      <c r="C4812" s="57"/>
      <c r="D4812" s="58"/>
    </row>
    <row r="4813" spans="2:4" x14ac:dyDescent="0.3">
      <c r="B4813" s="57"/>
      <c r="C4813" s="57"/>
      <c r="D4813" s="58"/>
    </row>
    <row r="4814" spans="2:4" x14ac:dyDescent="0.3">
      <c r="B4814" s="57"/>
      <c r="C4814" s="57"/>
      <c r="D4814" s="58"/>
    </row>
    <row r="4815" spans="2:4" x14ac:dyDescent="0.3">
      <c r="B4815" s="57"/>
      <c r="C4815" s="57"/>
      <c r="D4815" s="58"/>
    </row>
    <row r="4816" spans="2:4" x14ac:dyDescent="0.3">
      <c r="B4816" s="57"/>
      <c r="C4816" s="57"/>
      <c r="D4816" s="58"/>
    </row>
    <row r="4817" spans="2:4" x14ac:dyDescent="0.3">
      <c r="B4817" s="57"/>
      <c r="C4817" s="57"/>
      <c r="D4817" s="58"/>
    </row>
    <row r="4818" spans="2:4" x14ac:dyDescent="0.3">
      <c r="B4818" s="57"/>
      <c r="C4818" s="57"/>
      <c r="D4818" s="58"/>
    </row>
    <row r="4819" spans="2:4" x14ac:dyDescent="0.3">
      <c r="B4819" s="57"/>
      <c r="C4819" s="57"/>
      <c r="D4819" s="58"/>
    </row>
    <row r="4820" spans="2:4" x14ac:dyDescent="0.3">
      <c r="B4820" s="57"/>
      <c r="C4820" s="57"/>
      <c r="D4820" s="58"/>
    </row>
    <row r="4821" spans="2:4" x14ac:dyDescent="0.3">
      <c r="B4821" s="57"/>
      <c r="C4821" s="57"/>
      <c r="D4821" s="58"/>
    </row>
    <row r="4822" spans="2:4" x14ac:dyDescent="0.3">
      <c r="B4822" s="57"/>
      <c r="C4822" s="57"/>
      <c r="D4822" s="58"/>
    </row>
    <row r="4823" spans="2:4" x14ac:dyDescent="0.3">
      <c r="B4823" s="57"/>
      <c r="C4823" s="57"/>
      <c r="D4823" s="58"/>
    </row>
    <row r="4824" spans="2:4" x14ac:dyDescent="0.3">
      <c r="B4824" s="57"/>
      <c r="C4824" s="57"/>
      <c r="D4824" s="58"/>
    </row>
    <row r="4825" spans="2:4" x14ac:dyDescent="0.3">
      <c r="B4825" s="57"/>
      <c r="C4825" s="57"/>
      <c r="D4825" s="58"/>
    </row>
    <row r="4826" spans="2:4" x14ac:dyDescent="0.3">
      <c r="B4826" s="57"/>
      <c r="C4826" s="57"/>
      <c r="D4826" s="58"/>
    </row>
    <row r="4827" spans="2:4" x14ac:dyDescent="0.3">
      <c r="B4827" s="57"/>
      <c r="C4827" s="57"/>
      <c r="D4827" s="58"/>
    </row>
    <row r="4828" spans="2:4" x14ac:dyDescent="0.3">
      <c r="B4828" s="57"/>
      <c r="C4828" s="57"/>
      <c r="D4828" s="58"/>
    </row>
    <row r="4829" spans="2:4" x14ac:dyDescent="0.3">
      <c r="B4829" s="57"/>
      <c r="C4829" s="57"/>
      <c r="D4829" s="58"/>
    </row>
    <row r="4830" spans="2:4" x14ac:dyDescent="0.3">
      <c r="B4830" s="57"/>
      <c r="C4830" s="57"/>
      <c r="D4830" s="58"/>
    </row>
    <row r="4831" spans="2:4" x14ac:dyDescent="0.3">
      <c r="B4831" s="57"/>
      <c r="C4831" s="57"/>
      <c r="D4831" s="58"/>
    </row>
    <row r="4832" spans="2:4" x14ac:dyDescent="0.3">
      <c r="B4832" s="57"/>
      <c r="C4832" s="57"/>
      <c r="D4832" s="58"/>
    </row>
    <row r="4833" spans="2:4" x14ac:dyDescent="0.3">
      <c r="B4833" s="57"/>
      <c r="C4833" s="57"/>
      <c r="D4833" s="58"/>
    </row>
    <row r="4834" spans="2:4" x14ac:dyDescent="0.3">
      <c r="B4834" s="57"/>
      <c r="C4834" s="57"/>
      <c r="D4834" s="58"/>
    </row>
    <row r="4835" spans="2:4" x14ac:dyDescent="0.3">
      <c r="B4835" s="57"/>
      <c r="C4835" s="57"/>
      <c r="D4835" s="58"/>
    </row>
    <row r="4836" spans="2:4" x14ac:dyDescent="0.3">
      <c r="B4836" s="57"/>
      <c r="C4836" s="57"/>
      <c r="D4836" s="58"/>
    </row>
    <row r="4837" spans="2:4" x14ac:dyDescent="0.3">
      <c r="B4837" s="57"/>
      <c r="C4837" s="57"/>
      <c r="D4837" s="58"/>
    </row>
    <row r="4838" spans="2:4" x14ac:dyDescent="0.3">
      <c r="B4838" s="57"/>
      <c r="C4838" s="57"/>
      <c r="D4838" s="58"/>
    </row>
    <row r="4839" spans="2:4" x14ac:dyDescent="0.3">
      <c r="B4839" s="57"/>
      <c r="C4839" s="57"/>
      <c r="D4839" s="58"/>
    </row>
    <row r="4840" spans="2:4" x14ac:dyDescent="0.3">
      <c r="B4840" s="57"/>
      <c r="C4840" s="57"/>
      <c r="D4840" s="58"/>
    </row>
    <row r="4841" spans="2:4" x14ac:dyDescent="0.3">
      <c r="B4841" s="57"/>
      <c r="C4841" s="57"/>
      <c r="D4841" s="58"/>
    </row>
    <row r="4842" spans="2:4" x14ac:dyDescent="0.3">
      <c r="B4842" s="57"/>
      <c r="C4842" s="57"/>
      <c r="D4842" s="58"/>
    </row>
    <row r="4843" spans="2:4" x14ac:dyDescent="0.3">
      <c r="B4843" s="57"/>
      <c r="C4843" s="57"/>
      <c r="D4843" s="58"/>
    </row>
    <row r="4844" spans="2:4" x14ac:dyDescent="0.3">
      <c r="B4844" s="57"/>
      <c r="C4844" s="57"/>
      <c r="D4844" s="58"/>
    </row>
    <row r="4845" spans="2:4" x14ac:dyDescent="0.3">
      <c r="B4845" s="57"/>
      <c r="C4845" s="57"/>
      <c r="D4845" s="58"/>
    </row>
    <row r="4846" spans="2:4" x14ac:dyDescent="0.3">
      <c r="B4846" s="57"/>
      <c r="C4846" s="57"/>
      <c r="D4846" s="58"/>
    </row>
    <row r="4847" spans="2:4" x14ac:dyDescent="0.3">
      <c r="B4847" s="57"/>
      <c r="C4847" s="57"/>
      <c r="D4847" s="58"/>
    </row>
    <row r="4848" spans="2:4" x14ac:dyDescent="0.3">
      <c r="B4848" s="57"/>
      <c r="C4848" s="57"/>
      <c r="D4848" s="58"/>
    </row>
    <row r="4849" spans="2:4" x14ac:dyDescent="0.3">
      <c r="B4849" s="57"/>
      <c r="C4849" s="57"/>
      <c r="D4849" s="58"/>
    </row>
    <row r="4850" spans="2:4" x14ac:dyDescent="0.3">
      <c r="B4850" s="57"/>
      <c r="C4850" s="57"/>
      <c r="D4850" s="58"/>
    </row>
    <row r="4851" spans="2:4" x14ac:dyDescent="0.3">
      <c r="B4851" s="57"/>
      <c r="C4851" s="57"/>
      <c r="D4851" s="58"/>
    </row>
    <row r="4852" spans="2:4" x14ac:dyDescent="0.3">
      <c r="B4852" s="57"/>
      <c r="C4852" s="57"/>
      <c r="D4852" s="58"/>
    </row>
    <row r="4853" spans="2:4" x14ac:dyDescent="0.3">
      <c r="B4853" s="57"/>
      <c r="C4853" s="57"/>
      <c r="D4853" s="58"/>
    </row>
    <row r="4854" spans="2:4" x14ac:dyDescent="0.3">
      <c r="B4854" s="57"/>
      <c r="C4854" s="57"/>
      <c r="D4854" s="58"/>
    </row>
    <row r="4855" spans="2:4" x14ac:dyDescent="0.3">
      <c r="B4855" s="57"/>
      <c r="C4855" s="57"/>
      <c r="D4855" s="58"/>
    </row>
    <row r="4856" spans="2:4" x14ac:dyDescent="0.3">
      <c r="B4856" s="57"/>
      <c r="C4856" s="57"/>
      <c r="D4856" s="58"/>
    </row>
    <row r="4857" spans="2:4" x14ac:dyDescent="0.3">
      <c r="B4857" s="57"/>
      <c r="C4857" s="57"/>
      <c r="D4857" s="58"/>
    </row>
    <row r="4858" spans="2:4" x14ac:dyDescent="0.3">
      <c r="B4858" s="57"/>
      <c r="C4858" s="57"/>
      <c r="D4858" s="58"/>
    </row>
    <row r="4859" spans="2:4" x14ac:dyDescent="0.3">
      <c r="B4859" s="57"/>
      <c r="C4859" s="57"/>
      <c r="D4859" s="58"/>
    </row>
    <row r="4860" spans="2:4" x14ac:dyDescent="0.3">
      <c r="B4860" s="57"/>
      <c r="C4860" s="57"/>
      <c r="D4860" s="58"/>
    </row>
    <row r="4861" spans="2:4" x14ac:dyDescent="0.3">
      <c r="B4861" s="57"/>
      <c r="C4861" s="57"/>
      <c r="D4861" s="58"/>
    </row>
    <row r="4862" spans="2:4" x14ac:dyDescent="0.3">
      <c r="B4862" s="57"/>
      <c r="C4862" s="57"/>
      <c r="D4862" s="58"/>
    </row>
    <row r="4863" spans="2:4" x14ac:dyDescent="0.3">
      <c r="B4863" s="57"/>
      <c r="C4863" s="57"/>
      <c r="D4863" s="58"/>
    </row>
    <row r="4864" spans="2:4" x14ac:dyDescent="0.3">
      <c r="B4864" s="57"/>
      <c r="C4864" s="57"/>
      <c r="D4864" s="58"/>
    </row>
    <row r="4865" spans="2:4" x14ac:dyDescent="0.3">
      <c r="B4865" s="57"/>
      <c r="C4865" s="57"/>
      <c r="D4865" s="58"/>
    </row>
    <row r="4866" spans="2:4" x14ac:dyDescent="0.3">
      <c r="B4866" s="57"/>
      <c r="C4866" s="57"/>
      <c r="D4866" s="58"/>
    </row>
    <row r="4867" spans="2:4" x14ac:dyDescent="0.3">
      <c r="B4867" s="57"/>
      <c r="C4867" s="57"/>
      <c r="D4867" s="58"/>
    </row>
    <row r="4868" spans="2:4" x14ac:dyDescent="0.3">
      <c r="B4868" s="57"/>
      <c r="C4868" s="57"/>
      <c r="D4868" s="58"/>
    </row>
    <row r="4869" spans="2:4" x14ac:dyDescent="0.3">
      <c r="B4869" s="57"/>
      <c r="C4869" s="57"/>
      <c r="D4869" s="58"/>
    </row>
    <row r="4870" spans="2:4" x14ac:dyDescent="0.3">
      <c r="B4870" s="57"/>
      <c r="C4870" s="57"/>
      <c r="D4870" s="58"/>
    </row>
    <row r="4871" spans="2:4" x14ac:dyDescent="0.3">
      <c r="B4871" s="57"/>
      <c r="C4871" s="57"/>
      <c r="D4871" s="58"/>
    </row>
    <row r="4872" spans="2:4" x14ac:dyDescent="0.3">
      <c r="B4872" s="57"/>
      <c r="C4872" s="57"/>
      <c r="D4872" s="58"/>
    </row>
    <row r="4873" spans="2:4" x14ac:dyDescent="0.3">
      <c r="B4873" s="57"/>
      <c r="C4873" s="57"/>
      <c r="D4873" s="58"/>
    </row>
    <row r="4874" spans="2:4" x14ac:dyDescent="0.3">
      <c r="B4874" s="57"/>
      <c r="C4874" s="57"/>
      <c r="D4874" s="58"/>
    </row>
    <row r="4875" spans="2:4" x14ac:dyDescent="0.3">
      <c r="B4875" s="57"/>
      <c r="C4875" s="57"/>
      <c r="D4875" s="58"/>
    </row>
    <row r="4876" spans="2:4" x14ac:dyDescent="0.3">
      <c r="B4876" s="57"/>
      <c r="C4876" s="57"/>
      <c r="D4876" s="58"/>
    </row>
    <row r="4877" spans="2:4" x14ac:dyDescent="0.3">
      <c r="B4877" s="57"/>
      <c r="C4877" s="57"/>
      <c r="D4877" s="58"/>
    </row>
    <row r="4878" spans="2:4" x14ac:dyDescent="0.3">
      <c r="B4878" s="57"/>
      <c r="C4878" s="57"/>
      <c r="D4878" s="58"/>
    </row>
    <row r="4879" spans="2:4" x14ac:dyDescent="0.3">
      <c r="B4879" s="57"/>
      <c r="C4879" s="57"/>
      <c r="D4879" s="58"/>
    </row>
    <row r="4880" spans="2:4" x14ac:dyDescent="0.3">
      <c r="B4880" s="57"/>
      <c r="C4880" s="57"/>
      <c r="D4880" s="58"/>
    </row>
    <row r="4881" spans="2:4" x14ac:dyDescent="0.3">
      <c r="B4881" s="57"/>
      <c r="C4881" s="57"/>
      <c r="D4881" s="58"/>
    </row>
    <row r="4882" spans="2:4" x14ac:dyDescent="0.3">
      <c r="B4882" s="57"/>
      <c r="C4882" s="57"/>
      <c r="D4882" s="58"/>
    </row>
    <row r="4883" spans="2:4" x14ac:dyDescent="0.3">
      <c r="B4883" s="57"/>
      <c r="C4883" s="57"/>
      <c r="D4883" s="58"/>
    </row>
    <row r="4884" spans="2:4" x14ac:dyDescent="0.3">
      <c r="B4884" s="57"/>
      <c r="C4884" s="57"/>
      <c r="D4884" s="58"/>
    </row>
    <row r="4885" spans="2:4" x14ac:dyDescent="0.3">
      <c r="B4885" s="57"/>
      <c r="C4885" s="57"/>
      <c r="D4885" s="58"/>
    </row>
    <row r="4886" spans="2:4" x14ac:dyDescent="0.3">
      <c r="B4886" s="57"/>
      <c r="C4886" s="57"/>
      <c r="D4886" s="58"/>
    </row>
    <row r="4887" spans="2:4" x14ac:dyDescent="0.3">
      <c r="B4887" s="57"/>
      <c r="C4887" s="57"/>
      <c r="D4887" s="58"/>
    </row>
    <row r="4888" spans="2:4" x14ac:dyDescent="0.3">
      <c r="B4888" s="57"/>
      <c r="C4888" s="57"/>
      <c r="D4888" s="58"/>
    </row>
    <row r="4889" spans="2:4" x14ac:dyDescent="0.3">
      <c r="B4889" s="57"/>
      <c r="C4889" s="57"/>
      <c r="D4889" s="58"/>
    </row>
    <row r="4890" spans="2:4" x14ac:dyDescent="0.3">
      <c r="B4890" s="57"/>
      <c r="C4890" s="57"/>
      <c r="D4890" s="58"/>
    </row>
    <row r="4891" spans="2:4" x14ac:dyDescent="0.3">
      <c r="B4891" s="57"/>
      <c r="C4891" s="57"/>
      <c r="D4891" s="58"/>
    </row>
    <row r="4892" spans="2:4" x14ac:dyDescent="0.3">
      <c r="B4892" s="57"/>
      <c r="C4892" s="57"/>
      <c r="D4892" s="58"/>
    </row>
    <row r="4893" spans="2:4" x14ac:dyDescent="0.3">
      <c r="B4893" s="57"/>
      <c r="C4893" s="57"/>
      <c r="D4893" s="58"/>
    </row>
    <row r="4894" spans="2:4" x14ac:dyDescent="0.3">
      <c r="B4894" s="57"/>
      <c r="C4894" s="57"/>
      <c r="D4894" s="58"/>
    </row>
    <row r="4895" spans="2:4" x14ac:dyDescent="0.3">
      <c r="B4895" s="57"/>
      <c r="C4895" s="57"/>
      <c r="D4895" s="58"/>
    </row>
    <row r="4896" spans="2:4" x14ac:dyDescent="0.3">
      <c r="B4896" s="57"/>
      <c r="C4896" s="57"/>
      <c r="D4896" s="58"/>
    </row>
    <row r="4897" spans="2:4" x14ac:dyDescent="0.3">
      <c r="B4897" s="57"/>
      <c r="C4897" s="57"/>
      <c r="D4897" s="58"/>
    </row>
    <row r="4898" spans="2:4" x14ac:dyDescent="0.3">
      <c r="B4898" s="57"/>
      <c r="C4898" s="57"/>
      <c r="D4898" s="58"/>
    </row>
    <row r="4899" spans="2:4" x14ac:dyDescent="0.3">
      <c r="B4899" s="57"/>
      <c r="C4899" s="57"/>
      <c r="D4899" s="58"/>
    </row>
    <row r="4900" spans="2:4" x14ac:dyDescent="0.3">
      <c r="B4900" s="57"/>
      <c r="C4900" s="57"/>
      <c r="D4900" s="58"/>
    </row>
    <row r="4901" spans="2:4" x14ac:dyDescent="0.3">
      <c r="B4901" s="57"/>
      <c r="C4901" s="57"/>
      <c r="D4901" s="58"/>
    </row>
    <row r="4902" spans="2:4" x14ac:dyDescent="0.3">
      <c r="B4902" s="57"/>
      <c r="C4902" s="57"/>
      <c r="D4902" s="58"/>
    </row>
    <row r="4903" spans="2:4" x14ac:dyDescent="0.3">
      <c r="B4903" s="57"/>
      <c r="C4903" s="57"/>
      <c r="D4903" s="58"/>
    </row>
    <row r="4904" spans="2:4" x14ac:dyDescent="0.3">
      <c r="B4904" s="57"/>
      <c r="C4904" s="57"/>
      <c r="D4904" s="58"/>
    </row>
    <row r="4905" spans="2:4" x14ac:dyDescent="0.3">
      <c r="B4905" s="57"/>
      <c r="C4905" s="57"/>
      <c r="D4905" s="58"/>
    </row>
    <row r="4906" spans="2:4" x14ac:dyDescent="0.3">
      <c r="B4906" s="57"/>
      <c r="C4906" s="57"/>
      <c r="D4906" s="58"/>
    </row>
    <row r="4907" spans="2:4" x14ac:dyDescent="0.3">
      <c r="B4907" s="57"/>
      <c r="C4907" s="57"/>
      <c r="D4907" s="58"/>
    </row>
    <row r="4908" spans="2:4" x14ac:dyDescent="0.3">
      <c r="B4908" s="57"/>
      <c r="C4908" s="57"/>
      <c r="D4908" s="58"/>
    </row>
    <row r="4909" spans="2:4" x14ac:dyDescent="0.3">
      <c r="B4909" s="57"/>
      <c r="C4909" s="57"/>
      <c r="D4909" s="58"/>
    </row>
    <row r="4910" spans="2:4" x14ac:dyDescent="0.3">
      <c r="B4910" s="57"/>
      <c r="C4910" s="57"/>
      <c r="D4910" s="58"/>
    </row>
    <row r="4911" spans="2:4" x14ac:dyDescent="0.3">
      <c r="B4911" s="57"/>
      <c r="C4911" s="57"/>
      <c r="D4911" s="58"/>
    </row>
    <row r="4912" spans="2:4" x14ac:dyDescent="0.3">
      <c r="B4912" s="57"/>
      <c r="C4912" s="57"/>
      <c r="D4912" s="58"/>
    </row>
    <row r="4913" spans="2:4" x14ac:dyDescent="0.3">
      <c r="B4913" s="57"/>
      <c r="C4913" s="57"/>
      <c r="D4913" s="58"/>
    </row>
    <row r="4914" spans="2:4" x14ac:dyDescent="0.3">
      <c r="B4914" s="57"/>
      <c r="C4914" s="57"/>
      <c r="D4914" s="58"/>
    </row>
    <row r="4915" spans="2:4" x14ac:dyDescent="0.3">
      <c r="B4915" s="57"/>
      <c r="C4915" s="57"/>
      <c r="D4915" s="58"/>
    </row>
    <row r="4916" spans="2:4" x14ac:dyDescent="0.3">
      <c r="B4916" s="57"/>
      <c r="C4916" s="57"/>
      <c r="D4916" s="58"/>
    </row>
    <row r="4917" spans="2:4" x14ac:dyDescent="0.3">
      <c r="B4917" s="57"/>
      <c r="C4917" s="57"/>
      <c r="D4917" s="58"/>
    </row>
    <row r="4918" spans="2:4" x14ac:dyDescent="0.3">
      <c r="B4918" s="57"/>
      <c r="C4918" s="57"/>
      <c r="D4918" s="58"/>
    </row>
    <row r="4919" spans="2:4" x14ac:dyDescent="0.3">
      <c r="B4919" s="57"/>
      <c r="C4919" s="57"/>
      <c r="D4919" s="58"/>
    </row>
    <row r="4920" spans="2:4" x14ac:dyDescent="0.3">
      <c r="B4920" s="57"/>
      <c r="C4920" s="57"/>
      <c r="D4920" s="58"/>
    </row>
    <row r="4921" spans="2:4" x14ac:dyDescent="0.3">
      <c r="B4921" s="57"/>
      <c r="C4921" s="57"/>
      <c r="D4921" s="58"/>
    </row>
    <row r="4922" spans="2:4" x14ac:dyDescent="0.3">
      <c r="B4922" s="57"/>
      <c r="C4922" s="57"/>
      <c r="D4922" s="58"/>
    </row>
    <row r="4923" spans="2:4" x14ac:dyDescent="0.3">
      <c r="B4923" s="57"/>
      <c r="C4923" s="57"/>
      <c r="D4923" s="58"/>
    </row>
    <row r="4924" spans="2:4" x14ac:dyDescent="0.3">
      <c r="B4924" s="57"/>
      <c r="C4924" s="57"/>
      <c r="D4924" s="58"/>
    </row>
    <row r="4925" spans="2:4" x14ac:dyDescent="0.3">
      <c r="B4925" s="57"/>
      <c r="C4925" s="57"/>
      <c r="D4925" s="58"/>
    </row>
    <row r="4926" spans="2:4" x14ac:dyDescent="0.3">
      <c r="B4926" s="57"/>
      <c r="C4926" s="57"/>
      <c r="D4926" s="58"/>
    </row>
    <row r="4927" spans="2:4" x14ac:dyDescent="0.3">
      <c r="B4927" s="57"/>
      <c r="C4927" s="57"/>
      <c r="D4927" s="58"/>
    </row>
    <row r="4928" spans="2:4" x14ac:dyDescent="0.3">
      <c r="B4928" s="57"/>
      <c r="C4928" s="57"/>
      <c r="D4928" s="58"/>
    </row>
    <row r="4929" spans="2:4" x14ac:dyDescent="0.3">
      <c r="B4929" s="57"/>
      <c r="C4929" s="57"/>
      <c r="D4929" s="58"/>
    </row>
    <row r="4930" spans="2:4" x14ac:dyDescent="0.3">
      <c r="B4930" s="57"/>
      <c r="C4930" s="57"/>
      <c r="D4930" s="58"/>
    </row>
    <row r="4931" spans="2:4" x14ac:dyDescent="0.3">
      <c r="B4931" s="57"/>
      <c r="C4931" s="57"/>
      <c r="D4931" s="58"/>
    </row>
    <row r="4932" spans="2:4" x14ac:dyDescent="0.3">
      <c r="B4932" s="57"/>
      <c r="C4932" s="57"/>
      <c r="D4932" s="58"/>
    </row>
    <row r="4933" spans="2:4" x14ac:dyDescent="0.3">
      <c r="B4933" s="57"/>
      <c r="C4933" s="57"/>
      <c r="D4933" s="58"/>
    </row>
    <row r="4934" spans="2:4" x14ac:dyDescent="0.3">
      <c r="B4934" s="57"/>
      <c r="C4934" s="57"/>
      <c r="D4934" s="58"/>
    </row>
    <row r="4935" spans="2:4" x14ac:dyDescent="0.3">
      <c r="B4935" s="57"/>
      <c r="C4935" s="57"/>
      <c r="D4935" s="58"/>
    </row>
    <row r="4936" spans="2:4" x14ac:dyDescent="0.3">
      <c r="B4936" s="57"/>
      <c r="C4936" s="57"/>
      <c r="D4936" s="58"/>
    </row>
    <row r="4937" spans="2:4" x14ac:dyDescent="0.3">
      <c r="B4937" s="57"/>
      <c r="C4937" s="57"/>
      <c r="D4937" s="58"/>
    </row>
    <row r="4938" spans="2:4" x14ac:dyDescent="0.3">
      <c r="B4938" s="57"/>
      <c r="C4938" s="57"/>
      <c r="D4938" s="58"/>
    </row>
    <row r="4939" spans="2:4" x14ac:dyDescent="0.3">
      <c r="B4939" s="57"/>
      <c r="C4939" s="57"/>
      <c r="D4939" s="58"/>
    </row>
    <row r="4940" spans="2:4" x14ac:dyDescent="0.3">
      <c r="B4940" s="57"/>
      <c r="C4940" s="57"/>
      <c r="D4940" s="58"/>
    </row>
    <row r="4941" spans="2:4" x14ac:dyDescent="0.3">
      <c r="B4941" s="57"/>
      <c r="C4941" s="57"/>
      <c r="D4941" s="58"/>
    </row>
    <row r="4942" spans="2:4" x14ac:dyDescent="0.3">
      <c r="B4942" s="57"/>
      <c r="C4942" s="57"/>
      <c r="D4942" s="58"/>
    </row>
    <row r="4943" spans="2:4" x14ac:dyDescent="0.3">
      <c r="B4943" s="57"/>
      <c r="C4943" s="57"/>
      <c r="D4943" s="58"/>
    </row>
    <row r="4944" spans="2:4" x14ac:dyDescent="0.3">
      <c r="B4944" s="57"/>
      <c r="C4944" s="57"/>
      <c r="D4944" s="58"/>
    </row>
    <row r="4945" spans="2:4" x14ac:dyDescent="0.3">
      <c r="B4945" s="57"/>
      <c r="C4945" s="57"/>
      <c r="D4945" s="58"/>
    </row>
    <row r="4946" spans="2:4" x14ac:dyDescent="0.3">
      <c r="B4946" s="57"/>
      <c r="C4946" s="57"/>
      <c r="D4946" s="58"/>
    </row>
    <row r="4947" spans="2:4" x14ac:dyDescent="0.3">
      <c r="B4947" s="57"/>
      <c r="C4947" s="57"/>
      <c r="D4947" s="58"/>
    </row>
    <row r="4948" spans="2:4" x14ac:dyDescent="0.3">
      <c r="B4948" s="57"/>
      <c r="C4948" s="57"/>
      <c r="D4948" s="58"/>
    </row>
    <row r="4949" spans="2:4" x14ac:dyDescent="0.3">
      <c r="B4949" s="57"/>
      <c r="C4949" s="57"/>
      <c r="D4949" s="58"/>
    </row>
    <row r="4950" spans="2:4" x14ac:dyDescent="0.3">
      <c r="B4950" s="57"/>
      <c r="C4950" s="57"/>
      <c r="D4950" s="58"/>
    </row>
    <row r="4951" spans="2:4" x14ac:dyDescent="0.3">
      <c r="B4951" s="57"/>
      <c r="C4951" s="57"/>
      <c r="D4951" s="58"/>
    </row>
    <row r="4952" spans="2:4" x14ac:dyDescent="0.3">
      <c r="B4952" s="57"/>
      <c r="C4952" s="57"/>
      <c r="D4952" s="58"/>
    </row>
    <row r="4953" spans="2:4" x14ac:dyDescent="0.3">
      <c r="B4953" s="57"/>
      <c r="C4953" s="57"/>
      <c r="D4953" s="58"/>
    </row>
    <row r="4954" spans="2:4" x14ac:dyDescent="0.3">
      <c r="B4954" s="57"/>
      <c r="C4954" s="57"/>
      <c r="D4954" s="58"/>
    </row>
    <row r="4955" spans="2:4" x14ac:dyDescent="0.3">
      <c r="B4955" s="57"/>
      <c r="C4955" s="57"/>
      <c r="D4955" s="58"/>
    </row>
    <row r="4956" spans="2:4" x14ac:dyDescent="0.3">
      <c r="B4956" s="57"/>
      <c r="C4956" s="57"/>
      <c r="D4956" s="58"/>
    </row>
    <row r="4957" spans="2:4" x14ac:dyDescent="0.3">
      <c r="B4957" s="57"/>
      <c r="C4957" s="57"/>
      <c r="D4957" s="58"/>
    </row>
    <row r="4958" spans="2:4" x14ac:dyDescent="0.3">
      <c r="B4958" s="57"/>
      <c r="C4958" s="57"/>
      <c r="D4958" s="58"/>
    </row>
    <row r="4959" spans="2:4" x14ac:dyDescent="0.3">
      <c r="B4959" s="57"/>
      <c r="C4959" s="57"/>
      <c r="D4959" s="58"/>
    </row>
    <row r="4960" spans="2:4" x14ac:dyDescent="0.3">
      <c r="B4960" s="57"/>
      <c r="C4960" s="57"/>
      <c r="D4960" s="58"/>
    </row>
    <row r="4961" spans="2:4" x14ac:dyDescent="0.3">
      <c r="B4961" s="57"/>
      <c r="C4961" s="57"/>
      <c r="D4961" s="58"/>
    </row>
    <row r="4962" spans="2:4" x14ac:dyDescent="0.3">
      <c r="B4962" s="57"/>
      <c r="C4962" s="57"/>
      <c r="D4962" s="58"/>
    </row>
    <row r="4963" spans="2:4" x14ac:dyDescent="0.3">
      <c r="B4963" s="57"/>
      <c r="C4963" s="57"/>
      <c r="D4963" s="58"/>
    </row>
    <row r="4964" spans="2:4" x14ac:dyDescent="0.3">
      <c r="B4964" s="57"/>
      <c r="C4964" s="57"/>
      <c r="D4964" s="58"/>
    </row>
    <row r="4965" spans="2:4" x14ac:dyDescent="0.3">
      <c r="B4965" s="57"/>
      <c r="C4965" s="57"/>
      <c r="D4965" s="58"/>
    </row>
    <row r="4966" spans="2:4" x14ac:dyDescent="0.3">
      <c r="B4966" s="57"/>
      <c r="C4966" s="57"/>
      <c r="D4966" s="58"/>
    </row>
    <row r="4967" spans="2:4" x14ac:dyDescent="0.3">
      <c r="B4967" s="57"/>
      <c r="C4967" s="57"/>
      <c r="D4967" s="58"/>
    </row>
    <row r="4968" spans="2:4" x14ac:dyDescent="0.3">
      <c r="B4968" s="57"/>
      <c r="C4968" s="57"/>
      <c r="D4968" s="58"/>
    </row>
    <row r="4969" spans="2:4" x14ac:dyDescent="0.3">
      <c r="B4969" s="57"/>
      <c r="C4969" s="57"/>
      <c r="D4969" s="58"/>
    </row>
    <row r="4970" spans="2:4" x14ac:dyDescent="0.3">
      <c r="B4970" s="57"/>
      <c r="C4970" s="57"/>
      <c r="D4970" s="58"/>
    </row>
    <row r="4971" spans="2:4" x14ac:dyDescent="0.3">
      <c r="B4971" s="57"/>
      <c r="C4971" s="57"/>
      <c r="D4971" s="58"/>
    </row>
    <row r="4972" spans="2:4" x14ac:dyDescent="0.3">
      <c r="B4972" s="57"/>
      <c r="C4972" s="57"/>
      <c r="D4972" s="58"/>
    </row>
    <row r="4973" spans="2:4" x14ac:dyDescent="0.3">
      <c r="B4973" s="57"/>
      <c r="C4973" s="57"/>
      <c r="D4973" s="58"/>
    </row>
    <row r="4974" spans="2:4" x14ac:dyDescent="0.3">
      <c r="B4974" s="57"/>
      <c r="C4974" s="57"/>
      <c r="D4974" s="58"/>
    </row>
    <row r="4975" spans="2:4" x14ac:dyDescent="0.3">
      <c r="B4975" s="57"/>
      <c r="C4975" s="57"/>
      <c r="D4975" s="58"/>
    </row>
    <row r="4976" spans="2:4" x14ac:dyDescent="0.3">
      <c r="B4976" s="57"/>
      <c r="C4976" s="57"/>
      <c r="D4976" s="58"/>
    </row>
    <row r="4977" spans="2:4" x14ac:dyDescent="0.3">
      <c r="B4977" s="57"/>
      <c r="C4977" s="57"/>
      <c r="D4977" s="58"/>
    </row>
    <row r="4978" spans="2:4" x14ac:dyDescent="0.3">
      <c r="B4978" s="57"/>
      <c r="C4978" s="57"/>
      <c r="D4978" s="58"/>
    </row>
    <row r="4979" spans="2:4" x14ac:dyDescent="0.3">
      <c r="B4979" s="57"/>
      <c r="C4979" s="57"/>
      <c r="D4979" s="58"/>
    </row>
    <row r="4980" spans="2:4" x14ac:dyDescent="0.3">
      <c r="B4980" s="57"/>
      <c r="C4980" s="57"/>
      <c r="D4980" s="58"/>
    </row>
    <row r="4981" spans="2:4" x14ac:dyDescent="0.3">
      <c r="B4981" s="57"/>
      <c r="C4981" s="57"/>
      <c r="D4981" s="58"/>
    </row>
    <row r="4982" spans="2:4" x14ac:dyDescent="0.3">
      <c r="B4982" s="57"/>
      <c r="C4982" s="57"/>
      <c r="D4982" s="58"/>
    </row>
    <row r="4983" spans="2:4" x14ac:dyDescent="0.3">
      <c r="B4983" s="57"/>
      <c r="C4983" s="57"/>
      <c r="D4983" s="58"/>
    </row>
    <row r="4984" spans="2:4" x14ac:dyDescent="0.3">
      <c r="B4984" s="57"/>
      <c r="C4984" s="57"/>
      <c r="D4984" s="58"/>
    </row>
    <row r="4985" spans="2:4" x14ac:dyDescent="0.3">
      <c r="B4985" s="57"/>
      <c r="C4985" s="57"/>
      <c r="D4985" s="58"/>
    </row>
    <row r="4986" spans="2:4" x14ac:dyDescent="0.3">
      <c r="B4986" s="57"/>
      <c r="C4986" s="57"/>
      <c r="D4986" s="58"/>
    </row>
    <row r="4987" spans="2:4" x14ac:dyDescent="0.3">
      <c r="B4987" s="57"/>
      <c r="C4987" s="57"/>
      <c r="D4987" s="58"/>
    </row>
    <row r="4988" spans="2:4" x14ac:dyDescent="0.3">
      <c r="B4988" s="57"/>
      <c r="C4988" s="57"/>
      <c r="D4988" s="58"/>
    </row>
    <row r="4989" spans="2:4" x14ac:dyDescent="0.3">
      <c r="B4989" s="57"/>
      <c r="C4989" s="57"/>
      <c r="D4989" s="58"/>
    </row>
    <row r="4990" spans="2:4" x14ac:dyDescent="0.3">
      <c r="B4990" s="57"/>
      <c r="C4990" s="57"/>
      <c r="D4990" s="58"/>
    </row>
    <row r="4991" spans="2:4" x14ac:dyDescent="0.3">
      <c r="B4991" s="57"/>
      <c r="C4991" s="57"/>
      <c r="D4991" s="58"/>
    </row>
    <row r="4992" spans="2:4" x14ac:dyDescent="0.3">
      <c r="B4992" s="57"/>
      <c r="C4992" s="57"/>
      <c r="D4992" s="58"/>
    </row>
    <row r="4993" spans="2:4" x14ac:dyDescent="0.3">
      <c r="B4993" s="57"/>
      <c r="C4993" s="57"/>
      <c r="D4993" s="58"/>
    </row>
    <row r="4994" spans="2:4" x14ac:dyDescent="0.3">
      <c r="B4994" s="57"/>
      <c r="C4994" s="57"/>
      <c r="D4994" s="58"/>
    </row>
    <row r="4995" spans="2:4" x14ac:dyDescent="0.3">
      <c r="B4995" s="57"/>
      <c r="C4995" s="57"/>
      <c r="D4995" s="58"/>
    </row>
    <row r="4996" spans="2:4" x14ac:dyDescent="0.3">
      <c r="B4996" s="57"/>
      <c r="C4996" s="57"/>
      <c r="D4996" s="58"/>
    </row>
    <row r="4997" spans="2:4" x14ac:dyDescent="0.3">
      <c r="B4997" s="57"/>
      <c r="C4997" s="57"/>
      <c r="D4997" s="58"/>
    </row>
    <row r="4998" spans="2:4" x14ac:dyDescent="0.3">
      <c r="B4998" s="57"/>
      <c r="C4998" s="57"/>
      <c r="D4998" s="58"/>
    </row>
    <row r="4999" spans="2:4" x14ac:dyDescent="0.3">
      <c r="B4999" s="57"/>
      <c r="C4999" s="57"/>
      <c r="D4999" s="58"/>
    </row>
    <row r="5000" spans="2:4" x14ac:dyDescent="0.3">
      <c r="B5000" s="57"/>
      <c r="C5000" s="57"/>
      <c r="D5000" s="58"/>
    </row>
    <row r="5001" spans="2:4" x14ac:dyDescent="0.3">
      <c r="B5001" s="57"/>
      <c r="C5001" s="57"/>
      <c r="D5001" s="58"/>
    </row>
    <row r="5002" spans="2:4" x14ac:dyDescent="0.3">
      <c r="B5002" s="57"/>
      <c r="C5002" s="57"/>
      <c r="D5002" s="58"/>
    </row>
    <row r="5003" spans="2:4" x14ac:dyDescent="0.3">
      <c r="B5003" s="57"/>
      <c r="C5003" s="57"/>
      <c r="D5003" s="58"/>
    </row>
    <row r="5004" spans="2:4" x14ac:dyDescent="0.3">
      <c r="B5004" s="57"/>
      <c r="C5004" s="57"/>
      <c r="D5004" s="58"/>
    </row>
    <row r="5005" spans="2:4" x14ac:dyDescent="0.3">
      <c r="B5005" s="57"/>
      <c r="C5005" s="57"/>
      <c r="D5005" s="58"/>
    </row>
    <row r="5006" spans="2:4" x14ac:dyDescent="0.3">
      <c r="B5006" s="57"/>
      <c r="C5006" s="57"/>
      <c r="D5006" s="58"/>
    </row>
    <row r="5007" spans="2:4" x14ac:dyDescent="0.3">
      <c r="B5007" s="57"/>
      <c r="C5007" s="57"/>
      <c r="D5007" s="58"/>
    </row>
    <row r="5008" spans="2:4" x14ac:dyDescent="0.3">
      <c r="B5008" s="57"/>
      <c r="C5008" s="57"/>
      <c r="D5008" s="58"/>
    </row>
    <row r="5009" spans="2:4" x14ac:dyDescent="0.3">
      <c r="B5009" s="57"/>
      <c r="C5009" s="57"/>
      <c r="D5009" s="58"/>
    </row>
    <row r="5010" spans="2:4" x14ac:dyDescent="0.3">
      <c r="B5010" s="57"/>
      <c r="C5010" s="57"/>
      <c r="D5010" s="58"/>
    </row>
    <row r="5011" spans="2:4" x14ac:dyDescent="0.3">
      <c r="B5011" s="57"/>
      <c r="C5011" s="57"/>
      <c r="D5011" s="58"/>
    </row>
    <row r="5012" spans="2:4" x14ac:dyDescent="0.3">
      <c r="B5012" s="57"/>
      <c r="C5012" s="57"/>
      <c r="D5012" s="58"/>
    </row>
    <row r="5013" spans="2:4" x14ac:dyDescent="0.3">
      <c r="B5013" s="57"/>
      <c r="C5013" s="57"/>
      <c r="D5013" s="58"/>
    </row>
    <row r="5014" spans="2:4" x14ac:dyDescent="0.3">
      <c r="B5014" s="57"/>
      <c r="C5014" s="57"/>
      <c r="D5014" s="58"/>
    </row>
    <row r="5015" spans="2:4" x14ac:dyDescent="0.3">
      <c r="B5015" s="57"/>
      <c r="C5015" s="57"/>
      <c r="D5015" s="58"/>
    </row>
    <row r="5016" spans="2:4" x14ac:dyDescent="0.3">
      <c r="B5016" s="57"/>
      <c r="C5016" s="57"/>
      <c r="D5016" s="58"/>
    </row>
    <row r="5017" spans="2:4" x14ac:dyDescent="0.3">
      <c r="B5017" s="57"/>
      <c r="C5017" s="57"/>
      <c r="D5017" s="58"/>
    </row>
    <row r="5018" spans="2:4" x14ac:dyDescent="0.3">
      <c r="B5018" s="57"/>
      <c r="C5018" s="57"/>
      <c r="D5018" s="58"/>
    </row>
    <row r="5019" spans="2:4" x14ac:dyDescent="0.3">
      <c r="B5019" s="57"/>
      <c r="C5019" s="57"/>
      <c r="D5019" s="58"/>
    </row>
    <row r="5020" spans="2:4" x14ac:dyDescent="0.3">
      <c r="B5020" s="57"/>
      <c r="C5020" s="57"/>
      <c r="D5020" s="58"/>
    </row>
    <row r="5021" spans="2:4" x14ac:dyDescent="0.3">
      <c r="B5021" s="57"/>
      <c r="C5021" s="57"/>
      <c r="D5021" s="58"/>
    </row>
    <row r="5022" spans="2:4" x14ac:dyDescent="0.3">
      <c r="B5022" s="57"/>
      <c r="C5022" s="57"/>
      <c r="D5022" s="58"/>
    </row>
    <row r="5023" spans="2:4" x14ac:dyDescent="0.3">
      <c r="B5023" s="57"/>
      <c r="C5023" s="57"/>
      <c r="D5023" s="58"/>
    </row>
    <row r="5024" spans="2:4" x14ac:dyDescent="0.3">
      <c r="B5024" s="97"/>
      <c r="C5024" s="97"/>
      <c r="D5024" s="97"/>
    </row>
    <row r="5025" spans="2:4" x14ac:dyDescent="0.3">
      <c r="B5025" s="97"/>
      <c r="C5025" s="97"/>
      <c r="D5025" s="97"/>
    </row>
    <row r="5026" spans="2:4" x14ac:dyDescent="0.3">
      <c r="B5026" s="97"/>
      <c r="C5026" s="97"/>
      <c r="D5026" s="97"/>
    </row>
    <row r="5027" spans="2:4" x14ac:dyDescent="0.3">
      <c r="B5027" s="97"/>
      <c r="C5027" s="97"/>
      <c r="D5027" s="97"/>
    </row>
    <row r="5028" spans="2:4" x14ac:dyDescent="0.3">
      <c r="B5028" s="97"/>
      <c r="C5028" s="97"/>
      <c r="D5028" s="97"/>
    </row>
    <row r="5029" spans="2:4" x14ac:dyDescent="0.3">
      <c r="B5029" s="97"/>
      <c r="C5029" s="97"/>
      <c r="D5029" s="97"/>
    </row>
    <row r="5030" spans="2:4" x14ac:dyDescent="0.3">
      <c r="B5030" s="97"/>
      <c r="C5030" s="97"/>
      <c r="D5030" s="97"/>
    </row>
    <row r="5031" spans="2:4" x14ac:dyDescent="0.3">
      <c r="B5031" s="97"/>
      <c r="C5031" s="97"/>
      <c r="D5031" s="97"/>
    </row>
    <row r="5032" spans="2:4" x14ac:dyDescent="0.3">
      <c r="B5032" s="97"/>
      <c r="C5032" s="97"/>
      <c r="D5032" s="97"/>
    </row>
    <row r="5033" spans="2:4" x14ac:dyDescent="0.3">
      <c r="B5033" s="97"/>
      <c r="C5033" s="97"/>
      <c r="D5033" s="97"/>
    </row>
    <row r="5034" spans="2:4" x14ac:dyDescent="0.3">
      <c r="B5034" s="97"/>
      <c r="C5034" s="97"/>
      <c r="D5034" s="97"/>
    </row>
    <row r="5035" spans="2:4" x14ac:dyDescent="0.3">
      <c r="B5035" s="97"/>
      <c r="C5035" s="97"/>
      <c r="D5035" s="97"/>
    </row>
    <row r="5036" spans="2:4" x14ac:dyDescent="0.3">
      <c r="B5036" s="97"/>
      <c r="C5036" s="97"/>
      <c r="D5036" s="97"/>
    </row>
    <row r="5037" spans="2:4" x14ac:dyDescent="0.3">
      <c r="B5037" s="97"/>
      <c r="C5037" s="97"/>
      <c r="D5037" s="97"/>
    </row>
    <row r="5038" spans="2:4" x14ac:dyDescent="0.3">
      <c r="B5038" s="97"/>
      <c r="C5038" s="97"/>
      <c r="D5038" s="97"/>
    </row>
    <row r="5039" spans="2:4" x14ac:dyDescent="0.3">
      <c r="B5039" s="97"/>
      <c r="C5039" s="97"/>
      <c r="D5039" s="97"/>
    </row>
    <row r="5040" spans="2:4" x14ac:dyDescent="0.3">
      <c r="B5040" s="97"/>
      <c r="C5040" s="97"/>
      <c r="D5040" s="97"/>
    </row>
    <row r="5041" spans="2:4" x14ac:dyDescent="0.3">
      <c r="B5041" s="97"/>
      <c r="C5041" s="97"/>
      <c r="D5041" s="97"/>
    </row>
    <row r="5042" spans="2:4" x14ac:dyDescent="0.3">
      <c r="B5042" s="97"/>
      <c r="C5042" s="97"/>
      <c r="D5042" s="97"/>
    </row>
    <row r="5043" spans="2:4" x14ac:dyDescent="0.3">
      <c r="B5043" s="97"/>
      <c r="C5043" s="97"/>
      <c r="D5043" s="97"/>
    </row>
    <row r="5044" spans="2:4" x14ac:dyDescent="0.3">
      <c r="B5044" s="97"/>
      <c r="C5044" s="97"/>
      <c r="D5044" s="97"/>
    </row>
    <row r="5045" spans="2:4" x14ac:dyDescent="0.3">
      <c r="B5045" s="97"/>
      <c r="C5045" s="97"/>
      <c r="D5045" s="97"/>
    </row>
    <row r="5046" spans="2:4" x14ac:dyDescent="0.3">
      <c r="B5046" s="97"/>
      <c r="C5046" s="97"/>
      <c r="D5046" s="97"/>
    </row>
    <row r="5047" spans="2:4" x14ac:dyDescent="0.3">
      <c r="B5047" s="97"/>
      <c r="C5047" s="97"/>
      <c r="D5047" s="97"/>
    </row>
    <row r="5048" spans="2:4" x14ac:dyDescent="0.3">
      <c r="B5048" s="97"/>
      <c r="C5048" s="97"/>
      <c r="D5048" s="97"/>
    </row>
    <row r="5049" spans="2:4" x14ac:dyDescent="0.3">
      <c r="B5049" s="97"/>
      <c r="C5049" s="97"/>
      <c r="D5049" s="97"/>
    </row>
    <row r="5050" spans="2:4" x14ac:dyDescent="0.3">
      <c r="B5050" s="97"/>
      <c r="C5050" s="97"/>
      <c r="D5050" s="97"/>
    </row>
    <row r="5051" spans="2:4" x14ac:dyDescent="0.3">
      <c r="B5051" s="97"/>
      <c r="C5051" s="97"/>
      <c r="D5051" s="97"/>
    </row>
    <row r="5052" spans="2:4" x14ac:dyDescent="0.3">
      <c r="B5052" s="97"/>
      <c r="C5052" s="97"/>
      <c r="D5052" s="97"/>
    </row>
    <row r="5053" spans="2:4" x14ac:dyDescent="0.3">
      <c r="B5053" s="97"/>
      <c r="C5053" s="97"/>
      <c r="D5053" s="97"/>
    </row>
    <row r="5054" spans="2:4" x14ac:dyDescent="0.3">
      <c r="B5054" s="97"/>
      <c r="C5054" s="97"/>
      <c r="D5054" s="97"/>
    </row>
    <row r="5055" spans="2:4" x14ac:dyDescent="0.3">
      <c r="B5055" s="97"/>
      <c r="C5055" s="97"/>
      <c r="D5055" s="97"/>
    </row>
    <row r="5056" spans="2:4" x14ac:dyDescent="0.3">
      <c r="B5056" s="97"/>
      <c r="C5056" s="97"/>
      <c r="D5056" s="97"/>
    </row>
    <row r="5057" spans="2:4" x14ac:dyDescent="0.3">
      <c r="B5057" s="97"/>
      <c r="C5057" s="97"/>
      <c r="D5057" s="97"/>
    </row>
    <row r="5058" spans="2:4" x14ac:dyDescent="0.3">
      <c r="B5058" s="97"/>
      <c r="C5058" s="97"/>
      <c r="D5058" s="97"/>
    </row>
    <row r="5059" spans="2:4" x14ac:dyDescent="0.3">
      <c r="B5059" s="97"/>
      <c r="C5059" s="97"/>
      <c r="D5059" s="97"/>
    </row>
    <row r="5060" spans="2:4" x14ac:dyDescent="0.3">
      <c r="B5060" s="97"/>
      <c r="C5060" s="97"/>
      <c r="D5060" s="97"/>
    </row>
    <row r="5061" spans="2:4" x14ac:dyDescent="0.3">
      <c r="B5061" s="97"/>
      <c r="C5061" s="97"/>
      <c r="D5061" s="97"/>
    </row>
    <row r="5062" spans="2:4" x14ac:dyDescent="0.3">
      <c r="B5062" s="97"/>
      <c r="C5062" s="97"/>
      <c r="D5062" s="97"/>
    </row>
    <row r="5063" spans="2:4" x14ac:dyDescent="0.3">
      <c r="B5063" s="97"/>
      <c r="C5063" s="97"/>
      <c r="D5063" s="97"/>
    </row>
    <row r="5064" spans="2:4" x14ac:dyDescent="0.3">
      <c r="B5064" s="97"/>
      <c r="C5064" s="97"/>
      <c r="D5064" s="97"/>
    </row>
    <row r="5065" spans="2:4" x14ac:dyDescent="0.3">
      <c r="B5065" s="97"/>
      <c r="C5065" s="97"/>
      <c r="D5065" s="97"/>
    </row>
    <row r="5066" spans="2:4" x14ac:dyDescent="0.3">
      <c r="B5066" s="97"/>
      <c r="C5066" s="97"/>
      <c r="D5066" s="97"/>
    </row>
    <row r="5067" spans="2:4" x14ac:dyDescent="0.3">
      <c r="B5067" s="97"/>
      <c r="C5067" s="97"/>
      <c r="D5067" s="97"/>
    </row>
    <row r="5068" spans="2:4" x14ac:dyDescent="0.3">
      <c r="B5068" s="97"/>
      <c r="C5068" s="97"/>
      <c r="D5068" s="97"/>
    </row>
    <row r="5069" spans="2:4" x14ac:dyDescent="0.3">
      <c r="B5069" s="97"/>
      <c r="C5069" s="97"/>
      <c r="D5069" s="97"/>
    </row>
    <row r="5070" spans="2:4" x14ac:dyDescent="0.3">
      <c r="B5070" s="97"/>
      <c r="C5070" s="97"/>
      <c r="D5070" s="97"/>
    </row>
    <row r="5071" spans="2:4" x14ac:dyDescent="0.3">
      <c r="B5071" s="97"/>
      <c r="C5071" s="97"/>
      <c r="D5071" s="97"/>
    </row>
    <row r="5072" spans="2:4" x14ac:dyDescent="0.3">
      <c r="B5072" s="97"/>
      <c r="C5072" s="97"/>
      <c r="D5072" s="97"/>
    </row>
    <row r="5073" spans="2:4" x14ac:dyDescent="0.3">
      <c r="B5073" s="97"/>
      <c r="C5073" s="97"/>
      <c r="D5073" s="97"/>
    </row>
    <row r="5074" spans="2:4" x14ac:dyDescent="0.3">
      <c r="B5074" s="97"/>
      <c r="C5074" s="97"/>
      <c r="D5074" s="97"/>
    </row>
    <row r="5075" spans="2:4" x14ac:dyDescent="0.3">
      <c r="B5075" s="97"/>
      <c r="C5075" s="97"/>
      <c r="D5075" s="97"/>
    </row>
    <row r="5076" spans="2:4" x14ac:dyDescent="0.3">
      <c r="B5076" s="97"/>
      <c r="C5076" s="97"/>
      <c r="D5076" s="97"/>
    </row>
    <row r="5077" spans="2:4" x14ac:dyDescent="0.3">
      <c r="B5077" s="97"/>
      <c r="C5077" s="97"/>
      <c r="D5077" s="97"/>
    </row>
    <row r="5078" spans="2:4" x14ac:dyDescent="0.3">
      <c r="B5078" s="97"/>
      <c r="C5078" s="97"/>
      <c r="D5078" s="97"/>
    </row>
    <row r="5079" spans="2:4" x14ac:dyDescent="0.3">
      <c r="B5079" s="97"/>
      <c r="C5079" s="97"/>
      <c r="D5079" s="97"/>
    </row>
    <row r="5080" spans="2:4" x14ac:dyDescent="0.3">
      <c r="B5080" s="97"/>
      <c r="C5080" s="97"/>
      <c r="D5080" s="97"/>
    </row>
    <row r="5081" spans="2:4" x14ac:dyDescent="0.3">
      <c r="B5081" s="97"/>
      <c r="C5081" s="97"/>
      <c r="D5081" s="97"/>
    </row>
    <row r="5082" spans="2:4" x14ac:dyDescent="0.3">
      <c r="B5082" s="97"/>
      <c r="C5082" s="97"/>
      <c r="D5082" s="97"/>
    </row>
    <row r="5083" spans="2:4" x14ac:dyDescent="0.3">
      <c r="B5083" s="97"/>
      <c r="C5083" s="97"/>
      <c r="D5083" s="97"/>
    </row>
    <row r="5084" spans="2:4" x14ac:dyDescent="0.3">
      <c r="B5084" s="97"/>
      <c r="C5084" s="97"/>
      <c r="D5084" s="97"/>
    </row>
    <row r="5085" spans="2:4" x14ac:dyDescent="0.3">
      <c r="B5085" s="97"/>
      <c r="C5085" s="97"/>
      <c r="D5085" s="97"/>
    </row>
    <row r="5086" spans="2:4" x14ac:dyDescent="0.3">
      <c r="B5086" s="97"/>
      <c r="C5086" s="97"/>
      <c r="D5086" s="97"/>
    </row>
    <row r="5087" spans="2:4" x14ac:dyDescent="0.3">
      <c r="B5087" s="97"/>
      <c r="C5087" s="97"/>
      <c r="D5087" s="97"/>
    </row>
    <row r="5088" spans="2:4" x14ac:dyDescent="0.3">
      <c r="B5088" s="97"/>
      <c r="C5088" s="97"/>
      <c r="D5088" s="97"/>
    </row>
    <row r="5089" spans="2:4" x14ac:dyDescent="0.3">
      <c r="B5089" s="97"/>
      <c r="C5089" s="97"/>
      <c r="D5089" s="97"/>
    </row>
    <row r="5090" spans="2:4" x14ac:dyDescent="0.3">
      <c r="B5090" s="97"/>
      <c r="C5090" s="97"/>
      <c r="D5090" s="97"/>
    </row>
    <row r="5091" spans="2:4" x14ac:dyDescent="0.3">
      <c r="B5091" s="97"/>
      <c r="C5091" s="97"/>
      <c r="D5091" s="97"/>
    </row>
    <row r="5092" spans="2:4" x14ac:dyDescent="0.3">
      <c r="B5092" s="97"/>
      <c r="C5092" s="97"/>
      <c r="D5092" s="97"/>
    </row>
    <row r="5093" spans="2:4" x14ac:dyDescent="0.3">
      <c r="B5093" s="97"/>
      <c r="C5093" s="97"/>
      <c r="D5093" s="97"/>
    </row>
    <row r="5094" spans="2:4" x14ac:dyDescent="0.3">
      <c r="B5094" s="97"/>
      <c r="C5094" s="97"/>
      <c r="D5094" s="97"/>
    </row>
    <row r="5095" spans="2:4" x14ac:dyDescent="0.3">
      <c r="B5095" s="97"/>
      <c r="C5095" s="97"/>
      <c r="D5095" s="97"/>
    </row>
    <row r="5096" spans="2:4" x14ac:dyDescent="0.3">
      <c r="B5096" s="97"/>
      <c r="C5096" s="97"/>
      <c r="D5096" s="97"/>
    </row>
    <row r="5097" spans="2:4" x14ac:dyDescent="0.3">
      <c r="B5097" s="97"/>
      <c r="C5097" s="97"/>
      <c r="D5097" s="97"/>
    </row>
    <row r="5098" spans="2:4" x14ac:dyDescent="0.3">
      <c r="B5098" s="97"/>
      <c r="C5098" s="97"/>
      <c r="D5098" s="97"/>
    </row>
    <row r="5099" spans="2:4" x14ac:dyDescent="0.3">
      <c r="B5099" s="97"/>
      <c r="C5099" s="97"/>
      <c r="D5099" s="97"/>
    </row>
    <row r="5100" spans="2:4" x14ac:dyDescent="0.3">
      <c r="B5100" s="97"/>
      <c r="C5100" s="97"/>
      <c r="D5100" s="97"/>
    </row>
    <row r="5101" spans="2:4" x14ac:dyDescent="0.3">
      <c r="B5101" s="97"/>
      <c r="C5101" s="97"/>
      <c r="D5101" s="97"/>
    </row>
    <row r="5102" spans="2:4" x14ac:dyDescent="0.3">
      <c r="B5102" s="97"/>
      <c r="C5102" s="97"/>
      <c r="D5102" s="97"/>
    </row>
    <row r="5103" spans="2:4" x14ac:dyDescent="0.3">
      <c r="B5103" s="97"/>
      <c r="C5103" s="97"/>
      <c r="D5103" s="97"/>
    </row>
    <row r="5104" spans="2:4" x14ac:dyDescent="0.3">
      <c r="B5104" s="97"/>
      <c r="C5104" s="97"/>
      <c r="D5104" s="97"/>
    </row>
    <row r="5105" spans="2:4" x14ac:dyDescent="0.3">
      <c r="B5105" s="97"/>
      <c r="C5105" s="97"/>
      <c r="D5105" s="97"/>
    </row>
    <row r="5106" spans="2:4" x14ac:dyDescent="0.3">
      <c r="B5106" s="97"/>
      <c r="C5106" s="97"/>
      <c r="D5106" s="97"/>
    </row>
    <row r="5107" spans="2:4" x14ac:dyDescent="0.3">
      <c r="B5107" s="97"/>
      <c r="C5107" s="97"/>
      <c r="D5107" s="97"/>
    </row>
    <row r="5108" spans="2:4" x14ac:dyDescent="0.3">
      <c r="B5108" s="97"/>
      <c r="C5108" s="97"/>
      <c r="D5108" s="97"/>
    </row>
    <row r="5109" spans="2:4" x14ac:dyDescent="0.3">
      <c r="B5109" s="97"/>
      <c r="C5109" s="97"/>
      <c r="D5109" s="97"/>
    </row>
    <row r="5110" spans="2:4" x14ac:dyDescent="0.3">
      <c r="B5110" s="97"/>
      <c r="C5110" s="97"/>
      <c r="D5110" s="97"/>
    </row>
    <row r="5111" spans="2:4" x14ac:dyDescent="0.3">
      <c r="B5111" s="97"/>
      <c r="C5111" s="97"/>
      <c r="D5111" s="97"/>
    </row>
    <row r="5112" spans="2:4" x14ac:dyDescent="0.3">
      <c r="B5112" s="97"/>
      <c r="C5112" s="97"/>
      <c r="D5112" s="97"/>
    </row>
    <row r="5113" spans="2:4" x14ac:dyDescent="0.3">
      <c r="B5113" s="97"/>
      <c r="C5113" s="97"/>
      <c r="D5113" s="97"/>
    </row>
    <row r="5114" spans="2:4" x14ac:dyDescent="0.3">
      <c r="B5114" s="97"/>
      <c r="C5114" s="97"/>
      <c r="D5114" s="97"/>
    </row>
    <row r="5115" spans="2:4" x14ac:dyDescent="0.3">
      <c r="B5115" s="97"/>
      <c r="C5115" s="97"/>
      <c r="D5115" s="97"/>
    </row>
    <row r="5116" spans="2:4" x14ac:dyDescent="0.3">
      <c r="B5116" s="97"/>
      <c r="C5116" s="97"/>
      <c r="D5116" s="97"/>
    </row>
    <row r="5117" spans="2:4" x14ac:dyDescent="0.3">
      <c r="B5117" s="97"/>
      <c r="C5117" s="97"/>
      <c r="D5117" s="97"/>
    </row>
    <row r="5118" spans="2:4" x14ac:dyDescent="0.3">
      <c r="B5118" s="97"/>
      <c r="C5118" s="97"/>
      <c r="D5118" s="97"/>
    </row>
    <row r="5119" spans="2:4" x14ac:dyDescent="0.3">
      <c r="B5119" s="97"/>
      <c r="C5119" s="97"/>
      <c r="D5119" s="97"/>
    </row>
    <row r="5120" spans="2:4" x14ac:dyDescent="0.3">
      <c r="B5120" s="97"/>
      <c r="C5120" s="97"/>
      <c r="D5120" s="97"/>
    </row>
    <row r="5121" spans="2:4" x14ac:dyDescent="0.3">
      <c r="B5121" s="97"/>
      <c r="C5121" s="97"/>
      <c r="D5121" s="97"/>
    </row>
    <row r="5122" spans="2:4" x14ac:dyDescent="0.3">
      <c r="B5122" s="97"/>
      <c r="C5122" s="97"/>
      <c r="D5122" s="97"/>
    </row>
    <row r="5123" spans="2:4" x14ac:dyDescent="0.3">
      <c r="B5123" s="97"/>
      <c r="C5123" s="97"/>
      <c r="D5123" s="97"/>
    </row>
    <row r="5124" spans="2:4" x14ac:dyDescent="0.3">
      <c r="B5124" s="97"/>
      <c r="C5124" s="97"/>
      <c r="D5124" s="97"/>
    </row>
    <row r="5125" spans="2:4" x14ac:dyDescent="0.3">
      <c r="B5125" s="97"/>
      <c r="C5125" s="97"/>
      <c r="D5125" s="97"/>
    </row>
    <row r="5126" spans="2:4" x14ac:dyDescent="0.3">
      <c r="B5126" s="97"/>
      <c r="C5126" s="97"/>
      <c r="D5126" s="97"/>
    </row>
    <row r="5127" spans="2:4" x14ac:dyDescent="0.3">
      <c r="B5127" s="97"/>
      <c r="C5127" s="97"/>
      <c r="D5127" s="97"/>
    </row>
    <row r="5128" spans="2:4" x14ac:dyDescent="0.3">
      <c r="B5128" s="97"/>
      <c r="C5128" s="97"/>
      <c r="D5128" s="97"/>
    </row>
    <row r="5129" spans="2:4" x14ac:dyDescent="0.3">
      <c r="B5129" s="97"/>
      <c r="C5129" s="97"/>
      <c r="D5129" s="97"/>
    </row>
    <row r="5130" spans="2:4" x14ac:dyDescent="0.3">
      <c r="B5130" s="97"/>
      <c r="C5130" s="97"/>
      <c r="D5130" s="97"/>
    </row>
    <row r="5131" spans="2:4" x14ac:dyDescent="0.3">
      <c r="B5131" s="97"/>
      <c r="C5131" s="97"/>
      <c r="D5131" s="97"/>
    </row>
    <row r="5132" spans="2:4" x14ac:dyDescent="0.3">
      <c r="B5132" s="97"/>
      <c r="C5132" s="97"/>
      <c r="D5132" s="97"/>
    </row>
    <row r="5133" spans="2:4" x14ac:dyDescent="0.3">
      <c r="B5133" s="97"/>
      <c r="C5133" s="97"/>
      <c r="D5133" s="97"/>
    </row>
    <row r="5134" spans="2:4" x14ac:dyDescent="0.3">
      <c r="B5134" s="97"/>
      <c r="C5134" s="97"/>
      <c r="D5134" s="97"/>
    </row>
    <row r="5135" spans="2:4" x14ac:dyDescent="0.3">
      <c r="B5135" s="97"/>
      <c r="C5135" s="97"/>
      <c r="D5135" s="97"/>
    </row>
    <row r="5136" spans="2:4" x14ac:dyDescent="0.3">
      <c r="B5136" s="97"/>
      <c r="C5136" s="97"/>
      <c r="D5136" s="97"/>
    </row>
    <row r="5137" spans="2:4" x14ac:dyDescent="0.3">
      <c r="B5137" s="97"/>
      <c r="C5137" s="97"/>
      <c r="D5137" s="97"/>
    </row>
    <row r="5138" spans="2:4" x14ac:dyDescent="0.3">
      <c r="B5138" s="97"/>
      <c r="C5138" s="97"/>
      <c r="D5138" s="97"/>
    </row>
    <row r="5139" spans="2:4" x14ac:dyDescent="0.3">
      <c r="B5139" s="97"/>
      <c r="C5139" s="97"/>
      <c r="D5139" s="97"/>
    </row>
    <row r="5140" spans="2:4" x14ac:dyDescent="0.3">
      <c r="B5140" s="97"/>
      <c r="C5140" s="97"/>
      <c r="D5140" s="97"/>
    </row>
    <row r="5141" spans="2:4" x14ac:dyDescent="0.3">
      <c r="B5141" s="97"/>
      <c r="C5141" s="97"/>
      <c r="D5141" s="97"/>
    </row>
    <row r="5142" spans="2:4" x14ac:dyDescent="0.3">
      <c r="B5142" s="97"/>
      <c r="C5142" s="97"/>
      <c r="D5142" s="97"/>
    </row>
    <row r="5143" spans="2:4" x14ac:dyDescent="0.3">
      <c r="B5143" s="97"/>
      <c r="C5143" s="97"/>
      <c r="D5143" s="97"/>
    </row>
    <row r="5144" spans="2:4" x14ac:dyDescent="0.3">
      <c r="B5144" s="97"/>
      <c r="C5144" s="97"/>
      <c r="D5144" s="97"/>
    </row>
    <row r="5145" spans="2:4" x14ac:dyDescent="0.3">
      <c r="B5145" s="97"/>
      <c r="C5145" s="97"/>
      <c r="D5145" s="97"/>
    </row>
    <row r="5146" spans="2:4" x14ac:dyDescent="0.3">
      <c r="B5146" s="97"/>
      <c r="C5146" s="97"/>
      <c r="D5146" s="97"/>
    </row>
    <row r="5147" spans="2:4" x14ac:dyDescent="0.3">
      <c r="B5147" s="97"/>
      <c r="C5147" s="97"/>
      <c r="D5147" s="97"/>
    </row>
    <row r="5148" spans="2:4" x14ac:dyDescent="0.3">
      <c r="B5148" s="97"/>
      <c r="C5148" s="97"/>
      <c r="D5148" s="97"/>
    </row>
    <row r="5149" spans="2:4" x14ac:dyDescent="0.3">
      <c r="B5149" s="97"/>
      <c r="C5149" s="97"/>
      <c r="D5149" s="97"/>
    </row>
    <row r="5150" spans="2:4" x14ac:dyDescent="0.3">
      <c r="B5150" s="97"/>
      <c r="C5150" s="97"/>
      <c r="D5150" s="97"/>
    </row>
    <row r="5151" spans="2:4" x14ac:dyDescent="0.3">
      <c r="B5151" s="97"/>
      <c r="C5151" s="97"/>
      <c r="D5151" s="97"/>
    </row>
    <row r="5152" spans="2:4" x14ac:dyDescent="0.3">
      <c r="B5152" s="97"/>
      <c r="C5152" s="97"/>
      <c r="D5152" s="97"/>
    </row>
    <row r="5153" spans="2:4" x14ac:dyDescent="0.3">
      <c r="B5153" s="97"/>
      <c r="C5153" s="97"/>
      <c r="D5153" s="97"/>
    </row>
    <row r="5154" spans="2:4" x14ac:dyDescent="0.3">
      <c r="B5154" s="97"/>
      <c r="C5154" s="97"/>
      <c r="D5154" s="97"/>
    </row>
    <row r="5155" spans="2:4" x14ac:dyDescent="0.3">
      <c r="B5155" s="97"/>
      <c r="C5155" s="97"/>
      <c r="D5155" s="97"/>
    </row>
    <row r="5156" spans="2:4" x14ac:dyDescent="0.3">
      <c r="B5156" s="97"/>
      <c r="C5156" s="97"/>
      <c r="D5156" s="97"/>
    </row>
    <row r="5157" spans="2:4" x14ac:dyDescent="0.3">
      <c r="B5157" s="97"/>
      <c r="C5157" s="97"/>
      <c r="D5157" s="97"/>
    </row>
    <row r="5158" spans="2:4" x14ac:dyDescent="0.3">
      <c r="B5158" s="97"/>
      <c r="C5158" s="97"/>
      <c r="D5158" s="97"/>
    </row>
    <row r="5159" spans="2:4" x14ac:dyDescent="0.3">
      <c r="B5159" s="97"/>
      <c r="C5159" s="97"/>
      <c r="D5159" s="97"/>
    </row>
    <row r="5160" spans="2:4" x14ac:dyDescent="0.3">
      <c r="B5160" s="97"/>
      <c r="C5160" s="97"/>
      <c r="D5160" s="97"/>
    </row>
    <row r="5161" spans="2:4" x14ac:dyDescent="0.3">
      <c r="B5161" s="97"/>
      <c r="C5161" s="97"/>
      <c r="D5161" s="97"/>
    </row>
    <row r="5162" spans="2:4" x14ac:dyDescent="0.3">
      <c r="B5162" s="97"/>
      <c r="C5162" s="97"/>
      <c r="D5162" s="97"/>
    </row>
    <row r="5163" spans="2:4" x14ac:dyDescent="0.3">
      <c r="B5163" s="97"/>
      <c r="C5163" s="97"/>
      <c r="D5163" s="97"/>
    </row>
    <row r="5164" spans="2:4" x14ac:dyDescent="0.3">
      <c r="B5164" s="97"/>
      <c r="C5164" s="97"/>
      <c r="D5164" s="97"/>
    </row>
    <row r="5165" spans="2:4" x14ac:dyDescent="0.3">
      <c r="B5165" s="97"/>
      <c r="C5165" s="97"/>
      <c r="D5165" s="97"/>
    </row>
    <row r="5166" spans="2:4" x14ac:dyDescent="0.3">
      <c r="B5166" s="97"/>
      <c r="C5166" s="97"/>
      <c r="D5166" s="97"/>
    </row>
    <row r="5167" spans="2:4" x14ac:dyDescent="0.3">
      <c r="B5167" s="97"/>
      <c r="C5167" s="97"/>
      <c r="D5167" s="97"/>
    </row>
    <row r="5168" spans="2:4" x14ac:dyDescent="0.3">
      <c r="B5168" s="97"/>
      <c r="C5168" s="97"/>
      <c r="D5168" s="97"/>
    </row>
    <row r="5169" spans="2:4" x14ac:dyDescent="0.3">
      <c r="B5169" s="97"/>
      <c r="C5169" s="97"/>
      <c r="D5169" s="97"/>
    </row>
    <row r="5170" spans="2:4" x14ac:dyDescent="0.3">
      <c r="B5170" s="97"/>
      <c r="C5170" s="97"/>
      <c r="D5170" s="97"/>
    </row>
    <row r="5171" spans="2:4" x14ac:dyDescent="0.3">
      <c r="B5171" s="97"/>
      <c r="C5171" s="97"/>
      <c r="D5171" s="97"/>
    </row>
    <row r="5172" spans="2:4" x14ac:dyDescent="0.3">
      <c r="B5172" s="97"/>
      <c r="C5172" s="97"/>
      <c r="D5172" s="97"/>
    </row>
    <row r="5173" spans="2:4" x14ac:dyDescent="0.3">
      <c r="B5173" s="97"/>
      <c r="C5173" s="97"/>
      <c r="D5173" s="97"/>
    </row>
    <row r="5174" spans="2:4" x14ac:dyDescent="0.3">
      <c r="B5174" s="97"/>
      <c r="C5174" s="97"/>
      <c r="D5174" s="97"/>
    </row>
    <row r="5175" spans="2:4" x14ac:dyDescent="0.3">
      <c r="B5175" s="97"/>
      <c r="C5175" s="97"/>
      <c r="D5175" s="97"/>
    </row>
    <row r="5176" spans="2:4" x14ac:dyDescent="0.3">
      <c r="B5176" s="97"/>
      <c r="C5176" s="97"/>
      <c r="D5176" s="97"/>
    </row>
    <row r="5177" spans="2:4" x14ac:dyDescent="0.3">
      <c r="B5177" s="97"/>
      <c r="C5177" s="97"/>
      <c r="D5177" s="97"/>
    </row>
    <row r="5178" spans="2:4" x14ac:dyDescent="0.3">
      <c r="B5178" s="97"/>
      <c r="C5178" s="97"/>
      <c r="D5178" s="97"/>
    </row>
    <row r="5179" spans="2:4" x14ac:dyDescent="0.3">
      <c r="B5179" s="97"/>
      <c r="C5179" s="97"/>
      <c r="D5179" s="97"/>
    </row>
    <row r="5180" spans="2:4" x14ac:dyDescent="0.3">
      <c r="B5180" s="97"/>
      <c r="C5180" s="97"/>
      <c r="D5180" s="97"/>
    </row>
    <row r="5181" spans="2:4" x14ac:dyDescent="0.3">
      <c r="B5181" s="97"/>
      <c r="C5181" s="97"/>
      <c r="D5181" s="97"/>
    </row>
    <row r="5182" spans="2:4" x14ac:dyDescent="0.3">
      <c r="B5182" s="97"/>
      <c r="C5182" s="97"/>
      <c r="D5182" s="97"/>
    </row>
    <row r="5183" spans="2:4" x14ac:dyDescent="0.3">
      <c r="B5183" s="97"/>
      <c r="C5183" s="97"/>
      <c r="D5183" s="97"/>
    </row>
    <row r="5184" spans="2:4" x14ac:dyDescent="0.3">
      <c r="B5184" s="97"/>
      <c r="C5184" s="97"/>
      <c r="D5184" s="97"/>
    </row>
    <row r="5185" spans="2:4" x14ac:dyDescent="0.3">
      <c r="B5185" s="97"/>
      <c r="C5185" s="97"/>
      <c r="D5185" s="97"/>
    </row>
    <row r="5186" spans="2:4" x14ac:dyDescent="0.3">
      <c r="B5186" s="97"/>
      <c r="C5186" s="97"/>
      <c r="D5186" s="97"/>
    </row>
    <row r="5187" spans="2:4" x14ac:dyDescent="0.3">
      <c r="B5187" s="97"/>
      <c r="C5187" s="97"/>
      <c r="D5187" s="97"/>
    </row>
    <row r="5188" spans="2:4" x14ac:dyDescent="0.3">
      <c r="B5188" s="97"/>
      <c r="C5188" s="97"/>
      <c r="D5188" s="97"/>
    </row>
    <row r="5189" spans="2:4" x14ac:dyDescent="0.3">
      <c r="B5189" s="97"/>
      <c r="C5189" s="97"/>
      <c r="D5189" s="97"/>
    </row>
    <row r="5190" spans="2:4" x14ac:dyDescent="0.3">
      <c r="B5190" s="97"/>
      <c r="C5190" s="97"/>
      <c r="D5190" s="97"/>
    </row>
    <row r="5191" spans="2:4" x14ac:dyDescent="0.3">
      <c r="B5191" s="97"/>
      <c r="C5191" s="97"/>
      <c r="D5191" s="97"/>
    </row>
    <row r="5192" spans="2:4" x14ac:dyDescent="0.3">
      <c r="B5192" s="97"/>
      <c r="C5192" s="97"/>
      <c r="D5192" s="97"/>
    </row>
    <row r="5193" spans="2:4" x14ac:dyDescent="0.3">
      <c r="B5193" s="97"/>
      <c r="C5193" s="97"/>
      <c r="D5193" s="97"/>
    </row>
    <row r="5194" spans="2:4" x14ac:dyDescent="0.3">
      <c r="B5194" s="97"/>
      <c r="C5194" s="97"/>
      <c r="D5194" s="97"/>
    </row>
    <row r="5195" spans="2:4" x14ac:dyDescent="0.3">
      <c r="B5195" s="97"/>
      <c r="C5195" s="97"/>
      <c r="D5195" s="97"/>
    </row>
    <row r="5196" spans="2:4" x14ac:dyDescent="0.3">
      <c r="B5196" s="97"/>
      <c r="C5196" s="97"/>
      <c r="D5196" s="97"/>
    </row>
    <row r="5197" spans="2:4" x14ac:dyDescent="0.3">
      <c r="B5197" s="97"/>
      <c r="C5197" s="97"/>
      <c r="D5197" s="97"/>
    </row>
    <row r="5198" spans="2:4" x14ac:dyDescent="0.3">
      <c r="B5198" s="97"/>
      <c r="C5198" s="97"/>
      <c r="D5198" s="97"/>
    </row>
    <row r="5199" spans="2:4" x14ac:dyDescent="0.3">
      <c r="B5199" s="97"/>
      <c r="C5199" s="97"/>
      <c r="D5199" s="97"/>
    </row>
  </sheetData>
  <autoFilter ref="B2:D5199" xr:uid="{00000000-0009-0000-0000-00000A000000}"/>
  <conditionalFormatting sqref="B1">
    <cfRule type="duplicateValues" dxfId="4" priority="5"/>
  </conditionalFormatting>
  <conditionalFormatting sqref="B2">
    <cfRule type="duplicateValues" dxfId="3" priority="3"/>
  </conditionalFormatting>
  <conditionalFormatting sqref="B3:B3635">
    <cfRule type="duplicateValues" dxfId="2" priority="1"/>
  </conditionalFormatting>
  <conditionalFormatting sqref="B3636:B4530">
    <cfRule type="duplicateValues" dxfId="1" priority="2"/>
  </conditionalFormatting>
  <conditionalFormatting sqref="B4531:B5023">
    <cfRule type="duplicateValues" dxfId="0" priority="7"/>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6620"/>
  <sheetViews>
    <sheetView showGridLines="0" tabSelected="1" workbookViewId="0">
      <pane xSplit="4" ySplit="1" topLeftCell="H2" activePane="bottomRight" state="frozen"/>
      <selection pane="topRight" activeCell="E1" sqref="E1"/>
      <selection pane="bottomLeft" activeCell="A4" sqref="A4"/>
      <selection pane="bottomRight" activeCell="B1" sqref="B1"/>
    </sheetView>
  </sheetViews>
  <sheetFormatPr defaultColWidth="9.09765625" defaultRowHeight="12" outlineLevelCol="1" x14ac:dyDescent="0.3"/>
  <cols>
    <col min="1" max="1" width="2.09765625" style="65" customWidth="1"/>
    <col min="2" max="2" width="7.296875" style="62" customWidth="1"/>
    <col min="3" max="3" width="31.296875" style="62" customWidth="1"/>
    <col min="4" max="4" width="16.3984375" style="62" customWidth="1"/>
    <col min="5" max="5" width="14" style="62" customWidth="1"/>
    <col min="6" max="6" width="12.59765625" style="64" bestFit="1" customWidth="1"/>
    <col min="7" max="12" width="17" style="64" customWidth="1"/>
    <col min="13" max="16" width="10" style="63" bestFit="1" customWidth="1"/>
    <col min="17" max="17" width="11.296875" style="63" customWidth="1"/>
    <col min="18" max="21" width="10" style="63" bestFit="1" customWidth="1"/>
    <col min="22" max="22" width="9.09765625" style="63" customWidth="1"/>
    <col min="23" max="26" width="9.296875" style="63" bestFit="1" customWidth="1"/>
    <col min="27" max="27" width="9.09765625" style="63" customWidth="1"/>
    <col min="28" max="31" width="9.296875" style="63" bestFit="1" customWidth="1"/>
    <col min="32" max="32" width="9.09765625" style="63" customWidth="1"/>
    <col min="33" max="36" width="9.296875" style="63" bestFit="1" customWidth="1"/>
    <col min="37" max="39" width="9.09765625" style="63" customWidth="1"/>
    <col min="40" max="43" width="9.09765625" style="63" customWidth="1" outlineLevel="1"/>
    <col min="44" max="44" width="12.3984375" style="63" bestFit="1" customWidth="1" outlineLevel="1"/>
    <col min="45" max="48" width="9.09765625" style="63" customWidth="1" outlineLevel="1"/>
    <col min="49" max="49" width="12.3984375" style="63" bestFit="1" customWidth="1" outlineLevel="1"/>
    <col min="50" max="53" width="9.09765625" style="63" customWidth="1" outlineLevel="1"/>
    <col min="54" max="54" width="12.3984375" style="63" bestFit="1" customWidth="1" outlineLevel="1"/>
    <col min="55" max="58" width="9.09765625" style="63" customWidth="1" outlineLevel="1"/>
    <col min="59" max="59" width="12.3984375" style="63" bestFit="1" customWidth="1" outlineLevel="1"/>
    <col min="60" max="63" width="9.09765625" style="63" customWidth="1" outlineLevel="1"/>
    <col min="64" max="66" width="12.3984375" style="63" bestFit="1" customWidth="1" outlineLevel="1"/>
    <col min="67" max="16384" width="9.09765625" style="62"/>
  </cols>
  <sheetData>
    <row r="1" spans="1:66" s="3" customFormat="1" ht="41.5" customHeight="1" x14ac:dyDescent="0.3">
      <c r="A1" s="122"/>
      <c r="B1" s="33" t="s">
        <v>7</v>
      </c>
      <c r="C1" s="33" t="s">
        <v>8</v>
      </c>
      <c r="D1" s="33" t="s">
        <v>9</v>
      </c>
      <c r="E1" s="33" t="s">
        <v>10</v>
      </c>
      <c r="F1" s="33" t="s">
        <v>11</v>
      </c>
      <c r="G1" s="33" t="s">
        <v>12</v>
      </c>
      <c r="H1" s="33" t="s">
        <v>13</v>
      </c>
      <c r="I1" s="33" t="s">
        <v>7500</v>
      </c>
      <c r="J1" s="33" t="s">
        <v>4101</v>
      </c>
      <c r="K1" s="33" t="s">
        <v>4102</v>
      </c>
      <c r="L1" s="33" t="s">
        <v>4103</v>
      </c>
      <c r="M1" s="76" t="s">
        <v>4122</v>
      </c>
      <c r="N1" s="76" t="s">
        <v>4123</v>
      </c>
      <c r="O1" s="76" t="s">
        <v>4124</v>
      </c>
      <c r="P1" s="76" t="s">
        <v>4125</v>
      </c>
      <c r="Q1" s="76" t="s">
        <v>4126</v>
      </c>
      <c r="R1" s="77" t="s">
        <v>4127</v>
      </c>
      <c r="S1" s="77" t="s">
        <v>4128</v>
      </c>
      <c r="T1" s="77" t="s">
        <v>4135</v>
      </c>
      <c r="U1" s="77" t="s">
        <v>4136</v>
      </c>
      <c r="V1" s="77" t="s">
        <v>4137</v>
      </c>
      <c r="W1" s="78" t="s">
        <v>4138</v>
      </c>
      <c r="X1" s="78" t="s">
        <v>4139</v>
      </c>
      <c r="Y1" s="78" t="s">
        <v>5313</v>
      </c>
      <c r="Z1" s="78" t="s">
        <v>5314</v>
      </c>
      <c r="AA1" s="78" t="s">
        <v>5315</v>
      </c>
      <c r="AB1" s="78" t="s">
        <v>5316</v>
      </c>
      <c r="AC1" s="78" t="s">
        <v>5317</v>
      </c>
      <c r="AD1" s="78" t="s">
        <v>4133</v>
      </c>
      <c r="AE1" s="78" t="s">
        <v>4134</v>
      </c>
      <c r="AF1" s="78" t="s">
        <v>14</v>
      </c>
      <c r="AG1" s="78" t="s">
        <v>5309</v>
      </c>
      <c r="AH1" s="78" t="s">
        <v>5310</v>
      </c>
      <c r="AI1" s="78" t="s">
        <v>5311</v>
      </c>
      <c r="AJ1" s="78" t="s">
        <v>5312</v>
      </c>
      <c r="AK1" s="78" t="s">
        <v>3043</v>
      </c>
      <c r="AL1" s="79" t="s">
        <v>4155</v>
      </c>
      <c r="AM1" s="79" t="s">
        <v>5318</v>
      </c>
      <c r="AN1" s="76" t="s">
        <v>15</v>
      </c>
      <c r="AO1" s="76" t="s">
        <v>16</v>
      </c>
      <c r="AP1" s="76" t="s">
        <v>3049</v>
      </c>
      <c r="AQ1" s="76" t="s">
        <v>3050</v>
      </c>
      <c r="AR1" s="76" t="s">
        <v>4129</v>
      </c>
      <c r="AS1" s="77" t="s">
        <v>3045</v>
      </c>
      <c r="AT1" s="77" t="s">
        <v>3046</v>
      </c>
      <c r="AU1" s="77" t="s">
        <v>4144</v>
      </c>
      <c r="AV1" s="77" t="s">
        <v>4145</v>
      </c>
      <c r="AW1" s="77" t="s">
        <v>4146</v>
      </c>
      <c r="AX1" s="78" t="s">
        <v>4147</v>
      </c>
      <c r="AY1" s="78" t="s">
        <v>4148</v>
      </c>
      <c r="AZ1" s="78" t="s">
        <v>5323</v>
      </c>
      <c r="BA1" s="78" t="s">
        <v>5324</v>
      </c>
      <c r="BB1" s="78" t="s">
        <v>5325</v>
      </c>
      <c r="BC1" s="78" t="s">
        <v>5326</v>
      </c>
      <c r="BD1" s="78" t="s">
        <v>5327</v>
      </c>
      <c r="BE1" s="78" t="s">
        <v>4141</v>
      </c>
      <c r="BF1" s="78" t="s">
        <v>4142</v>
      </c>
      <c r="BG1" s="78" t="s">
        <v>4130</v>
      </c>
      <c r="BH1" s="78" t="s">
        <v>5319</v>
      </c>
      <c r="BI1" s="78" t="s">
        <v>5320</v>
      </c>
      <c r="BJ1" s="78" t="s">
        <v>5321</v>
      </c>
      <c r="BK1" s="78" t="s">
        <v>5322</v>
      </c>
      <c r="BL1" s="78" t="s">
        <v>4131</v>
      </c>
      <c r="BM1" s="79" t="s">
        <v>4140</v>
      </c>
      <c r="BN1" s="79" t="s">
        <v>5328</v>
      </c>
    </row>
    <row r="2" spans="1:66" s="72" customFormat="1" ht="14.25" customHeight="1" x14ac:dyDescent="0.3">
      <c r="A2" s="69" t="str">
        <f t="shared" ref="A2" si="0">CONCATENATE(B2,C2)</f>
        <v>ECASDigital - Salesforce.com / Net Suite</v>
      </c>
      <c r="B2" s="68" t="s">
        <v>4156</v>
      </c>
      <c r="C2" s="68" t="s">
        <v>4157</v>
      </c>
      <c r="D2" s="68" t="s">
        <v>17</v>
      </c>
      <c r="E2" s="70" t="s">
        <v>17</v>
      </c>
      <c r="F2" s="68" t="s">
        <v>18</v>
      </c>
      <c r="G2" s="70" t="s">
        <v>7475</v>
      </c>
      <c r="H2" s="71" t="s">
        <v>19</v>
      </c>
      <c r="I2" s="68" t="s">
        <v>20</v>
      </c>
      <c r="J2" s="68"/>
      <c r="K2" s="68"/>
      <c r="L2" s="68" t="s">
        <v>4111</v>
      </c>
      <c r="M2" s="73">
        <v>0</v>
      </c>
      <c r="N2" s="73">
        <v>0</v>
      </c>
      <c r="O2" s="73">
        <v>0</v>
      </c>
      <c r="P2" s="73">
        <v>0</v>
      </c>
      <c r="Q2" s="66">
        <v>0</v>
      </c>
      <c r="R2" s="73">
        <v>0</v>
      </c>
      <c r="S2" s="73">
        <v>0</v>
      </c>
      <c r="T2" s="73">
        <v>0</v>
      </c>
      <c r="U2" s="73">
        <v>0</v>
      </c>
      <c r="V2" s="66">
        <v>0</v>
      </c>
      <c r="W2" s="67">
        <v>0</v>
      </c>
      <c r="X2" s="67">
        <v>0</v>
      </c>
      <c r="Y2" s="67">
        <v>0</v>
      </c>
      <c r="Z2" s="67">
        <v>0</v>
      </c>
      <c r="AA2" s="66">
        <v>0</v>
      </c>
      <c r="AB2" s="67">
        <v>0</v>
      </c>
      <c r="AC2" s="67">
        <v>0.21523032490974728</v>
      </c>
      <c r="AD2" s="67">
        <v>134.25900000000001</v>
      </c>
      <c r="AE2" s="67">
        <v>102</v>
      </c>
      <c r="AF2" s="66">
        <v>236.47423032490977</v>
      </c>
      <c r="AG2" s="67">
        <v>103.44330575404287</v>
      </c>
      <c r="AH2" s="67">
        <v>103.44330575404287</v>
      </c>
      <c r="AI2" s="67">
        <v>206.88661150808574</v>
      </c>
      <c r="AJ2" s="67">
        <v>206.88661150808574</v>
      </c>
      <c r="AK2" s="66">
        <f>SUM(AG2:AJ2)</f>
        <v>620.65983452425723</v>
      </c>
      <c r="AL2" s="67">
        <f>AK2*1.15</f>
        <v>713.75880970289575</v>
      </c>
      <c r="AM2" s="67">
        <f>AL2*1.15</f>
        <v>820.82263115833007</v>
      </c>
      <c r="AN2" s="84">
        <f>IFERROR(VLOOKUP($F2,Ref_Param!$L:$M,2,0),0)*M2</f>
        <v>0</v>
      </c>
      <c r="AO2" s="84">
        <f>IFERROR(VLOOKUP($F2,Ref_Param!$L:$M,2,0),0)*N2</f>
        <v>0</v>
      </c>
      <c r="AP2" s="84">
        <f>IFERROR(VLOOKUP($F2,Ref_Param!$L:$M,2,0),0)*O2</f>
        <v>0</v>
      </c>
      <c r="AQ2" s="84">
        <f>IFERROR(VLOOKUP($F2,Ref_Param!$L:$M,2,0),0)*P2</f>
        <v>0</v>
      </c>
      <c r="AR2" s="85">
        <f t="shared" ref="AR2" si="1">SUM(AN2:AQ2)</f>
        <v>0</v>
      </c>
      <c r="AS2" s="90">
        <f>IFERROR(VLOOKUP($F2,Ref_Param!$L:$M,2,0),0)*R2</f>
        <v>0</v>
      </c>
      <c r="AT2" s="90">
        <f>IFERROR(VLOOKUP($F2,Ref_Param!$L:$M,2,0),0)*S2</f>
        <v>0</v>
      </c>
      <c r="AU2" s="90">
        <f>IFERROR(VLOOKUP($F2,Ref_Param!$L:$M,2,0),0)*T2</f>
        <v>0</v>
      </c>
      <c r="AV2" s="90">
        <f>IFERROR(VLOOKUP($F2,Ref_Param!$L:$M,2,0),0)*U2</f>
        <v>0</v>
      </c>
      <c r="AW2" s="91">
        <f t="shared" ref="AW2" si="2">SUM(AS2:AV2)</f>
        <v>0</v>
      </c>
      <c r="AX2" s="86">
        <f>IFERROR(VLOOKUP($F2,Ref_Param!$L:$M,2,0),0)*W2</f>
        <v>0</v>
      </c>
      <c r="AY2" s="86">
        <f>IFERROR(VLOOKUP($F2,Ref_Param!$L:$M,2,0),0)*X2</f>
        <v>0</v>
      </c>
      <c r="AZ2" s="86">
        <f>IFERROR(VLOOKUP($F2,Ref_Param!$L:$M,2,0),0)*Y2</f>
        <v>0</v>
      </c>
      <c r="BA2" s="86">
        <f>IFERROR(VLOOKUP($F2,Ref_Param!$L:$M,2,0),0)*Z2</f>
        <v>0</v>
      </c>
      <c r="BB2" s="87">
        <f t="shared" ref="BB2" si="3">SUM(AX2:BA2)</f>
        <v>0</v>
      </c>
      <c r="BC2" s="86">
        <f>IFERROR(VLOOKUP($F2,Ref_Param!$L:$M,2,0),0)*AB2</f>
        <v>0</v>
      </c>
      <c r="BD2" s="86">
        <f>IFERROR(VLOOKUP($F2,Ref_Param!$L:$M,2,0),0)*AC2</f>
        <v>0.21523032490974728</v>
      </c>
      <c r="BE2" s="86">
        <f>IFERROR(VLOOKUP($F2,Ref_Param!$L:$M,2,0),0)*AD2</f>
        <v>134.25900000000001</v>
      </c>
      <c r="BF2" s="86">
        <f>IFERROR(VLOOKUP($F2,Ref_Param!$L:$M,2,0),0)*AE2</f>
        <v>102</v>
      </c>
      <c r="BG2" s="87">
        <f t="shared" ref="BG2" si="4">SUM(BC2:BF2)</f>
        <v>236.47423032490977</v>
      </c>
      <c r="BH2" s="86">
        <f>IFERROR(VLOOKUP($F2,Ref_Param!$L:$M,2,0),0)*AG2</f>
        <v>103.44330575404287</v>
      </c>
      <c r="BI2" s="86">
        <f>IFERROR(VLOOKUP($F2,Ref_Param!$L:$M,2,0),0)*AH2</f>
        <v>103.44330575404287</v>
      </c>
      <c r="BJ2" s="86">
        <f>IFERROR(VLOOKUP($F2,Ref_Param!$L:$M,2,0),0)*AI2</f>
        <v>206.88661150808574</v>
      </c>
      <c r="BK2" s="86">
        <f>IFERROR(VLOOKUP($F2,Ref_Param!$L:$M,2,0),0)*AJ2</f>
        <v>206.88661150808574</v>
      </c>
      <c r="BL2" s="87">
        <f>SUM(BH2:BK2)</f>
        <v>620.65983452425723</v>
      </c>
      <c r="BM2" s="88">
        <f>IFERROR(VLOOKUP($F2,Ref_Param!$L:$M,2,0),0)*AL2</f>
        <v>713.75880970289575</v>
      </c>
      <c r="BN2" s="89">
        <f>IFERROR(VLOOKUP($F2,Ref_Param!$L:$M,2,0),0)*AM2</f>
        <v>820.82263115833007</v>
      </c>
    </row>
    <row r="3" spans="1:66" s="75" customFormat="1" ht="14.25" customHeight="1" x14ac:dyDescent="0.3">
      <c r="A3" s="69" t="str">
        <f t="shared" ref="A3:A62" si="5">CONCATENATE(B3,C3)</f>
        <v>ECASDigital - Salesforce.com / Net Suite</v>
      </c>
      <c r="B3" s="68" t="s">
        <v>4156</v>
      </c>
      <c r="C3" s="68" t="s">
        <v>4157</v>
      </c>
      <c r="D3" s="68" t="s">
        <v>25</v>
      </c>
      <c r="E3" s="70" t="s">
        <v>5175</v>
      </c>
      <c r="F3" s="68" t="s">
        <v>26</v>
      </c>
      <c r="G3" s="70" t="s">
        <v>7475</v>
      </c>
      <c r="H3" s="71" t="s">
        <v>5174</v>
      </c>
      <c r="I3" s="68" t="s">
        <v>20</v>
      </c>
      <c r="J3" s="68"/>
      <c r="K3" s="68"/>
      <c r="L3" s="68" t="s">
        <v>4111</v>
      </c>
      <c r="M3" s="73">
        <v>0</v>
      </c>
      <c r="N3" s="73">
        <v>74.528152916129045</v>
      </c>
      <c r="O3" s="73">
        <v>103.04140492229971</v>
      </c>
      <c r="P3" s="73">
        <v>118.96589894311501</v>
      </c>
      <c r="Q3" s="66">
        <v>296.53545678154376</v>
      </c>
      <c r="R3" s="73">
        <v>115.49003089651953</v>
      </c>
      <c r="S3" s="73">
        <v>98.328768112340086</v>
      </c>
      <c r="T3" s="73">
        <v>60.153210034067335</v>
      </c>
      <c r="U3" s="73">
        <v>50.832349011328404</v>
      </c>
      <c r="V3" s="66">
        <v>324.80435805425537</v>
      </c>
      <c r="W3" s="67">
        <v>109.23760074143179</v>
      </c>
      <c r="X3" s="67">
        <v>154.50837293072391</v>
      </c>
      <c r="Y3" s="67">
        <v>135.71445084984671</v>
      </c>
      <c r="Z3" s="67">
        <v>164.24362400186988</v>
      </c>
      <c r="AA3" s="66">
        <v>563.7040485238723</v>
      </c>
      <c r="AB3" s="67">
        <v>185.2714102359524</v>
      </c>
      <c r="AC3" s="67">
        <v>182.91470698838725</v>
      </c>
      <c r="AD3" s="67">
        <v>227.78100000000001</v>
      </c>
      <c r="AE3" s="67">
        <v>255</v>
      </c>
      <c r="AF3" s="66">
        <v>850.96711722433975</v>
      </c>
      <c r="AG3" s="67">
        <v>256.22199560858729</v>
      </c>
      <c r="AH3" s="67">
        <v>279.51490430027701</v>
      </c>
      <c r="AI3" s="67">
        <v>279.51490430027701</v>
      </c>
      <c r="AJ3" s="67">
        <v>302.80781299196678</v>
      </c>
      <c r="AK3" s="66">
        <f t="shared" ref="AK3:AK62" si="6">SUM(AG3:AJ3)</f>
        <v>1118.059617201108</v>
      </c>
      <c r="AL3" s="67">
        <f t="shared" ref="AL3:AM62" si="7">AK3*1.15</f>
        <v>1285.7685597812742</v>
      </c>
      <c r="AM3" s="67">
        <f t="shared" si="7"/>
        <v>1478.6338437484653</v>
      </c>
      <c r="AN3" s="84">
        <f>IFERROR(VLOOKUP($F3,Ref_Param!$L:$M,2,0),0)*M3</f>
        <v>0</v>
      </c>
      <c r="AO3" s="84">
        <f>IFERROR(VLOOKUP($F3,Ref_Param!$L:$M,2,0),0)*N3</f>
        <v>81.122039635129525</v>
      </c>
      <c r="AP3" s="84">
        <f>IFERROR(VLOOKUP($F3,Ref_Param!$L:$M,2,0),0)*O3</f>
        <v>112.15800482232568</v>
      </c>
      <c r="AQ3" s="84">
        <f>IFERROR(VLOOKUP($F3,Ref_Param!$L:$M,2,0),0)*P3</f>
        <v>129.49142024427681</v>
      </c>
      <c r="AR3" s="85">
        <f t="shared" ref="AR3:AR62" si="8">SUM(AN3:AQ3)</f>
        <v>322.77146470173204</v>
      </c>
      <c r="AS3" s="90">
        <f>IFERROR(VLOOKUP($F3,Ref_Param!$L:$M,2,0),0)*R3</f>
        <v>125.7080243809751</v>
      </c>
      <c r="AT3" s="90">
        <f>IFERROR(VLOOKUP($F3,Ref_Param!$L:$M,2,0),0)*S3</f>
        <v>107.02841694009629</v>
      </c>
      <c r="AU3" s="90">
        <f>IFERROR(VLOOKUP($F3,Ref_Param!$L:$M,2,0),0)*T3</f>
        <v>65.475272063368521</v>
      </c>
      <c r="AV3" s="90">
        <f>IFERROR(VLOOKUP($F3,Ref_Param!$L:$M,2,0),0)*U3</f>
        <v>55.329746812379462</v>
      </c>
      <c r="AW3" s="91">
        <f t="shared" ref="AW3:AW62" si="9">SUM(AS3:AV3)</f>
        <v>353.5414601968194</v>
      </c>
      <c r="AX3" s="86">
        <f>IFERROR(VLOOKUP($F3,Ref_Param!$L:$M,2,0),0)*W3</f>
        <v>118.90240976407054</v>
      </c>
      <c r="AY3" s="86">
        <f>IFERROR(VLOOKUP($F3,Ref_Param!$L:$M,2,0),0)*X3</f>
        <v>168.178518619009</v>
      </c>
      <c r="AZ3" s="86">
        <f>IFERROR(VLOOKUP($F3,Ref_Param!$L:$M,2,0),0)*Y3</f>
        <v>147.72180216636619</v>
      </c>
      <c r="BA3" s="86">
        <f>IFERROR(VLOOKUP($F3,Ref_Param!$L:$M,2,0),0)*Z3</f>
        <v>178.77509712458644</v>
      </c>
      <c r="BB3" s="87">
        <f t="shared" ref="BB3:BB62" si="10">SUM(AX3:BA3)</f>
        <v>613.57782767403216</v>
      </c>
      <c r="BC3" s="86">
        <f>IFERROR(VLOOKUP($F3,Ref_Param!$L:$M,2,0),0)*AB3</f>
        <v>201.66331911285886</v>
      </c>
      <c r="BD3" s="86">
        <f>IFERROR(VLOOKUP($F3,Ref_Param!$L:$M,2,0),0)*AC3</f>
        <v>199.09810628016774</v>
      </c>
      <c r="BE3" s="86">
        <f>IFERROR(VLOOKUP($F3,Ref_Param!$L:$M,2,0),0)*AD3</f>
        <v>247.93394961664885</v>
      </c>
      <c r="BF3" s="86">
        <f>IFERROR(VLOOKUP($F3,Ref_Param!$L:$M,2,0),0)*AE3</f>
        <v>277.56115370573252</v>
      </c>
      <c r="BG3" s="87">
        <f t="shared" ref="BG3:BG62" si="11">SUM(BC3:BF3)</f>
        <v>926.25652871540797</v>
      </c>
      <c r="BH3" s="86">
        <f>IFERROR(VLOOKUP($F3,Ref_Param!$L:$M,2,0),0)*AG3</f>
        <v>278.89126551335141</v>
      </c>
      <c r="BI3" s="86">
        <f>IFERROR(VLOOKUP($F3,Ref_Param!$L:$M,2,0),0)*AH3</f>
        <v>304.24501692365607</v>
      </c>
      <c r="BJ3" s="86">
        <f>IFERROR(VLOOKUP($F3,Ref_Param!$L:$M,2,0),0)*AI3</f>
        <v>304.24501692365607</v>
      </c>
      <c r="BK3" s="86">
        <f>IFERROR(VLOOKUP($F3,Ref_Param!$L:$M,2,0),0)*AJ3</f>
        <v>329.59876833396078</v>
      </c>
      <c r="BL3" s="87">
        <f t="shared" ref="BL3:BL62" si="12">SUM(BH3:BK3)</f>
        <v>1216.9800676946243</v>
      </c>
      <c r="BM3" s="88">
        <f>IFERROR(VLOOKUP($F3,Ref_Param!$L:$M,2,0),0)*AL3</f>
        <v>1399.527077848818</v>
      </c>
      <c r="BN3" s="89">
        <f>IFERROR(VLOOKUP($F3,Ref_Param!$L:$M,2,0),0)*AM3</f>
        <v>1609.4561395261405</v>
      </c>
    </row>
    <row r="4" spans="1:66" s="75" customFormat="1" ht="14.25" customHeight="1" x14ac:dyDescent="0.3">
      <c r="A4" s="69" t="str">
        <f t="shared" si="5"/>
        <v>ECASDigital - Salesforce.com / Net Suite</v>
      </c>
      <c r="B4" s="68" t="s">
        <v>4156</v>
      </c>
      <c r="C4" s="68" t="s">
        <v>4157</v>
      </c>
      <c r="D4" s="68" t="s">
        <v>30</v>
      </c>
      <c r="E4" s="70" t="s">
        <v>31</v>
      </c>
      <c r="F4" s="68" t="s">
        <v>18</v>
      </c>
      <c r="G4" s="70" t="s">
        <v>4166</v>
      </c>
      <c r="H4" s="71" t="s">
        <v>29</v>
      </c>
      <c r="I4" s="68" t="s">
        <v>24</v>
      </c>
      <c r="J4" s="68"/>
      <c r="K4" s="68"/>
      <c r="L4" s="68" t="s">
        <v>4111</v>
      </c>
      <c r="M4" s="73">
        <v>0</v>
      </c>
      <c r="N4" s="73">
        <v>0</v>
      </c>
      <c r="O4" s="73">
        <v>0</v>
      </c>
      <c r="P4" s="73">
        <v>0</v>
      </c>
      <c r="Q4" s="66">
        <v>0</v>
      </c>
      <c r="R4" s="73">
        <v>0</v>
      </c>
      <c r="S4" s="73">
        <v>0</v>
      </c>
      <c r="T4" s="73">
        <v>0</v>
      </c>
      <c r="U4" s="73">
        <v>0</v>
      </c>
      <c r="V4" s="66">
        <v>0</v>
      </c>
      <c r="W4" s="67">
        <v>0</v>
      </c>
      <c r="X4" s="67">
        <v>0</v>
      </c>
      <c r="Y4" s="67">
        <v>0</v>
      </c>
      <c r="Z4" s="67">
        <v>0</v>
      </c>
      <c r="AA4" s="66">
        <v>0</v>
      </c>
      <c r="AB4" s="67">
        <v>0</v>
      </c>
      <c r="AC4" s="67">
        <v>163.84131937424789</v>
      </c>
      <c r="AD4" s="67">
        <v>-19.317</v>
      </c>
      <c r="AE4" s="67">
        <v>120</v>
      </c>
      <c r="AF4" s="66">
        <v>264.52431937424785</v>
      </c>
      <c r="AG4" s="67">
        <v>121.69800676946221</v>
      </c>
      <c r="AH4" s="67">
        <v>121.69800676946221</v>
      </c>
      <c r="AI4" s="67">
        <v>121.69800676946221</v>
      </c>
      <c r="AJ4" s="67">
        <v>121.69800676946221</v>
      </c>
      <c r="AK4" s="66">
        <f t="shared" si="6"/>
        <v>486.79202707784884</v>
      </c>
      <c r="AL4" s="67">
        <f t="shared" si="7"/>
        <v>559.81083113952616</v>
      </c>
      <c r="AM4" s="67">
        <f t="shared" si="7"/>
        <v>643.78245581045508</v>
      </c>
      <c r="AN4" s="84">
        <f>IFERROR(VLOOKUP($F4,Ref_Param!$L:$M,2,0),0)*M4</f>
        <v>0</v>
      </c>
      <c r="AO4" s="84">
        <f>IFERROR(VLOOKUP($F4,Ref_Param!$L:$M,2,0),0)*N4</f>
        <v>0</v>
      </c>
      <c r="AP4" s="84">
        <f>IFERROR(VLOOKUP($F4,Ref_Param!$L:$M,2,0),0)*O4</f>
        <v>0</v>
      </c>
      <c r="AQ4" s="84">
        <f>IFERROR(VLOOKUP($F4,Ref_Param!$L:$M,2,0),0)*P4</f>
        <v>0</v>
      </c>
      <c r="AR4" s="85">
        <f t="shared" si="8"/>
        <v>0</v>
      </c>
      <c r="AS4" s="90">
        <f>IFERROR(VLOOKUP($F4,Ref_Param!$L:$M,2,0),0)*R4</f>
        <v>0</v>
      </c>
      <c r="AT4" s="90">
        <f>IFERROR(VLOOKUP($F4,Ref_Param!$L:$M,2,0),0)*S4</f>
        <v>0</v>
      </c>
      <c r="AU4" s="90">
        <f>IFERROR(VLOOKUP($F4,Ref_Param!$L:$M,2,0),0)*T4</f>
        <v>0</v>
      </c>
      <c r="AV4" s="90">
        <f>IFERROR(VLOOKUP($F4,Ref_Param!$L:$M,2,0),0)*U4</f>
        <v>0</v>
      </c>
      <c r="AW4" s="91">
        <f t="shared" si="9"/>
        <v>0</v>
      </c>
      <c r="AX4" s="86">
        <f>IFERROR(VLOOKUP($F4,Ref_Param!$L:$M,2,0),0)*W4</f>
        <v>0</v>
      </c>
      <c r="AY4" s="86">
        <f>IFERROR(VLOOKUP($F4,Ref_Param!$L:$M,2,0),0)*X4</f>
        <v>0</v>
      </c>
      <c r="AZ4" s="86">
        <f>IFERROR(VLOOKUP($F4,Ref_Param!$L:$M,2,0),0)*Y4</f>
        <v>0</v>
      </c>
      <c r="BA4" s="86">
        <f>IFERROR(VLOOKUP($F4,Ref_Param!$L:$M,2,0),0)*Z4</f>
        <v>0</v>
      </c>
      <c r="BB4" s="87">
        <f t="shared" si="10"/>
        <v>0</v>
      </c>
      <c r="BC4" s="86">
        <f>IFERROR(VLOOKUP($F4,Ref_Param!$L:$M,2,0),0)*AB4</f>
        <v>0</v>
      </c>
      <c r="BD4" s="86">
        <f>IFERROR(VLOOKUP($F4,Ref_Param!$L:$M,2,0),0)*AC4</f>
        <v>163.84131937424789</v>
      </c>
      <c r="BE4" s="86">
        <f>IFERROR(VLOOKUP($F4,Ref_Param!$L:$M,2,0),0)*AD4</f>
        <v>-19.317</v>
      </c>
      <c r="BF4" s="86">
        <f>IFERROR(VLOOKUP($F4,Ref_Param!$L:$M,2,0),0)*AE4</f>
        <v>120</v>
      </c>
      <c r="BG4" s="87">
        <f t="shared" si="11"/>
        <v>264.52431937424785</v>
      </c>
      <c r="BH4" s="86">
        <f>IFERROR(VLOOKUP($F4,Ref_Param!$L:$M,2,0),0)*AG4</f>
        <v>121.69800676946221</v>
      </c>
      <c r="BI4" s="86">
        <f>IFERROR(VLOOKUP($F4,Ref_Param!$L:$M,2,0),0)*AH4</f>
        <v>121.69800676946221</v>
      </c>
      <c r="BJ4" s="86">
        <f>IFERROR(VLOOKUP($F4,Ref_Param!$L:$M,2,0),0)*AI4</f>
        <v>121.69800676946221</v>
      </c>
      <c r="BK4" s="86">
        <f>IFERROR(VLOOKUP($F4,Ref_Param!$L:$M,2,0),0)*AJ4</f>
        <v>121.69800676946221</v>
      </c>
      <c r="BL4" s="87">
        <f t="shared" si="12"/>
        <v>486.79202707784884</v>
      </c>
      <c r="BM4" s="88">
        <f>IFERROR(VLOOKUP($F4,Ref_Param!$L:$M,2,0),0)*AL4</f>
        <v>559.81083113952616</v>
      </c>
      <c r="BN4" s="89">
        <f>IFERROR(VLOOKUP($F4,Ref_Param!$L:$M,2,0),0)*AM4</f>
        <v>643.78245581045508</v>
      </c>
    </row>
    <row r="5" spans="1:66" s="72" customFormat="1" ht="14.25" customHeight="1" x14ac:dyDescent="0.3">
      <c r="A5" s="69" t="str">
        <f t="shared" si="5"/>
        <v>ECASDigital - Salesforce.com / Net Suite</v>
      </c>
      <c r="B5" s="68" t="s">
        <v>4156</v>
      </c>
      <c r="C5" s="68" t="s">
        <v>4157</v>
      </c>
      <c r="D5" s="68" t="s">
        <v>3204</v>
      </c>
      <c r="E5" s="70" t="s">
        <v>3205</v>
      </c>
      <c r="F5" s="68" t="s">
        <v>45</v>
      </c>
      <c r="G5" s="70" t="s">
        <v>4166</v>
      </c>
      <c r="H5" s="71" t="s">
        <v>5174</v>
      </c>
      <c r="I5" s="68" t="s">
        <v>36</v>
      </c>
      <c r="J5" s="68"/>
      <c r="K5" s="68"/>
      <c r="L5" s="68" t="s">
        <v>4111</v>
      </c>
      <c r="M5" s="73">
        <v>0</v>
      </c>
      <c r="N5" s="73">
        <v>0</v>
      </c>
      <c r="O5" s="73">
        <v>0.17810199999999618</v>
      </c>
      <c r="P5" s="73">
        <v>60.757623996190262</v>
      </c>
      <c r="Q5" s="66">
        <v>60.935725996190257</v>
      </c>
      <c r="R5" s="73">
        <v>-50.186087744352641</v>
      </c>
      <c r="S5" s="73">
        <v>166.02659267419781</v>
      </c>
      <c r="T5" s="73">
        <v>38.139303871383888</v>
      </c>
      <c r="U5" s="73">
        <v>-0.29392110358179963</v>
      </c>
      <c r="V5" s="66">
        <v>153.68588769764727</v>
      </c>
      <c r="W5" s="67">
        <v>-0.61231660412758071</v>
      </c>
      <c r="X5" s="67">
        <v>-0.43853333333333233</v>
      </c>
      <c r="Y5" s="67">
        <v>-0.25622923145268672</v>
      </c>
      <c r="Z5" s="67">
        <v>0.10894302377747656</v>
      </c>
      <c r="AA5" s="66">
        <v>-1.1981361451361234</v>
      </c>
      <c r="AB5" s="67">
        <v>2.035496866606918E-2</v>
      </c>
      <c r="AC5" s="67">
        <v>-0.18100353356890431</v>
      </c>
      <c r="AD5" s="67">
        <v>0</v>
      </c>
      <c r="AE5" s="67">
        <v>0</v>
      </c>
      <c r="AF5" s="66">
        <v>-0.16064856490283513</v>
      </c>
      <c r="AG5" s="67">
        <v>0</v>
      </c>
      <c r="AH5" s="67">
        <v>0</v>
      </c>
      <c r="AI5" s="67">
        <v>0</v>
      </c>
      <c r="AJ5" s="67">
        <v>0</v>
      </c>
      <c r="AK5" s="66">
        <f t="shared" si="6"/>
        <v>0</v>
      </c>
      <c r="AL5" s="67">
        <f t="shared" si="7"/>
        <v>0</v>
      </c>
      <c r="AM5" s="67">
        <f t="shared" si="7"/>
        <v>0</v>
      </c>
      <c r="AN5" s="84">
        <f>IFERROR(VLOOKUP($F5,Ref_Param!$L:$M,2,0),0)*M5</f>
        <v>0</v>
      </c>
      <c r="AO5" s="84">
        <f>IFERROR(VLOOKUP($F5,Ref_Param!$L:$M,2,0),0)*N5</f>
        <v>0</v>
      </c>
      <c r="AP5" s="84">
        <f>IFERROR(VLOOKUP($F5,Ref_Param!$L:$M,2,0),0)*O5</f>
        <v>4.8486573445295271E-2</v>
      </c>
      <c r="AQ5" s="84">
        <f>IFERROR(VLOOKUP($F5,Ref_Param!$L:$M,2,0),0)*P5</f>
        <v>16.540684541739996</v>
      </c>
      <c r="AR5" s="85">
        <f t="shared" si="8"/>
        <v>16.589171115185291</v>
      </c>
      <c r="AS5" s="90">
        <f>IFERROR(VLOOKUP($F5,Ref_Param!$L:$M,2,0),0)*R5</f>
        <v>-13.662684469285237</v>
      </c>
      <c r="AT5" s="90">
        <f>IFERROR(VLOOKUP($F5,Ref_Param!$L:$M,2,0),0)*S5</f>
        <v>45.199158794229078</v>
      </c>
      <c r="AU5" s="90">
        <f>IFERROR(VLOOKUP($F5,Ref_Param!$L:$M,2,0),0)*T5</f>
        <v>10.383062280672473</v>
      </c>
      <c r="AV5" s="90">
        <f>IFERROR(VLOOKUP($F5,Ref_Param!$L:$M,2,0),0)*U5</f>
        <v>-8.0017221457038504E-2</v>
      </c>
      <c r="AW5" s="91">
        <f t="shared" si="9"/>
        <v>41.839519384159274</v>
      </c>
      <c r="AX5" s="86">
        <f>IFERROR(VLOOKUP($F5,Ref_Param!$L:$M,2,0),0)*W5</f>
        <v>-0.16669736441930111</v>
      </c>
      <c r="AY5" s="86">
        <f>IFERROR(VLOOKUP($F5,Ref_Param!$L:$M,2,0),0)*X5</f>
        <v>-0.11938652387327052</v>
      </c>
      <c r="AZ5" s="86">
        <f>IFERROR(VLOOKUP($F5,Ref_Param!$L:$M,2,0),0)*Y5</f>
        <v>-6.9755968207333569E-2</v>
      </c>
      <c r="BA5" s="86">
        <f>IFERROR(VLOOKUP($F5,Ref_Param!$L:$M,2,0),0)*Z5</f>
        <v>2.9658700765512344E-2</v>
      </c>
      <c r="BB5" s="87">
        <f t="shared" si="10"/>
        <v>-0.32618115573439288</v>
      </c>
      <c r="BC5" s="86">
        <f>IFERROR(VLOOKUP($F5,Ref_Param!$L:$M,2,0),0)*AB5</f>
        <v>5.5414463801870184E-3</v>
      </c>
      <c r="BD5" s="86">
        <f>IFERROR(VLOOKUP($F5,Ref_Param!$L:$M,2,0),0)*AC5</f>
        <v>-4.9276488328299707E-2</v>
      </c>
      <c r="BE5" s="86">
        <f>IFERROR(VLOOKUP($F5,Ref_Param!$L:$M,2,0),0)*AD5</f>
        <v>0</v>
      </c>
      <c r="BF5" s="86">
        <f>IFERROR(VLOOKUP($F5,Ref_Param!$L:$M,2,0),0)*AE5</f>
        <v>0</v>
      </c>
      <c r="BG5" s="87">
        <f t="shared" si="11"/>
        <v>-4.3735041948112688E-2</v>
      </c>
      <c r="BH5" s="86">
        <f>IFERROR(VLOOKUP($F5,Ref_Param!$L:$M,2,0),0)*AG5</f>
        <v>0</v>
      </c>
      <c r="BI5" s="86">
        <f>IFERROR(VLOOKUP($F5,Ref_Param!$L:$M,2,0),0)*AH5</f>
        <v>0</v>
      </c>
      <c r="BJ5" s="86">
        <f>IFERROR(VLOOKUP($F5,Ref_Param!$L:$M,2,0),0)*AI5</f>
        <v>0</v>
      </c>
      <c r="BK5" s="86">
        <f>IFERROR(VLOOKUP($F5,Ref_Param!$L:$M,2,0),0)*AJ5</f>
        <v>0</v>
      </c>
      <c r="BL5" s="87">
        <f t="shared" si="12"/>
        <v>0</v>
      </c>
      <c r="BM5" s="88">
        <f>IFERROR(VLOOKUP($F5,Ref_Param!$L:$M,2,0),0)*AL5</f>
        <v>0</v>
      </c>
      <c r="BN5" s="89">
        <f>IFERROR(VLOOKUP($F5,Ref_Param!$L:$M,2,0),0)*AM5</f>
        <v>0</v>
      </c>
    </row>
    <row r="6" spans="1:66" s="72" customFormat="1" ht="14.25" customHeight="1" x14ac:dyDescent="0.3">
      <c r="A6" s="69" t="str">
        <f t="shared" si="5"/>
        <v>ECASDigital - Salesforce.com / Net Suite</v>
      </c>
      <c r="B6" s="68" t="s">
        <v>4156</v>
      </c>
      <c r="C6" s="68" t="s">
        <v>4157</v>
      </c>
      <c r="D6" s="68" t="s">
        <v>49</v>
      </c>
      <c r="E6" s="70" t="s">
        <v>5176</v>
      </c>
      <c r="F6" s="68" t="s">
        <v>26</v>
      </c>
      <c r="G6" s="70" t="s">
        <v>4163</v>
      </c>
      <c r="H6" s="71" t="s">
        <v>51</v>
      </c>
      <c r="I6" s="68" t="s">
        <v>20</v>
      </c>
      <c r="J6" s="68"/>
      <c r="K6" s="68"/>
      <c r="L6" s="68" t="s">
        <v>4111</v>
      </c>
      <c r="M6" s="73">
        <v>532.71855673186747</v>
      </c>
      <c r="N6" s="73">
        <v>378.89793668803486</v>
      </c>
      <c r="O6" s="73">
        <v>343.84591014471874</v>
      </c>
      <c r="P6" s="73">
        <v>295.55022434092888</v>
      </c>
      <c r="Q6" s="66">
        <v>1551.0126279055501</v>
      </c>
      <c r="R6" s="73">
        <v>283.05820648359185</v>
      </c>
      <c r="S6" s="73">
        <v>277.46416881822995</v>
      </c>
      <c r="T6" s="73">
        <v>377.48551120579936</v>
      </c>
      <c r="U6" s="73">
        <v>339.0016676729939</v>
      </c>
      <c r="V6" s="66">
        <v>1277.0095541806149</v>
      </c>
      <c r="W6" s="67">
        <v>553.98020250806303</v>
      </c>
      <c r="X6" s="67">
        <v>280.39576461640036</v>
      </c>
      <c r="Y6" s="67">
        <v>322.87318336501272</v>
      </c>
      <c r="Z6" s="67">
        <v>379.62866733173541</v>
      </c>
      <c r="AA6" s="66">
        <v>1536.8778178212115</v>
      </c>
      <c r="AB6" s="67">
        <v>299.7147009170094</v>
      </c>
      <c r="AC6" s="67">
        <v>353.38566153746422</v>
      </c>
      <c r="AD6" s="67">
        <v>556.28854999999999</v>
      </c>
      <c r="AE6" s="67">
        <v>482</v>
      </c>
      <c r="AF6" s="66">
        <v>1691.3889124544735</v>
      </c>
      <c r="AG6" s="67">
        <v>512.36840472778772</v>
      </c>
      <c r="AH6" s="67">
        <v>535.65787766995982</v>
      </c>
      <c r="AI6" s="67">
        <v>535.65787766995982</v>
      </c>
      <c r="AJ6" s="67">
        <v>558.94735061213203</v>
      </c>
      <c r="AK6" s="66">
        <f t="shared" si="6"/>
        <v>2142.6315106798393</v>
      </c>
      <c r="AL6" s="67">
        <f t="shared" si="7"/>
        <v>2464.0262372818152</v>
      </c>
      <c r="AM6" s="67">
        <f t="shared" si="7"/>
        <v>2833.6301728740873</v>
      </c>
      <c r="AN6" s="84">
        <f>IFERROR(VLOOKUP($F6,Ref_Param!$L:$M,2,0),0)*M6</f>
        <v>579.8508910076464</v>
      </c>
      <c r="AO6" s="84">
        <f>IFERROR(VLOOKUP($F6,Ref_Param!$L:$M,2,0),0)*N6</f>
        <v>412.42097428961785</v>
      </c>
      <c r="AP6" s="84">
        <f>IFERROR(VLOOKUP($F6,Ref_Param!$L:$M,2,0),0)*O6</f>
        <v>374.26771575202258</v>
      </c>
      <c r="AQ6" s="84">
        <f>IFERROR(VLOOKUP($F6,Ref_Param!$L:$M,2,0),0)*P6</f>
        <v>321.69906371002463</v>
      </c>
      <c r="AR6" s="85">
        <f t="shared" si="8"/>
        <v>1688.2386447593115</v>
      </c>
      <c r="AS6" s="90">
        <f>IFERROR(VLOOKUP($F6,Ref_Param!$L:$M,2,0),0)*R6</f>
        <v>308.10181316651455</v>
      </c>
      <c r="AT6" s="90">
        <f>IFERROR(VLOOKUP($F6,Ref_Param!$L:$M,2,0),0)*S6</f>
        <v>302.01284238898052</v>
      </c>
      <c r="AU6" s="90">
        <f>IFERROR(VLOOKUP($F6,Ref_Param!$L:$M,2,0),0)*T6</f>
        <v>410.88358430384267</v>
      </c>
      <c r="AV6" s="90">
        <f>IFERROR(VLOOKUP($F6,Ref_Param!$L:$M,2,0),0)*U6</f>
        <v>368.99487838228828</v>
      </c>
      <c r="AW6" s="91">
        <f t="shared" si="9"/>
        <v>1389.993118241626</v>
      </c>
      <c r="AX6" s="86">
        <f>IFERROR(VLOOKUP($F6,Ref_Param!$L:$M,2,0),0)*W6</f>
        <v>602.99366328734629</v>
      </c>
      <c r="AY6" s="86">
        <f>IFERROR(VLOOKUP($F6,Ref_Param!$L:$M,2,0),0)*X6</f>
        <v>305.20381145540819</v>
      </c>
      <c r="AZ6" s="86">
        <f>IFERROR(VLOOKUP($F6,Ref_Param!$L:$M,2,0),0)*Y6</f>
        <v>351.43942460955077</v>
      </c>
      <c r="BA6" s="86">
        <f>IFERROR(VLOOKUP($F6,Ref_Param!$L:$M,2,0),0)*Z6</f>
        <v>413.21635640927923</v>
      </c>
      <c r="BB6" s="87">
        <f t="shared" si="10"/>
        <v>1672.8532557615845</v>
      </c>
      <c r="BC6" s="86">
        <f>IFERROR(VLOOKUP($F6,Ref_Param!$L:$M,2,0),0)*AB6</f>
        <v>326.23199281997523</v>
      </c>
      <c r="BD6" s="86">
        <f>IFERROR(VLOOKUP($F6,Ref_Param!$L:$M,2,0),0)*AC6</f>
        <v>384.65149772314533</v>
      </c>
      <c r="BE6" s="86">
        <f>IFERROR(VLOOKUP($F6,Ref_Param!$L:$M,2,0),0)*AD6</f>
        <v>605.50624208348643</v>
      </c>
      <c r="BF6" s="86">
        <f>IFERROR(VLOOKUP($F6,Ref_Param!$L:$M,2,0),0)*AE6</f>
        <v>524.64500425946301</v>
      </c>
      <c r="BG6" s="87">
        <f t="shared" si="11"/>
        <v>1841.0347368860698</v>
      </c>
      <c r="BH6" s="86">
        <f>IFERROR(VLOOKUP($F6,Ref_Param!$L:$M,2,0),0)*AG6</f>
        <v>557.70025701415864</v>
      </c>
      <c r="BI6" s="86">
        <f>IFERROR(VLOOKUP($F6,Ref_Param!$L:$M,2,0),0)*AH6</f>
        <v>583.05026869662026</v>
      </c>
      <c r="BJ6" s="86">
        <f>IFERROR(VLOOKUP($F6,Ref_Param!$L:$M,2,0),0)*AI6</f>
        <v>583.05026869662026</v>
      </c>
      <c r="BK6" s="86">
        <f>IFERROR(VLOOKUP($F6,Ref_Param!$L:$M,2,0),0)*AJ6</f>
        <v>608.40028037908212</v>
      </c>
      <c r="BL6" s="87">
        <f t="shared" si="12"/>
        <v>2332.2010747864815</v>
      </c>
      <c r="BM6" s="88">
        <f>IFERROR(VLOOKUP($F6,Ref_Param!$L:$M,2,0),0)*AL6</f>
        <v>2682.0312360044531</v>
      </c>
      <c r="BN6" s="89">
        <f>IFERROR(VLOOKUP($F6,Ref_Param!$L:$M,2,0),0)*AM6</f>
        <v>3084.3359214051211</v>
      </c>
    </row>
    <row r="7" spans="1:66" s="72" customFormat="1" ht="14.25" customHeight="1" x14ac:dyDescent="0.3">
      <c r="A7" s="69" t="str">
        <f t="shared" si="5"/>
        <v>ECASDigital - Salesforce.com / Net Suite</v>
      </c>
      <c r="B7" s="68" t="s">
        <v>4156</v>
      </c>
      <c r="C7" s="68" t="s">
        <v>4157</v>
      </c>
      <c r="D7" s="68" t="s">
        <v>49</v>
      </c>
      <c r="E7" s="70" t="s">
        <v>5176</v>
      </c>
      <c r="F7" s="68" t="s">
        <v>3732</v>
      </c>
      <c r="G7" s="70" t="s">
        <v>4163</v>
      </c>
      <c r="H7" s="71" t="s">
        <v>51</v>
      </c>
      <c r="I7" s="68" t="s">
        <v>20</v>
      </c>
      <c r="J7" s="68"/>
      <c r="K7" s="68"/>
      <c r="L7" s="68" t="s">
        <v>4111</v>
      </c>
      <c r="M7" s="73">
        <v>0</v>
      </c>
      <c r="N7" s="73">
        <v>0</v>
      </c>
      <c r="O7" s="73">
        <v>0</v>
      </c>
      <c r="P7" s="73">
        <v>0</v>
      </c>
      <c r="Q7" s="66">
        <v>0</v>
      </c>
      <c r="R7" s="73">
        <v>0</v>
      </c>
      <c r="S7" s="73">
        <v>0</v>
      </c>
      <c r="T7" s="73">
        <v>0</v>
      </c>
      <c r="U7" s="73">
        <v>0</v>
      </c>
      <c r="V7" s="66">
        <v>0</v>
      </c>
      <c r="W7" s="67">
        <v>-22.886999999999922</v>
      </c>
      <c r="X7" s="67">
        <v>-8.6000000000000368E-2</v>
      </c>
      <c r="Y7" s="67">
        <v>1.7689999999999937</v>
      </c>
      <c r="Z7" s="67">
        <v>8.6732199999999828</v>
      </c>
      <c r="AA7" s="66">
        <v>-12.530779999999947</v>
      </c>
      <c r="AB7" s="67">
        <v>0.33199997215400079</v>
      </c>
      <c r="AC7" s="67">
        <v>-8.2479999999998277E-2</v>
      </c>
      <c r="AD7" s="67">
        <v>0</v>
      </c>
      <c r="AE7" s="67">
        <v>0</v>
      </c>
      <c r="AF7" s="66">
        <v>0.24951997215400251</v>
      </c>
      <c r="AG7" s="67">
        <v>6.7604556107594638</v>
      </c>
      <c r="AH7" s="67">
        <v>7.0677490476121658</v>
      </c>
      <c r="AI7" s="67">
        <v>7.0677490476121658</v>
      </c>
      <c r="AJ7" s="67">
        <v>7.3750424844648705</v>
      </c>
      <c r="AK7" s="66">
        <f t="shared" si="6"/>
        <v>28.270996190448663</v>
      </c>
      <c r="AL7" s="67">
        <f t="shared" si="7"/>
        <v>32.511645619015958</v>
      </c>
      <c r="AM7" s="67">
        <f t="shared" si="7"/>
        <v>37.388392461868349</v>
      </c>
      <c r="AN7" s="84">
        <f>IFERROR(VLOOKUP($F7,Ref_Param!$L:$M,2,0),0)*M7</f>
        <v>0</v>
      </c>
      <c r="AO7" s="84">
        <f>IFERROR(VLOOKUP($F7,Ref_Param!$L:$M,2,0),0)*N7</f>
        <v>0</v>
      </c>
      <c r="AP7" s="84">
        <f>IFERROR(VLOOKUP($F7,Ref_Param!$L:$M,2,0),0)*O7</f>
        <v>0</v>
      </c>
      <c r="AQ7" s="84">
        <f>IFERROR(VLOOKUP($F7,Ref_Param!$L:$M,2,0),0)*P7</f>
        <v>0</v>
      </c>
      <c r="AR7" s="85">
        <f t="shared" si="8"/>
        <v>0</v>
      </c>
      <c r="AS7" s="90">
        <f>IFERROR(VLOOKUP($F7,Ref_Param!$L:$M,2,0),0)*R7</f>
        <v>0</v>
      </c>
      <c r="AT7" s="90">
        <f>IFERROR(VLOOKUP($F7,Ref_Param!$L:$M,2,0),0)*S7</f>
        <v>0</v>
      </c>
      <c r="AU7" s="90">
        <f>IFERROR(VLOOKUP($F7,Ref_Param!$L:$M,2,0),0)*T7</f>
        <v>0</v>
      </c>
      <c r="AV7" s="90">
        <f>IFERROR(VLOOKUP($F7,Ref_Param!$L:$M,2,0),0)*U7</f>
        <v>0</v>
      </c>
      <c r="AW7" s="91">
        <f t="shared" si="9"/>
        <v>0</v>
      </c>
      <c r="AX7" s="86">
        <f>IFERROR(VLOOKUP($F7,Ref_Param!$L:$M,2,0),0)*W7</f>
        <v>-0.27853231106243115</v>
      </c>
      <c r="AY7" s="86">
        <f>IFERROR(VLOOKUP($F7,Ref_Param!$L:$M,2,0),0)*X7</f>
        <v>-1.0466106851649084E-3</v>
      </c>
      <c r="AZ7" s="86">
        <f>IFERROR(VLOOKUP($F7,Ref_Param!$L:$M,2,0),0)*Y7</f>
        <v>2.152853839600824E-2</v>
      </c>
      <c r="BA7" s="86">
        <f>IFERROR(VLOOKUP($F7,Ref_Param!$L:$M,2,0),0)*Z7</f>
        <v>0.10555214798588292</v>
      </c>
      <c r="BB7" s="87">
        <f t="shared" si="10"/>
        <v>-0.15249823536570489</v>
      </c>
      <c r="BC7" s="86">
        <f>IFERROR(VLOOKUP($F7,Ref_Param!$L:$M,2,0),0)*AB7</f>
        <v>4.040403701521254E-3</v>
      </c>
      <c r="BD7" s="86">
        <f>IFERROR(VLOOKUP($F7,Ref_Param!$L:$M,2,0),0)*AC7</f>
        <v>-1.0037726664232497E-3</v>
      </c>
      <c r="BE7" s="86">
        <f>IFERROR(VLOOKUP($F7,Ref_Param!$L:$M,2,0),0)*AD7</f>
        <v>0</v>
      </c>
      <c r="BF7" s="86">
        <f>IFERROR(VLOOKUP($F7,Ref_Param!$L:$M,2,0),0)*AE7</f>
        <v>0</v>
      </c>
      <c r="BG7" s="87">
        <f t="shared" si="11"/>
        <v>3.0366310350980041E-3</v>
      </c>
      <c r="BH7" s="86">
        <f>IFERROR(VLOOKUP($F7,Ref_Param!$L:$M,2,0),0)*AG7</f>
        <v>8.2274012544231181E-2</v>
      </c>
      <c r="BI7" s="86">
        <f>IFERROR(VLOOKUP($F7,Ref_Param!$L:$M,2,0),0)*AH7</f>
        <v>8.6013740387150775E-2</v>
      </c>
      <c r="BJ7" s="86">
        <f>IFERROR(VLOOKUP($F7,Ref_Param!$L:$M,2,0),0)*AI7</f>
        <v>8.6013740387150775E-2</v>
      </c>
      <c r="BK7" s="86">
        <f>IFERROR(VLOOKUP($F7,Ref_Param!$L:$M,2,0),0)*AJ7</f>
        <v>8.9753468230070396E-2</v>
      </c>
      <c r="BL7" s="87">
        <f t="shared" si="12"/>
        <v>0.34405496154860316</v>
      </c>
      <c r="BM7" s="88">
        <f>IFERROR(VLOOKUP($F7,Ref_Param!$L:$M,2,0),0)*AL7</f>
        <v>0.39566320578089353</v>
      </c>
      <c r="BN7" s="89">
        <f>IFERROR(VLOOKUP($F7,Ref_Param!$L:$M,2,0),0)*AM7</f>
        <v>0.45501268664802752</v>
      </c>
    </row>
    <row r="8" spans="1:66" s="72" customFormat="1" ht="14.25" customHeight="1" x14ac:dyDescent="0.3">
      <c r="A8" s="69" t="str">
        <f t="shared" si="5"/>
        <v>ECASDigital - Salesforce.com / Net Suite</v>
      </c>
      <c r="B8" s="68" t="s">
        <v>4156</v>
      </c>
      <c r="C8" s="68" t="s">
        <v>4157</v>
      </c>
      <c r="D8" s="68" t="s">
        <v>5177</v>
      </c>
      <c r="E8" s="70" t="s">
        <v>5178</v>
      </c>
      <c r="F8" s="68" t="s">
        <v>18</v>
      </c>
      <c r="G8" s="70" t="s">
        <v>7476</v>
      </c>
      <c r="H8" s="71" t="s">
        <v>19</v>
      </c>
      <c r="I8" s="68" t="s">
        <v>24</v>
      </c>
      <c r="J8" s="68"/>
      <c r="K8" s="68"/>
      <c r="L8" s="68" t="s">
        <v>4111</v>
      </c>
      <c r="M8" s="73">
        <v>0</v>
      </c>
      <c r="N8" s="73">
        <v>0</v>
      </c>
      <c r="O8" s="73">
        <v>0</v>
      </c>
      <c r="P8" s="73">
        <v>0</v>
      </c>
      <c r="Q8" s="66">
        <v>0</v>
      </c>
      <c r="R8" s="73">
        <v>0</v>
      </c>
      <c r="S8" s="73">
        <v>0</v>
      </c>
      <c r="T8" s="73">
        <v>0</v>
      </c>
      <c r="U8" s="73">
        <v>0</v>
      </c>
      <c r="V8" s="66">
        <v>0</v>
      </c>
      <c r="W8" s="67">
        <v>0</v>
      </c>
      <c r="X8" s="67">
        <v>0</v>
      </c>
      <c r="Y8" s="67">
        <v>0</v>
      </c>
      <c r="Z8" s="67">
        <v>0</v>
      </c>
      <c r="AA8" s="66">
        <v>0</v>
      </c>
      <c r="AB8" s="67">
        <v>3.9355511695906431</v>
      </c>
      <c r="AC8" s="67">
        <v>73.674763023850772</v>
      </c>
      <c r="AD8" s="67">
        <v>74.834000000000003</v>
      </c>
      <c r="AE8" s="67">
        <v>75</v>
      </c>
      <c r="AF8" s="66">
        <v>227.44431419344141</v>
      </c>
      <c r="AG8" s="67">
        <v>76.061254230913875</v>
      </c>
      <c r="AH8" s="67">
        <v>81.132004512974802</v>
      </c>
      <c r="AI8" s="67">
        <v>81.132004512974802</v>
      </c>
      <c r="AJ8" s="67">
        <v>81.132004512974802</v>
      </c>
      <c r="AK8" s="66">
        <f t="shared" si="6"/>
        <v>319.45726776983827</v>
      </c>
      <c r="AL8" s="67">
        <f t="shared" si="7"/>
        <v>367.375857935314</v>
      </c>
      <c r="AM8" s="67">
        <f t="shared" si="7"/>
        <v>422.48223662561105</v>
      </c>
      <c r="AN8" s="84">
        <f>IFERROR(VLOOKUP($F8,Ref_Param!$L:$M,2,0),0)*M8</f>
        <v>0</v>
      </c>
      <c r="AO8" s="84">
        <f>IFERROR(VLOOKUP($F8,Ref_Param!$L:$M,2,0),0)*N8</f>
        <v>0</v>
      </c>
      <c r="AP8" s="84">
        <f>IFERROR(VLOOKUP($F8,Ref_Param!$L:$M,2,0),0)*O8</f>
        <v>0</v>
      </c>
      <c r="AQ8" s="84">
        <f>IFERROR(VLOOKUP($F8,Ref_Param!$L:$M,2,0),0)*P8</f>
        <v>0</v>
      </c>
      <c r="AR8" s="85">
        <f t="shared" si="8"/>
        <v>0</v>
      </c>
      <c r="AS8" s="90">
        <f>IFERROR(VLOOKUP($F8,Ref_Param!$L:$M,2,0),0)*R8</f>
        <v>0</v>
      </c>
      <c r="AT8" s="90">
        <f>IFERROR(VLOOKUP($F8,Ref_Param!$L:$M,2,0),0)*S8</f>
        <v>0</v>
      </c>
      <c r="AU8" s="90">
        <f>IFERROR(VLOOKUP($F8,Ref_Param!$L:$M,2,0),0)*T8</f>
        <v>0</v>
      </c>
      <c r="AV8" s="90">
        <f>IFERROR(VLOOKUP($F8,Ref_Param!$L:$M,2,0),0)*U8</f>
        <v>0</v>
      </c>
      <c r="AW8" s="91">
        <f t="shared" si="9"/>
        <v>0</v>
      </c>
      <c r="AX8" s="86">
        <f>IFERROR(VLOOKUP($F8,Ref_Param!$L:$M,2,0),0)*W8</f>
        <v>0</v>
      </c>
      <c r="AY8" s="86">
        <f>IFERROR(VLOOKUP($F8,Ref_Param!$L:$M,2,0),0)*X8</f>
        <v>0</v>
      </c>
      <c r="AZ8" s="86">
        <f>IFERROR(VLOOKUP($F8,Ref_Param!$L:$M,2,0),0)*Y8</f>
        <v>0</v>
      </c>
      <c r="BA8" s="86">
        <f>IFERROR(VLOOKUP($F8,Ref_Param!$L:$M,2,0),0)*Z8</f>
        <v>0</v>
      </c>
      <c r="BB8" s="87">
        <f t="shared" si="10"/>
        <v>0</v>
      </c>
      <c r="BC8" s="86">
        <f>IFERROR(VLOOKUP($F8,Ref_Param!$L:$M,2,0),0)*AB8</f>
        <v>3.9355511695906431</v>
      </c>
      <c r="BD8" s="86">
        <f>IFERROR(VLOOKUP($F8,Ref_Param!$L:$M,2,0),0)*AC8</f>
        <v>73.674763023850772</v>
      </c>
      <c r="BE8" s="86">
        <f>IFERROR(VLOOKUP($F8,Ref_Param!$L:$M,2,0),0)*AD8</f>
        <v>74.834000000000003</v>
      </c>
      <c r="BF8" s="86">
        <f>IFERROR(VLOOKUP($F8,Ref_Param!$L:$M,2,0),0)*AE8</f>
        <v>75</v>
      </c>
      <c r="BG8" s="87">
        <f t="shared" si="11"/>
        <v>227.44431419344141</v>
      </c>
      <c r="BH8" s="86">
        <f>IFERROR(VLOOKUP($F8,Ref_Param!$L:$M,2,0),0)*AG8</f>
        <v>76.061254230913875</v>
      </c>
      <c r="BI8" s="86">
        <f>IFERROR(VLOOKUP($F8,Ref_Param!$L:$M,2,0),0)*AH8</f>
        <v>81.132004512974802</v>
      </c>
      <c r="BJ8" s="86">
        <f>IFERROR(VLOOKUP($F8,Ref_Param!$L:$M,2,0),0)*AI8</f>
        <v>81.132004512974802</v>
      </c>
      <c r="BK8" s="86">
        <f>IFERROR(VLOOKUP($F8,Ref_Param!$L:$M,2,0),0)*AJ8</f>
        <v>81.132004512974802</v>
      </c>
      <c r="BL8" s="87">
        <f t="shared" si="12"/>
        <v>319.45726776983827</v>
      </c>
      <c r="BM8" s="88">
        <f>IFERROR(VLOOKUP($F8,Ref_Param!$L:$M,2,0),0)*AL8</f>
        <v>367.375857935314</v>
      </c>
      <c r="BN8" s="89">
        <f>IFERROR(VLOOKUP($F8,Ref_Param!$L:$M,2,0),0)*AM8</f>
        <v>422.48223662561105</v>
      </c>
    </row>
    <row r="9" spans="1:66" s="72" customFormat="1" ht="14.25" customHeight="1" x14ac:dyDescent="0.3">
      <c r="A9" s="69" t="str">
        <f t="shared" si="5"/>
        <v>ECASDigital - Salesforce.com / Net Suite</v>
      </c>
      <c r="B9" s="68" t="s">
        <v>4156</v>
      </c>
      <c r="C9" s="68" t="s">
        <v>4157</v>
      </c>
      <c r="D9" s="68" t="s">
        <v>58</v>
      </c>
      <c r="E9" s="70" t="s">
        <v>59</v>
      </c>
      <c r="F9" s="68" t="s">
        <v>3732</v>
      </c>
      <c r="G9" s="70" t="s">
        <v>4163</v>
      </c>
      <c r="H9" s="71" t="s">
        <v>51</v>
      </c>
      <c r="I9" s="68" t="s">
        <v>24</v>
      </c>
      <c r="J9" s="68"/>
      <c r="K9" s="68"/>
      <c r="L9" s="68" t="s">
        <v>4111</v>
      </c>
      <c r="M9" s="73">
        <v>0</v>
      </c>
      <c r="N9" s="73">
        <v>0</v>
      </c>
      <c r="O9" s="73">
        <v>0</v>
      </c>
      <c r="P9" s="73">
        <v>0</v>
      </c>
      <c r="Q9" s="66">
        <v>0</v>
      </c>
      <c r="R9" s="73">
        <v>0</v>
      </c>
      <c r="S9" s="73">
        <v>0</v>
      </c>
      <c r="T9" s="73">
        <v>0</v>
      </c>
      <c r="U9" s="73">
        <v>0</v>
      </c>
      <c r="V9" s="66">
        <v>0</v>
      </c>
      <c r="W9" s="67">
        <v>0</v>
      </c>
      <c r="X9" s="67">
        <v>0</v>
      </c>
      <c r="Y9" s="67">
        <v>0</v>
      </c>
      <c r="Z9" s="67">
        <v>2.2970000000000006</v>
      </c>
      <c r="AA9" s="66">
        <v>2.2970000000000006</v>
      </c>
      <c r="AB9" s="67">
        <v>1.4440002935151934</v>
      </c>
      <c r="AC9" s="67">
        <v>12.518759999999956</v>
      </c>
      <c r="AD9" s="67">
        <v>0</v>
      </c>
      <c r="AE9" s="67">
        <v>0</v>
      </c>
      <c r="AF9" s="66">
        <v>13.962760293515149</v>
      </c>
      <c r="AG9" s="67">
        <v>0</v>
      </c>
      <c r="AH9" s="67">
        <v>0</v>
      </c>
      <c r="AI9" s="67">
        <v>0</v>
      </c>
      <c r="AJ9" s="67">
        <v>0</v>
      </c>
      <c r="AK9" s="66">
        <f t="shared" si="6"/>
        <v>0</v>
      </c>
      <c r="AL9" s="67">
        <f t="shared" si="7"/>
        <v>0</v>
      </c>
      <c r="AM9" s="67">
        <f t="shared" si="7"/>
        <v>0</v>
      </c>
      <c r="AN9" s="84">
        <f>IFERROR(VLOOKUP($F9,Ref_Param!$L:$M,2,0),0)*M9</f>
        <v>0</v>
      </c>
      <c r="AO9" s="84">
        <f>IFERROR(VLOOKUP($F9,Ref_Param!$L:$M,2,0),0)*N9</f>
        <v>0</v>
      </c>
      <c r="AP9" s="84">
        <f>IFERROR(VLOOKUP($F9,Ref_Param!$L:$M,2,0),0)*O9</f>
        <v>0</v>
      </c>
      <c r="AQ9" s="84">
        <f>IFERROR(VLOOKUP($F9,Ref_Param!$L:$M,2,0),0)*P9</f>
        <v>0</v>
      </c>
      <c r="AR9" s="85">
        <f t="shared" si="8"/>
        <v>0</v>
      </c>
      <c r="AS9" s="90">
        <f>IFERROR(VLOOKUP($F9,Ref_Param!$L:$M,2,0),0)*R9</f>
        <v>0</v>
      </c>
      <c r="AT9" s="90">
        <f>IFERROR(VLOOKUP($F9,Ref_Param!$L:$M,2,0),0)*S9</f>
        <v>0</v>
      </c>
      <c r="AU9" s="90">
        <f>IFERROR(VLOOKUP($F9,Ref_Param!$L:$M,2,0),0)*T9</f>
        <v>0</v>
      </c>
      <c r="AV9" s="90">
        <f>IFERROR(VLOOKUP($F9,Ref_Param!$L:$M,2,0),0)*U9</f>
        <v>0</v>
      </c>
      <c r="AW9" s="91">
        <f t="shared" si="9"/>
        <v>0</v>
      </c>
      <c r="AX9" s="86">
        <f>IFERROR(VLOOKUP($F9,Ref_Param!$L:$M,2,0),0)*W9</f>
        <v>0</v>
      </c>
      <c r="AY9" s="86">
        <f>IFERROR(VLOOKUP($F9,Ref_Param!$L:$M,2,0),0)*X9</f>
        <v>0</v>
      </c>
      <c r="AZ9" s="86">
        <f>IFERROR(VLOOKUP($F9,Ref_Param!$L:$M,2,0),0)*Y9</f>
        <v>0</v>
      </c>
      <c r="BA9" s="86">
        <f>IFERROR(VLOOKUP($F9,Ref_Param!$L:$M,2,0),0)*Z9</f>
        <v>2.7954241207253316E-2</v>
      </c>
      <c r="BB9" s="87">
        <f t="shared" si="10"/>
        <v>2.7954241207253316E-2</v>
      </c>
      <c r="BC9" s="86">
        <f>IFERROR(VLOOKUP($F9,Ref_Param!$L:$M,2,0),0)*AB9</f>
        <v>1.757332716946813E-2</v>
      </c>
      <c r="BD9" s="86">
        <f>IFERROR(VLOOKUP($F9,Ref_Param!$L:$M,2,0),0)*AC9</f>
        <v>0.15235195326761566</v>
      </c>
      <c r="BE9" s="86">
        <f>IFERROR(VLOOKUP($F9,Ref_Param!$L:$M,2,0),0)*AD9</f>
        <v>0</v>
      </c>
      <c r="BF9" s="86">
        <f>IFERROR(VLOOKUP($F9,Ref_Param!$L:$M,2,0),0)*AE9</f>
        <v>0</v>
      </c>
      <c r="BG9" s="87">
        <f t="shared" si="11"/>
        <v>0.1699252804370838</v>
      </c>
      <c r="BH9" s="86">
        <f>IFERROR(VLOOKUP($F9,Ref_Param!$L:$M,2,0),0)*AG9</f>
        <v>0</v>
      </c>
      <c r="BI9" s="86">
        <f>IFERROR(VLOOKUP($F9,Ref_Param!$L:$M,2,0),0)*AH9</f>
        <v>0</v>
      </c>
      <c r="BJ9" s="86">
        <f>IFERROR(VLOOKUP($F9,Ref_Param!$L:$M,2,0),0)*AI9</f>
        <v>0</v>
      </c>
      <c r="BK9" s="86">
        <f>IFERROR(VLOOKUP($F9,Ref_Param!$L:$M,2,0),0)*AJ9</f>
        <v>0</v>
      </c>
      <c r="BL9" s="87">
        <f t="shared" si="12"/>
        <v>0</v>
      </c>
      <c r="BM9" s="88">
        <f>IFERROR(VLOOKUP($F9,Ref_Param!$L:$M,2,0),0)*AL9</f>
        <v>0</v>
      </c>
      <c r="BN9" s="89">
        <f>IFERROR(VLOOKUP($F9,Ref_Param!$L:$M,2,0),0)*AM9</f>
        <v>0</v>
      </c>
    </row>
    <row r="10" spans="1:66" s="72" customFormat="1" ht="14.25" customHeight="1" x14ac:dyDescent="0.3">
      <c r="A10" s="69" t="str">
        <f t="shared" si="5"/>
        <v>ECASDigital - Salesforce.com / Net Suite</v>
      </c>
      <c r="B10" s="68" t="s">
        <v>4156</v>
      </c>
      <c r="C10" s="68" t="s">
        <v>4157</v>
      </c>
      <c r="D10" s="68" t="s">
        <v>58</v>
      </c>
      <c r="E10" s="70" t="s">
        <v>59</v>
      </c>
      <c r="F10" s="68" t="s">
        <v>18</v>
      </c>
      <c r="G10" s="70" t="s">
        <v>4163</v>
      </c>
      <c r="H10" s="71" t="s">
        <v>51</v>
      </c>
      <c r="I10" s="68" t="s">
        <v>24</v>
      </c>
      <c r="J10" s="68"/>
      <c r="K10" s="68"/>
      <c r="L10" s="68" t="s">
        <v>4111</v>
      </c>
      <c r="M10" s="73">
        <v>0</v>
      </c>
      <c r="N10" s="73">
        <v>0</v>
      </c>
      <c r="O10" s="73">
        <v>0</v>
      </c>
      <c r="P10" s="73">
        <v>0</v>
      </c>
      <c r="Q10" s="66">
        <v>0</v>
      </c>
      <c r="R10" s="73">
        <v>0</v>
      </c>
      <c r="S10" s="73">
        <v>0</v>
      </c>
      <c r="T10" s="73">
        <v>0</v>
      </c>
      <c r="U10" s="73">
        <v>0</v>
      </c>
      <c r="V10" s="66">
        <v>0</v>
      </c>
      <c r="W10" s="67">
        <v>0</v>
      </c>
      <c r="X10" s="67">
        <v>1.9385109272764822E-3</v>
      </c>
      <c r="Y10" s="67">
        <v>49.574009279516261</v>
      </c>
      <c r="Z10" s="67">
        <v>88.548154125876493</v>
      </c>
      <c r="AA10" s="66">
        <v>138.12410191632003</v>
      </c>
      <c r="AB10" s="67">
        <v>18.835340587431087</v>
      </c>
      <c r="AC10" s="67">
        <v>28.93165272423068</v>
      </c>
      <c r="AD10" s="67">
        <v>24.258000000000003</v>
      </c>
      <c r="AE10" s="67">
        <v>0</v>
      </c>
      <c r="AF10" s="66">
        <v>72.024993311661774</v>
      </c>
      <c r="AG10" s="67">
        <v>0</v>
      </c>
      <c r="AH10" s="67">
        <v>0</v>
      </c>
      <c r="AI10" s="67">
        <v>0</v>
      </c>
      <c r="AJ10" s="67">
        <v>0</v>
      </c>
      <c r="AK10" s="66">
        <f t="shared" si="6"/>
        <v>0</v>
      </c>
      <c r="AL10" s="67">
        <f t="shared" si="7"/>
        <v>0</v>
      </c>
      <c r="AM10" s="67">
        <f t="shared" si="7"/>
        <v>0</v>
      </c>
      <c r="AN10" s="84">
        <f>IFERROR(VLOOKUP($F10,Ref_Param!$L:$M,2,0),0)*M10</f>
        <v>0</v>
      </c>
      <c r="AO10" s="84">
        <f>IFERROR(VLOOKUP($F10,Ref_Param!$L:$M,2,0),0)*N10</f>
        <v>0</v>
      </c>
      <c r="AP10" s="84">
        <f>IFERROR(VLOOKUP($F10,Ref_Param!$L:$M,2,0),0)*O10</f>
        <v>0</v>
      </c>
      <c r="AQ10" s="84">
        <f>IFERROR(VLOOKUP($F10,Ref_Param!$L:$M,2,0),0)*P10</f>
        <v>0</v>
      </c>
      <c r="AR10" s="85">
        <f t="shared" si="8"/>
        <v>0</v>
      </c>
      <c r="AS10" s="90">
        <f>IFERROR(VLOOKUP($F10,Ref_Param!$L:$M,2,0),0)*R10</f>
        <v>0</v>
      </c>
      <c r="AT10" s="90">
        <f>IFERROR(VLOOKUP($F10,Ref_Param!$L:$M,2,0),0)*S10</f>
        <v>0</v>
      </c>
      <c r="AU10" s="90">
        <f>IFERROR(VLOOKUP($F10,Ref_Param!$L:$M,2,0),0)*T10</f>
        <v>0</v>
      </c>
      <c r="AV10" s="90">
        <f>IFERROR(VLOOKUP($F10,Ref_Param!$L:$M,2,0),0)*U10</f>
        <v>0</v>
      </c>
      <c r="AW10" s="91">
        <f t="shared" si="9"/>
        <v>0</v>
      </c>
      <c r="AX10" s="86">
        <f>IFERROR(VLOOKUP($F10,Ref_Param!$L:$M,2,0),0)*W10</f>
        <v>0</v>
      </c>
      <c r="AY10" s="86">
        <f>IFERROR(VLOOKUP($F10,Ref_Param!$L:$M,2,0),0)*X10</f>
        <v>1.9385109272764822E-3</v>
      </c>
      <c r="AZ10" s="86">
        <f>IFERROR(VLOOKUP($F10,Ref_Param!$L:$M,2,0),0)*Y10</f>
        <v>49.574009279516261</v>
      </c>
      <c r="BA10" s="86">
        <f>IFERROR(VLOOKUP($F10,Ref_Param!$L:$M,2,0),0)*Z10</f>
        <v>88.548154125876493</v>
      </c>
      <c r="BB10" s="87">
        <f t="shared" si="10"/>
        <v>138.12410191632003</v>
      </c>
      <c r="BC10" s="86">
        <f>IFERROR(VLOOKUP($F10,Ref_Param!$L:$M,2,0),0)*AB10</f>
        <v>18.835340587431087</v>
      </c>
      <c r="BD10" s="86">
        <f>IFERROR(VLOOKUP($F10,Ref_Param!$L:$M,2,0),0)*AC10</f>
        <v>28.93165272423068</v>
      </c>
      <c r="BE10" s="86">
        <f>IFERROR(VLOOKUP($F10,Ref_Param!$L:$M,2,0),0)*AD10</f>
        <v>24.258000000000003</v>
      </c>
      <c r="BF10" s="86">
        <f>IFERROR(VLOOKUP($F10,Ref_Param!$L:$M,2,0),0)*AE10</f>
        <v>0</v>
      </c>
      <c r="BG10" s="87">
        <f t="shared" si="11"/>
        <v>72.024993311661774</v>
      </c>
      <c r="BH10" s="86">
        <f>IFERROR(VLOOKUP($F10,Ref_Param!$L:$M,2,0),0)*AG10</f>
        <v>0</v>
      </c>
      <c r="BI10" s="86">
        <f>IFERROR(VLOOKUP($F10,Ref_Param!$L:$M,2,0),0)*AH10</f>
        <v>0</v>
      </c>
      <c r="BJ10" s="86">
        <f>IFERROR(VLOOKUP($F10,Ref_Param!$L:$M,2,0),0)*AI10</f>
        <v>0</v>
      </c>
      <c r="BK10" s="86">
        <f>IFERROR(VLOOKUP($F10,Ref_Param!$L:$M,2,0),0)*AJ10</f>
        <v>0</v>
      </c>
      <c r="BL10" s="87">
        <f t="shared" si="12"/>
        <v>0</v>
      </c>
      <c r="BM10" s="88">
        <f>IFERROR(VLOOKUP($F10,Ref_Param!$L:$M,2,0),0)*AL10</f>
        <v>0</v>
      </c>
      <c r="BN10" s="89">
        <f>IFERROR(VLOOKUP($F10,Ref_Param!$L:$M,2,0),0)*AM10</f>
        <v>0</v>
      </c>
    </row>
    <row r="11" spans="1:66" s="72" customFormat="1" ht="14.25" customHeight="1" x14ac:dyDescent="0.3">
      <c r="A11" s="69" t="str">
        <f t="shared" si="5"/>
        <v>ECASDigital - Salesforce.com / Net Suite</v>
      </c>
      <c r="B11" s="68" t="s">
        <v>4156</v>
      </c>
      <c r="C11" s="68" t="s">
        <v>4157</v>
      </c>
      <c r="D11" s="68" t="s">
        <v>60</v>
      </c>
      <c r="E11" s="70" t="s">
        <v>61</v>
      </c>
      <c r="F11" s="68" t="s">
        <v>18</v>
      </c>
      <c r="G11" s="70" t="s">
        <v>4164</v>
      </c>
      <c r="H11" s="71" t="s">
        <v>5174</v>
      </c>
      <c r="I11" s="68" t="s">
        <v>24</v>
      </c>
      <c r="J11" s="68"/>
      <c r="K11" s="68"/>
      <c r="L11" s="68" t="s">
        <v>4111</v>
      </c>
      <c r="M11" s="73">
        <v>14.082726465060023</v>
      </c>
      <c r="N11" s="73">
        <v>13.815569578807363</v>
      </c>
      <c r="O11" s="73">
        <v>17.32102005601503</v>
      </c>
      <c r="P11" s="73">
        <v>15.663455024694835</v>
      </c>
      <c r="Q11" s="66">
        <v>60.882771124577253</v>
      </c>
      <c r="R11" s="73">
        <v>13.877976834142252</v>
      </c>
      <c r="S11" s="73">
        <v>14.787214830445613</v>
      </c>
      <c r="T11" s="73">
        <v>28.298019263982997</v>
      </c>
      <c r="U11" s="73">
        <v>26.505843094470109</v>
      </c>
      <c r="V11" s="66">
        <v>83.469054023040968</v>
      </c>
      <c r="W11" s="67">
        <v>-4.2627668061731629</v>
      </c>
      <c r="X11" s="67">
        <v>0</v>
      </c>
      <c r="Y11" s="67">
        <v>0</v>
      </c>
      <c r="Z11" s="67">
        <v>0</v>
      </c>
      <c r="AA11" s="66">
        <v>-4.2627668061731629</v>
      </c>
      <c r="AB11" s="67">
        <v>0</v>
      </c>
      <c r="AC11" s="67">
        <v>0</v>
      </c>
      <c r="AD11" s="67">
        <v>0</v>
      </c>
      <c r="AE11" s="67">
        <v>0</v>
      </c>
      <c r="AF11" s="66">
        <v>0</v>
      </c>
      <c r="AG11" s="67">
        <v>0</v>
      </c>
      <c r="AH11" s="67">
        <v>0</v>
      </c>
      <c r="AI11" s="67">
        <v>0</v>
      </c>
      <c r="AJ11" s="67">
        <v>0</v>
      </c>
      <c r="AK11" s="66">
        <f t="shared" si="6"/>
        <v>0</v>
      </c>
      <c r="AL11" s="67">
        <f t="shared" si="7"/>
        <v>0</v>
      </c>
      <c r="AM11" s="67">
        <f t="shared" si="7"/>
        <v>0</v>
      </c>
      <c r="AN11" s="84">
        <f>IFERROR(VLOOKUP($F11,Ref_Param!$L:$M,2,0),0)*M11</f>
        <v>14.082726465060023</v>
      </c>
      <c r="AO11" s="84">
        <f>IFERROR(VLOOKUP($F11,Ref_Param!$L:$M,2,0),0)*N11</f>
        <v>13.815569578807363</v>
      </c>
      <c r="AP11" s="84">
        <f>IFERROR(VLOOKUP($F11,Ref_Param!$L:$M,2,0),0)*O11</f>
        <v>17.32102005601503</v>
      </c>
      <c r="AQ11" s="84">
        <f>IFERROR(VLOOKUP($F11,Ref_Param!$L:$M,2,0),0)*P11</f>
        <v>15.663455024694835</v>
      </c>
      <c r="AR11" s="85">
        <f t="shared" si="8"/>
        <v>60.882771124577253</v>
      </c>
      <c r="AS11" s="90">
        <f>IFERROR(VLOOKUP($F11,Ref_Param!$L:$M,2,0),0)*R11</f>
        <v>13.877976834142252</v>
      </c>
      <c r="AT11" s="90">
        <f>IFERROR(VLOOKUP($F11,Ref_Param!$L:$M,2,0),0)*S11</f>
        <v>14.787214830445613</v>
      </c>
      <c r="AU11" s="90">
        <f>IFERROR(VLOOKUP($F11,Ref_Param!$L:$M,2,0),0)*T11</f>
        <v>28.298019263982997</v>
      </c>
      <c r="AV11" s="90">
        <f>IFERROR(VLOOKUP($F11,Ref_Param!$L:$M,2,0),0)*U11</f>
        <v>26.505843094470109</v>
      </c>
      <c r="AW11" s="91">
        <f t="shared" si="9"/>
        <v>83.469054023040968</v>
      </c>
      <c r="AX11" s="86">
        <f>IFERROR(VLOOKUP($F11,Ref_Param!$L:$M,2,0),0)*W11</f>
        <v>-4.2627668061731629</v>
      </c>
      <c r="AY11" s="86">
        <f>IFERROR(VLOOKUP($F11,Ref_Param!$L:$M,2,0),0)*X11</f>
        <v>0</v>
      </c>
      <c r="AZ11" s="86">
        <f>IFERROR(VLOOKUP($F11,Ref_Param!$L:$M,2,0),0)*Y11</f>
        <v>0</v>
      </c>
      <c r="BA11" s="86">
        <f>IFERROR(VLOOKUP($F11,Ref_Param!$L:$M,2,0),0)*Z11</f>
        <v>0</v>
      </c>
      <c r="BB11" s="87">
        <f t="shared" si="10"/>
        <v>-4.2627668061731629</v>
      </c>
      <c r="BC11" s="86">
        <f>IFERROR(VLOOKUP($F11,Ref_Param!$L:$M,2,0),0)*AB11</f>
        <v>0</v>
      </c>
      <c r="BD11" s="86">
        <f>IFERROR(VLOOKUP($F11,Ref_Param!$L:$M,2,0),0)*AC11</f>
        <v>0</v>
      </c>
      <c r="BE11" s="86">
        <f>IFERROR(VLOOKUP($F11,Ref_Param!$L:$M,2,0),0)*AD11</f>
        <v>0</v>
      </c>
      <c r="BF11" s="86">
        <f>IFERROR(VLOOKUP($F11,Ref_Param!$L:$M,2,0),0)*AE11</f>
        <v>0</v>
      </c>
      <c r="BG11" s="87">
        <f t="shared" si="11"/>
        <v>0</v>
      </c>
      <c r="BH11" s="86">
        <f>IFERROR(VLOOKUP($F11,Ref_Param!$L:$M,2,0),0)*AG11</f>
        <v>0</v>
      </c>
      <c r="BI11" s="86">
        <f>IFERROR(VLOOKUP($F11,Ref_Param!$L:$M,2,0),0)*AH11</f>
        <v>0</v>
      </c>
      <c r="BJ11" s="86">
        <f>IFERROR(VLOOKUP($F11,Ref_Param!$L:$M,2,0),0)*AI11</f>
        <v>0</v>
      </c>
      <c r="BK11" s="86">
        <f>IFERROR(VLOOKUP($F11,Ref_Param!$L:$M,2,0),0)*AJ11</f>
        <v>0</v>
      </c>
      <c r="BL11" s="87">
        <f t="shared" si="12"/>
        <v>0</v>
      </c>
      <c r="BM11" s="88">
        <f>IFERROR(VLOOKUP($F11,Ref_Param!$L:$M,2,0),0)*AL11</f>
        <v>0</v>
      </c>
      <c r="BN11" s="89">
        <f>IFERROR(VLOOKUP($F11,Ref_Param!$L:$M,2,0),0)*AM11</f>
        <v>0</v>
      </c>
    </row>
    <row r="12" spans="1:66" s="72" customFormat="1" ht="14.25" customHeight="1" x14ac:dyDescent="0.3">
      <c r="A12" s="69" t="str">
        <f t="shared" si="5"/>
        <v>ECASDigital - Salesforce.com / Net Suite</v>
      </c>
      <c r="B12" s="68" t="s">
        <v>4156</v>
      </c>
      <c r="C12" s="68" t="s">
        <v>4157</v>
      </c>
      <c r="D12" s="68" t="s">
        <v>64</v>
      </c>
      <c r="E12" s="70" t="s">
        <v>65</v>
      </c>
      <c r="F12" s="68" t="s">
        <v>18</v>
      </c>
      <c r="G12" s="70" t="s">
        <v>4167</v>
      </c>
      <c r="H12" s="71" t="s">
        <v>5179</v>
      </c>
      <c r="I12" s="68" t="s">
        <v>24</v>
      </c>
      <c r="J12" s="68"/>
      <c r="K12" s="68"/>
      <c r="L12" s="68" t="s">
        <v>4111</v>
      </c>
      <c r="M12" s="73">
        <v>113.62430988366847</v>
      </c>
      <c r="N12" s="73">
        <v>266.59608744188074</v>
      </c>
      <c r="O12" s="73">
        <v>158.1041869328408</v>
      </c>
      <c r="P12" s="73">
        <v>-5.551776051690954</v>
      </c>
      <c r="Q12" s="66">
        <v>532.7728082066991</v>
      </c>
      <c r="R12" s="73">
        <v>0</v>
      </c>
      <c r="S12" s="73">
        <v>0</v>
      </c>
      <c r="T12" s="73">
        <v>0</v>
      </c>
      <c r="U12" s="73">
        <v>0</v>
      </c>
      <c r="V12" s="66">
        <v>0</v>
      </c>
      <c r="W12" s="67">
        <v>0</v>
      </c>
      <c r="X12" s="67">
        <v>0</v>
      </c>
      <c r="Y12" s="67">
        <v>0</v>
      </c>
      <c r="Z12" s="67">
        <v>0</v>
      </c>
      <c r="AA12" s="66">
        <v>0</v>
      </c>
      <c r="AB12" s="67">
        <v>0</v>
      </c>
      <c r="AC12" s="67">
        <v>0</v>
      </c>
      <c r="AD12" s="67">
        <v>0</v>
      </c>
      <c r="AE12" s="67">
        <v>0</v>
      </c>
      <c r="AF12" s="66">
        <v>0</v>
      </c>
      <c r="AG12" s="67">
        <v>0</v>
      </c>
      <c r="AH12" s="67">
        <v>0</v>
      </c>
      <c r="AI12" s="67">
        <v>0</v>
      </c>
      <c r="AJ12" s="67">
        <v>0</v>
      </c>
      <c r="AK12" s="66">
        <f t="shared" si="6"/>
        <v>0</v>
      </c>
      <c r="AL12" s="67">
        <f t="shared" si="7"/>
        <v>0</v>
      </c>
      <c r="AM12" s="67">
        <f t="shared" si="7"/>
        <v>0</v>
      </c>
      <c r="AN12" s="84">
        <f>IFERROR(VLOOKUP($F12,Ref_Param!$L:$M,2,0),0)*M12</f>
        <v>113.62430988366847</v>
      </c>
      <c r="AO12" s="84">
        <f>IFERROR(VLOOKUP($F12,Ref_Param!$L:$M,2,0),0)*N12</f>
        <v>266.59608744188074</v>
      </c>
      <c r="AP12" s="84">
        <f>IFERROR(VLOOKUP($F12,Ref_Param!$L:$M,2,0),0)*O12</f>
        <v>158.1041869328408</v>
      </c>
      <c r="AQ12" s="84">
        <f>IFERROR(VLOOKUP($F12,Ref_Param!$L:$M,2,0),0)*P12</f>
        <v>-5.551776051690954</v>
      </c>
      <c r="AR12" s="85">
        <f t="shared" si="8"/>
        <v>532.7728082066991</v>
      </c>
      <c r="AS12" s="90">
        <f>IFERROR(VLOOKUP($F12,Ref_Param!$L:$M,2,0),0)*R12</f>
        <v>0</v>
      </c>
      <c r="AT12" s="90">
        <f>IFERROR(VLOOKUP($F12,Ref_Param!$L:$M,2,0),0)*S12</f>
        <v>0</v>
      </c>
      <c r="AU12" s="90">
        <f>IFERROR(VLOOKUP($F12,Ref_Param!$L:$M,2,0),0)*T12</f>
        <v>0</v>
      </c>
      <c r="AV12" s="90">
        <f>IFERROR(VLOOKUP($F12,Ref_Param!$L:$M,2,0),0)*U12</f>
        <v>0</v>
      </c>
      <c r="AW12" s="91">
        <f t="shared" si="9"/>
        <v>0</v>
      </c>
      <c r="AX12" s="86">
        <f>IFERROR(VLOOKUP($F12,Ref_Param!$L:$M,2,0),0)*W12</f>
        <v>0</v>
      </c>
      <c r="AY12" s="86">
        <f>IFERROR(VLOOKUP($F12,Ref_Param!$L:$M,2,0),0)*X12</f>
        <v>0</v>
      </c>
      <c r="AZ12" s="86">
        <f>IFERROR(VLOOKUP($F12,Ref_Param!$L:$M,2,0),0)*Y12</f>
        <v>0</v>
      </c>
      <c r="BA12" s="86">
        <f>IFERROR(VLOOKUP($F12,Ref_Param!$L:$M,2,0),0)*Z12</f>
        <v>0</v>
      </c>
      <c r="BB12" s="87">
        <f t="shared" si="10"/>
        <v>0</v>
      </c>
      <c r="BC12" s="86">
        <f>IFERROR(VLOOKUP($F12,Ref_Param!$L:$M,2,0),0)*AB12</f>
        <v>0</v>
      </c>
      <c r="BD12" s="86">
        <f>IFERROR(VLOOKUP($F12,Ref_Param!$L:$M,2,0),0)*AC12</f>
        <v>0</v>
      </c>
      <c r="BE12" s="86">
        <f>IFERROR(VLOOKUP($F12,Ref_Param!$L:$M,2,0),0)*AD12</f>
        <v>0</v>
      </c>
      <c r="BF12" s="86">
        <f>IFERROR(VLOOKUP($F12,Ref_Param!$L:$M,2,0),0)*AE12</f>
        <v>0</v>
      </c>
      <c r="BG12" s="87">
        <f t="shared" si="11"/>
        <v>0</v>
      </c>
      <c r="BH12" s="86">
        <f>IFERROR(VLOOKUP($F12,Ref_Param!$L:$M,2,0),0)*AG12</f>
        <v>0</v>
      </c>
      <c r="BI12" s="86">
        <f>IFERROR(VLOOKUP($F12,Ref_Param!$L:$M,2,0),0)*AH12</f>
        <v>0</v>
      </c>
      <c r="BJ12" s="86">
        <f>IFERROR(VLOOKUP($F12,Ref_Param!$L:$M,2,0),0)*AI12</f>
        <v>0</v>
      </c>
      <c r="BK12" s="86">
        <f>IFERROR(VLOOKUP($F12,Ref_Param!$L:$M,2,0),0)*AJ12</f>
        <v>0</v>
      </c>
      <c r="BL12" s="87">
        <f t="shared" si="12"/>
        <v>0</v>
      </c>
      <c r="BM12" s="88">
        <f>IFERROR(VLOOKUP($F12,Ref_Param!$L:$M,2,0),0)*AL12</f>
        <v>0</v>
      </c>
      <c r="BN12" s="89">
        <f>IFERROR(VLOOKUP($F12,Ref_Param!$L:$M,2,0),0)*AM12</f>
        <v>0</v>
      </c>
    </row>
    <row r="13" spans="1:66" s="72" customFormat="1" ht="14.25" customHeight="1" x14ac:dyDescent="0.3">
      <c r="A13" s="69" t="str">
        <f t="shared" si="5"/>
        <v>ECASDigital - Salesforce.com / Net Suite</v>
      </c>
      <c r="B13" s="68" t="s">
        <v>4156</v>
      </c>
      <c r="C13" s="68" t="s">
        <v>4157</v>
      </c>
      <c r="D13" s="68" t="s">
        <v>1560</v>
      </c>
      <c r="E13" s="70" t="s">
        <v>5180</v>
      </c>
      <c r="F13" s="68" t="s">
        <v>3732</v>
      </c>
      <c r="G13" s="70" t="s">
        <v>4167</v>
      </c>
      <c r="H13" s="71" t="s">
        <v>5181</v>
      </c>
      <c r="I13" s="68" t="s">
        <v>24</v>
      </c>
      <c r="J13" s="68"/>
      <c r="K13" s="68"/>
      <c r="L13" s="68" t="s">
        <v>4111</v>
      </c>
      <c r="M13" s="73">
        <v>0</v>
      </c>
      <c r="N13" s="73">
        <v>0</v>
      </c>
      <c r="O13" s="73">
        <v>0</v>
      </c>
      <c r="P13" s="73">
        <v>0</v>
      </c>
      <c r="Q13" s="66">
        <v>0</v>
      </c>
      <c r="R13" s="73">
        <v>0</v>
      </c>
      <c r="S13" s="73">
        <v>0</v>
      </c>
      <c r="T13" s="73">
        <v>0</v>
      </c>
      <c r="U13" s="73">
        <v>0</v>
      </c>
      <c r="V13" s="66">
        <v>0</v>
      </c>
      <c r="W13" s="67">
        <v>0</v>
      </c>
      <c r="X13" s="67">
        <v>0</v>
      </c>
      <c r="Y13" s="67">
        <v>0</v>
      </c>
      <c r="Z13" s="67">
        <v>0</v>
      </c>
      <c r="AA13" s="66">
        <v>0</v>
      </c>
      <c r="AB13" s="67">
        <v>373.31499999999977</v>
      </c>
      <c r="AC13" s="67">
        <v>398.72017000000028</v>
      </c>
      <c r="AD13" s="67">
        <v>0</v>
      </c>
      <c r="AE13" s="67">
        <v>0</v>
      </c>
      <c r="AF13" s="66">
        <v>772.03517000000011</v>
      </c>
      <c r="AG13" s="67">
        <v>0</v>
      </c>
      <c r="AH13" s="67">
        <v>0</v>
      </c>
      <c r="AI13" s="67">
        <v>0</v>
      </c>
      <c r="AJ13" s="67">
        <v>0</v>
      </c>
      <c r="AK13" s="66">
        <f t="shared" si="6"/>
        <v>0</v>
      </c>
      <c r="AL13" s="67">
        <f t="shared" si="7"/>
        <v>0</v>
      </c>
      <c r="AM13" s="67">
        <f t="shared" si="7"/>
        <v>0</v>
      </c>
      <c r="AN13" s="84">
        <f>IFERROR(VLOOKUP($F13,Ref_Param!$L:$M,2,0),0)*M13</f>
        <v>0</v>
      </c>
      <c r="AO13" s="84">
        <f>IFERROR(VLOOKUP($F13,Ref_Param!$L:$M,2,0),0)*N13</f>
        <v>0</v>
      </c>
      <c r="AP13" s="84">
        <f>IFERROR(VLOOKUP($F13,Ref_Param!$L:$M,2,0),0)*O13</f>
        <v>0</v>
      </c>
      <c r="AQ13" s="84">
        <f>IFERROR(VLOOKUP($F13,Ref_Param!$L:$M,2,0),0)*P13</f>
        <v>0</v>
      </c>
      <c r="AR13" s="85">
        <f t="shared" si="8"/>
        <v>0</v>
      </c>
      <c r="AS13" s="90">
        <f>IFERROR(VLOOKUP($F13,Ref_Param!$L:$M,2,0),0)*R13</f>
        <v>0</v>
      </c>
      <c r="AT13" s="90">
        <f>IFERROR(VLOOKUP($F13,Ref_Param!$L:$M,2,0),0)*S13</f>
        <v>0</v>
      </c>
      <c r="AU13" s="90">
        <f>IFERROR(VLOOKUP($F13,Ref_Param!$L:$M,2,0),0)*T13</f>
        <v>0</v>
      </c>
      <c r="AV13" s="90">
        <f>IFERROR(VLOOKUP($F13,Ref_Param!$L:$M,2,0),0)*U13</f>
        <v>0</v>
      </c>
      <c r="AW13" s="91">
        <f t="shared" si="9"/>
        <v>0</v>
      </c>
      <c r="AX13" s="86">
        <f>IFERROR(VLOOKUP($F13,Ref_Param!$L:$M,2,0),0)*W13</f>
        <v>0</v>
      </c>
      <c r="AY13" s="86">
        <f>IFERROR(VLOOKUP($F13,Ref_Param!$L:$M,2,0),0)*X13</f>
        <v>0</v>
      </c>
      <c r="AZ13" s="86">
        <f>IFERROR(VLOOKUP($F13,Ref_Param!$L:$M,2,0),0)*Y13</f>
        <v>0</v>
      </c>
      <c r="BA13" s="86">
        <f>IFERROR(VLOOKUP($F13,Ref_Param!$L:$M,2,0),0)*Z13</f>
        <v>0</v>
      </c>
      <c r="BB13" s="87">
        <f t="shared" si="10"/>
        <v>0</v>
      </c>
      <c r="BC13" s="86">
        <f>IFERROR(VLOOKUP($F13,Ref_Param!$L:$M,2,0),0)*AB13</f>
        <v>4.5432031154922781</v>
      </c>
      <c r="BD13" s="86">
        <f>IFERROR(VLOOKUP($F13,Ref_Param!$L:$M,2,0),0)*AC13</f>
        <v>4.8523812827065962</v>
      </c>
      <c r="BE13" s="86">
        <f>IFERROR(VLOOKUP($F13,Ref_Param!$L:$M,2,0),0)*AD13</f>
        <v>0</v>
      </c>
      <c r="BF13" s="86">
        <f>IFERROR(VLOOKUP($F13,Ref_Param!$L:$M,2,0),0)*AE13</f>
        <v>0</v>
      </c>
      <c r="BG13" s="87">
        <f t="shared" si="11"/>
        <v>9.3955843981988743</v>
      </c>
      <c r="BH13" s="86">
        <f>IFERROR(VLOOKUP($F13,Ref_Param!$L:$M,2,0),0)*AG13</f>
        <v>0</v>
      </c>
      <c r="BI13" s="86">
        <f>IFERROR(VLOOKUP($F13,Ref_Param!$L:$M,2,0),0)*AH13</f>
        <v>0</v>
      </c>
      <c r="BJ13" s="86">
        <f>IFERROR(VLOOKUP($F13,Ref_Param!$L:$M,2,0),0)*AI13</f>
        <v>0</v>
      </c>
      <c r="BK13" s="86">
        <f>IFERROR(VLOOKUP($F13,Ref_Param!$L:$M,2,0),0)*AJ13</f>
        <v>0</v>
      </c>
      <c r="BL13" s="87">
        <f t="shared" si="12"/>
        <v>0</v>
      </c>
      <c r="BM13" s="88">
        <f>IFERROR(VLOOKUP($F13,Ref_Param!$L:$M,2,0),0)*AL13</f>
        <v>0</v>
      </c>
      <c r="BN13" s="89">
        <f>IFERROR(VLOOKUP($F13,Ref_Param!$L:$M,2,0),0)*AM13</f>
        <v>0</v>
      </c>
    </row>
    <row r="14" spans="1:66" s="72" customFormat="1" ht="14.25" customHeight="1" x14ac:dyDescent="0.3">
      <c r="A14" s="69" t="str">
        <f t="shared" si="5"/>
        <v>ECASDigital - Salesforce.com / Net Suite</v>
      </c>
      <c r="B14" s="68" t="s">
        <v>4156</v>
      </c>
      <c r="C14" s="68" t="s">
        <v>4157</v>
      </c>
      <c r="D14" s="68" t="s">
        <v>1560</v>
      </c>
      <c r="E14" s="70" t="s">
        <v>5180</v>
      </c>
      <c r="F14" s="68" t="s">
        <v>18</v>
      </c>
      <c r="G14" s="70" t="s">
        <v>4167</v>
      </c>
      <c r="H14" s="71" t="s">
        <v>5181</v>
      </c>
      <c r="I14" s="68" t="s">
        <v>24</v>
      </c>
      <c r="J14" s="68"/>
      <c r="K14" s="68"/>
      <c r="L14" s="68" t="s">
        <v>4111</v>
      </c>
      <c r="M14" s="73">
        <v>0</v>
      </c>
      <c r="N14" s="73">
        <v>0</v>
      </c>
      <c r="O14" s="73">
        <v>0</v>
      </c>
      <c r="P14" s="73">
        <v>0</v>
      </c>
      <c r="Q14" s="66">
        <v>0</v>
      </c>
      <c r="R14" s="73">
        <v>0</v>
      </c>
      <c r="S14" s="73">
        <v>0</v>
      </c>
      <c r="T14" s="73">
        <v>0</v>
      </c>
      <c r="U14" s="73">
        <v>0</v>
      </c>
      <c r="V14" s="66">
        <v>0</v>
      </c>
      <c r="W14" s="67">
        <v>0</v>
      </c>
      <c r="X14" s="67">
        <v>0</v>
      </c>
      <c r="Y14" s="67">
        <v>0</v>
      </c>
      <c r="Z14" s="67">
        <v>0</v>
      </c>
      <c r="AA14" s="66">
        <v>0</v>
      </c>
      <c r="AB14" s="67">
        <v>3.2210953733407308</v>
      </c>
      <c r="AC14" s="67">
        <v>-3.464776623832587</v>
      </c>
      <c r="AD14" s="67">
        <v>0</v>
      </c>
      <c r="AE14" s="67">
        <v>0</v>
      </c>
      <c r="AF14" s="66">
        <v>-0.24368125049185618</v>
      </c>
      <c r="AG14" s="67">
        <v>0</v>
      </c>
      <c r="AH14" s="67">
        <v>0</v>
      </c>
      <c r="AI14" s="67">
        <v>0</v>
      </c>
      <c r="AJ14" s="67">
        <v>0</v>
      </c>
      <c r="AK14" s="66">
        <f t="shared" si="6"/>
        <v>0</v>
      </c>
      <c r="AL14" s="67">
        <f t="shared" si="7"/>
        <v>0</v>
      </c>
      <c r="AM14" s="67">
        <f t="shared" si="7"/>
        <v>0</v>
      </c>
      <c r="AN14" s="84">
        <f>IFERROR(VLOOKUP($F14,Ref_Param!$L:$M,2,0),0)*M14</f>
        <v>0</v>
      </c>
      <c r="AO14" s="84">
        <f>IFERROR(VLOOKUP($F14,Ref_Param!$L:$M,2,0),0)*N14</f>
        <v>0</v>
      </c>
      <c r="AP14" s="84">
        <f>IFERROR(VLOOKUP($F14,Ref_Param!$L:$M,2,0),0)*O14</f>
        <v>0</v>
      </c>
      <c r="AQ14" s="84">
        <f>IFERROR(VLOOKUP($F14,Ref_Param!$L:$M,2,0),0)*P14</f>
        <v>0</v>
      </c>
      <c r="AR14" s="85">
        <f t="shared" si="8"/>
        <v>0</v>
      </c>
      <c r="AS14" s="90">
        <f>IFERROR(VLOOKUP($F14,Ref_Param!$L:$M,2,0),0)*R14</f>
        <v>0</v>
      </c>
      <c r="AT14" s="90">
        <f>IFERROR(VLOOKUP($F14,Ref_Param!$L:$M,2,0),0)*S14</f>
        <v>0</v>
      </c>
      <c r="AU14" s="90">
        <f>IFERROR(VLOOKUP($F14,Ref_Param!$L:$M,2,0),0)*T14</f>
        <v>0</v>
      </c>
      <c r="AV14" s="90">
        <f>IFERROR(VLOOKUP($F14,Ref_Param!$L:$M,2,0),0)*U14</f>
        <v>0</v>
      </c>
      <c r="AW14" s="91">
        <f t="shared" si="9"/>
        <v>0</v>
      </c>
      <c r="AX14" s="86">
        <f>IFERROR(VLOOKUP($F14,Ref_Param!$L:$M,2,0),0)*W14</f>
        <v>0</v>
      </c>
      <c r="AY14" s="86">
        <f>IFERROR(VLOOKUP($F14,Ref_Param!$L:$M,2,0),0)*X14</f>
        <v>0</v>
      </c>
      <c r="AZ14" s="86">
        <f>IFERROR(VLOOKUP($F14,Ref_Param!$L:$M,2,0),0)*Y14</f>
        <v>0</v>
      </c>
      <c r="BA14" s="86">
        <f>IFERROR(VLOOKUP($F14,Ref_Param!$L:$M,2,0),0)*Z14</f>
        <v>0</v>
      </c>
      <c r="BB14" s="87">
        <f t="shared" si="10"/>
        <v>0</v>
      </c>
      <c r="BC14" s="86">
        <f>IFERROR(VLOOKUP($F14,Ref_Param!$L:$M,2,0),0)*AB14</f>
        <v>3.2210953733407308</v>
      </c>
      <c r="BD14" s="86">
        <f>IFERROR(VLOOKUP($F14,Ref_Param!$L:$M,2,0),0)*AC14</f>
        <v>-3.464776623832587</v>
      </c>
      <c r="BE14" s="86">
        <f>IFERROR(VLOOKUP($F14,Ref_Param!$L:$M,2,0),0)*AD14</f>
        <v>0</v>
      </c>
      <c r="BF14" s="86">
        <f>IFERROR(VLOOKUP($F14,Ref_Param!$L:$M,2,0),0)*AE14</f>
        <v>0</v>
      </c>
      <c r="BG14" s="87">
        <f t="shared" si="11"/>
        <v>-0.24368125049185618</v>
      </c>
      <c r="BH14" s="86">
        <f>IFERROR(VLOOKUP($F14,Ref_Param!$L:$M,2,0),0)*AG14</f>
        <v>0</v>
      </c>
      <c r="BI14" s="86">
        <f>IFERROR(VLOOKUP($F14,Ref_Param!$L:$M,2,0),0)*AH14</f>
        <v>0</v>
      </c>
      <c r="BJ14" s="86">
        <f>IFERROR(VLOOKUP($F14,Ref_Param!$L:$M,2,0),0)*AI14</f>
        <v>0</v>
      </c>
      <c r="BK14" s="86">
        <f>IFERROR(VLOOKUP($F14,Ref_Param!$L:$M,2,0),0)*AJ14</f>
        <v>0</v>
      </c>
      <c r="BL14" s="87">
        <f t="shared" si="12"/>
        <v>0</v>
      </c>
      <c r="BM14" s="88">
        <f>IFERROR(VLOOKUP($F14,Ref_Param!$L:$M,2,0),0)*AL14</f>
        <v>0</v>
      </c>
      <c r="BN14" s="89">
        <f>IFERROR(VLOOKUP($F14,Ref_Param!$L:$M,2,0),0)*AM14</f>
        <v>0</v>
      </c>
    </row>
    <row r="15" spans="1:66" s="72" customFormat="1" ht="14.25" customHeight="1" x14ac:dyDescent="0.3">
      <c r="A15" s="69" t="str">
        <f t="shared" si="5"/>
        <v>ECASDigital - Salesforce.com / Net Suite</v>
      </c>
      <c r="B15" s="68" t="s">
        <v>4156</v>
      </c>
      <c r="C15" s="68" t="s">
        <v>4157</v>
      </c>
      <c r="D15" s="68" t="s">
        <v>71</v>
      </c>
      <c r="E15" s="70" t="s">
        <v>72</v>
      </c>
      <c r="F15" s="68" t="s">
        <v>26</v>
      </c>
      <c r="G15" s="70" t="s">
        <v>7475</v>
      </c>
      <c r="H15" s="71" t="s">
        <v>19</v>
      </c>
      <c r="I15" s="68" t="s">
        <v>20</v>
      </c>
      <c r="J15" s="68"/>
      <c r="K15" s="68"/>
      <c r="L15" s="68" t="s">
        <v>4111</v>
      </c>
      <c r="M15" s="73">
        <v>76.566136823048936</v>
      </c>
      <c r="N15" s="73">
        <v>230.97882264603618</v>
      </c>
      <c r="O15" s="73">
        <v>109.33837339532488</v>
      </c>
      <c r="P15" s="73">
        <v>72.060969855233907</v>
      </c>
      <c r="Q15" s="66">
        <v>488.94430271964393</v>
      </c>
      <c r="R15" s="73">
        <v>132.2426843027113</v>
      </c>
      <c r="S15" s="73">
        <v>81.03142940104064</v>
      </c>
      <c r="T15" s="73">
        <v>40.625277541618836</v>
      </c>
      <c r="U15" s="73">
        <v>43.62287299616348</v>
      </c>
      <c r="V15" s="66">
        <v>297.52226424153423</v>
      </c>
      <c r="W15" s="67">
        <v>55.393680621848404</v>
      </c>
      <c r="X15" s="67">
        <v>80.007960737450887</v>
      </c>
      <c r="Y15" s="67">
        <v>66.328345506262309</v>
      </c>
      <c r="Z15" s="67">
        <v>52.491342535452787</v>
      </c>
      <c r="AA15" s="66">
        <v>254.22132940101437</v>
      </c>
      <c r="AB15" s="67">
        <v>48.130354925128991</v>
      </c>
      <c r="AC15" s="67">
        <v>54.816519835843685</v>
      </c>
      <c r="AD15" s="67">
        <v>58.667999999999999</v>
      </c>
      <c r="AE15" s="67">
        <v>60</v>
      </c>
      <c r="AF15" s="66">
        <v>221.61487476097267</v>
      </c>
      <c r="AG15" s="67">
        <v>60.561562598393358</v>
      </c>
      <c r="AH15" s="67">
        <v>60.561562598393358</v>
      </c>
      <c r="AI15" s="67">
        <v>60.561562598393358</v>
      </c>
      <c r="AJ15" s="67">
        <v>60.561562598393358</v>
      </c>
      <c r="AK15" s="66">
        <f t="shared" si="6"/>
        <v>242.24625039357343</v>
      </c>
      <c r="AL15" s="67">
        <f t="shared" si="7"/>
        <v>278.58318795260942</v>
      </c>
      <c r="AM15" s="67">
        <f t="shared" si="7"/>
        <v>320.37066614550082</v>
      </c>
      <c r="AN15" s="84">
        <f>IFERROR(VLOOKUP($F15,Ref_Param!$L:$M,2,0),0)*M15</f>
        <v>83.340334397633058</v>
      </c>
      <c r="AO15" s="84">
        <f>IFERROR(VLOOKUP($F15,Ref_Param!$L:$M,2,0),0)*N15</f>
        <v>251.41469998127675</v>
      </c>
      <c r="AP15" s="84">
        <f>IFERROR(VLOOKUP($F15,Ref_Param!$L:$M,2,0),0)*O15</f>
        <v>119.01209828986094</v>
      </c>
      <c r="AQ15" s="84">
        <f>IFERROR(VLOOKUP($F15,Ref_Param!$L:$M,2,0),0)*P15</f>
        <v>78.436572275187189</v>
      </c>
      <c r="AR15" s="85">
        <f t="shared" si="8"/>
        <v>532.20370494395797</v>
      </c>
      <c r="AS15" s="90">
        <f>IFERROR(VLOOKUP($F15,Ref_Param!$L:$M,2,0),0)*R15</f>
        <v>143.942870683151</v>
      </c>
      <c r="AT15" s="90">
        <f>IFERROR(VLOOKUP($F15,Ref_Param!$L:$M,2,0),0)*S15</f>
        <v>88.200694239127259</v>
      </c>
      <c r="AU15" s="90">
        <f>IFERROR(VLOOKUP($F15,Ref_Param!$L:$M,2,0),0)*T15</f>
        <v>44.219603545361991</v>
      </c>
      <c r="AV15" s="90">
        <f>IFERROR(VLOOKUP($F15,Ref_Param!$L:$M,2,0),0)*U15</f>
        <v>47.482411595191287</v>
      </c>
      <c r="AW15" s="91">
        <f t="shared" si="9"/>
        <v>323.84558006283152</v>
      </c>
      <c r="AX15" s="86">
        <f>IFERROR(VLOOKUP($F15,Ref_Param!$L:$M,2,0),0)*W15</f>
        <v>60.294642750616156</v>
      </c>
      <c r="AY15" s="86">
        <f>IFERROR(VLOOKUP($F15,Ref_Param!$L:$M,2,0),0)*X15</f>
        <v>87.086674070313009</v>
      </c>
      <c r="AZ15" s="86">
        <f>IFERROR(VLOOKUP($F15,Ref_Param!$L:$M,2,0),0)*Y15</f>
        <v>72.196753341610219</v>
      </c>
      <c r="BA15" s="86">
        <f>IFERROR(VLOOKUP($F15,Ref_Param!$L:$M,2,0),0)*Z15</f>
        <v>57.135519975306138</v>
      </c>
      <c r="BB15" s="87">
        <f t="shared" si="10"/>
        <v>276.71359013784553</v>
      </c>
      <c r="BC15" s="86">
        <f>IFERROR(VLOOKUP($F15,Ref_Param!$L:$M,2,0),0)*AB15</f>
        <v>52.388693495236026</v>
      </c>
      <c r="BD15" s="86">
        <f>IFERROR(VLOOKUP($F15,Ref_Param!$L:$M,2,0),0)*AC15</f>
        <v>59.666417599097819</v>
      </c>
      <c r="BE15" s="86">
        <f>IFERROR(VLOOKUP($F15,Ref_Param!$L:$M,2,0),0)*AD15</f>
        <v>63.85865790434476</v>
      </c>
      <c r="BF15" s="86">
        <f>IFERROR(VLOOKUP($F15,Ref_Param!$L:$M,2,0),0)*AE15</f>
        <v>65.308506754289994</v>
      </c>
      <c r="BG15" s="87">
        <f t="shared" si="11"/>
        <v>241.22227575296861</v>
      </c>
      <c r="BH15" s="86">
        <f>IFERROR(VLOOKUP($F15,Ref_Param!$L:$M,2,0),0)*AG15</f>
        <v>65.919753666792147</v>
      </c>
      <c r="BI15" s="86">
        <f>IFERROR(VLOOKUP($F15,Ref_Param!$L:$M,2,0),0)*AH15</f>
        <v>65.919753666792147</v>
      </c>
      <c r="BJ15" s="86">
        <f>IFERROR(VLOOKUP($F15,Ref_Param!$L:$M,2,0),0)*AI15</f>
        <v>65.919753666792147</v>
      </c>
      <c r="BK15" s="86">
        <f>IFERROR(VLOOKUP($F15,Ref_Param!$L:$M,2,0),0)*AJ15</f>
        <v>65.919753666792147</v>
      </c>
      <c r="BL15" s="87">
        <f t="shared" si="12"/>
        <v>263.67901466716859</v>
      </c>
      <c r="BM15" s="88">
        <f>IFERROR(VLOOKUP($F15,Ref_Param!$L:$M,2,0),0)*AL15</f>
        <v>303.23086686724389</v>
      </c>
      <c r="BN15" s="89">
        <f>IFERROR(VLOOKUP($F15,Ref_Param!$L:$M,2,0),0)*AM15</f>
        <v>348.71549689733047</v>
      </c>
    </row>
    <row r="16" spans="1:66" s="72" customFormat="1" ht="14.25" customHeight="1" x14ac:dyDescent="0.3">
      <c r="A16" s="69" t="str">
        <f t="shared" si="5"/>
        <v>ECASDigital - Salesforce.com / Net Suite</v>
      </c>
      <c r="B16" s="68" t="s">
        <v>4156</v>
      </c>
      <c r="C16" s="68" t="s">
        <v>4157</v>
      </c>
      <c r="D16" s="68" t="s">
        <v>79</v>
      </c>
      <c r="E16" s="70" t="s">
        <v>80</v>
      </c>
      <c r="F16" s="68" t="s">
        <v>26</v>
      </c>
      <c r="G16" s="70" t="s">
        <v>7475</v>
      </c>
      <c r="H16" s="71" t="s">
        <v>5174</v>
      </c>
      <c r="I16" s="68" t="s">
        <v>20</v>
      </c>
      <c r="J16" s="68"/>
      <c r="K16" s="68"/>
      <c r="L16" s="68" t="s">
        <v>4111</v>
      </c>
      <c r="M16" s="73">
        <v>98.778302531199927</v>
      </c>
      <c r="N16" s="73">
        <v>55.5166006989989</v>
      </c>
      <c r="O16" s="73">
        <v>49.097530249086191</v>
      </c>
      <c r="P16" s="73">
        <v>55.370584098967299</v>
      </c>
      <c r="Q16" s="66">
        <v>258.76301757825229</v>
      </c>
      <c r="R16" s="73">
        <v>49.486497550104005</v>
      </c>
      <c r="S16" s="73">
        <v>38.74151476453752</v>
      </c>
      <c r="T16" s="73">
        <v>30.997077307472146</v>
      </c>
      <c r="U16" s="73">
        <v>37.301833534238661</v>
      </c>
      <c r="V16" s="66">
        <v>156.52692315635232</v>
      </c>
      <c r="W16" s="67">
        <v>36.28273937442205</v>
      </c>
      <c r="X16" s="67">
        <v>1.2095310508559272</v>
      </c>
      <c r="Y16" s="67">
        <v>0</v>
      </c>
      <c r="Z16" s="67">
        <v>0</v>
      </c>
      <c r="AA16" s="66">
        <v>37.492270425277979</v>
      </c>
      <c r="AB16" s="67">
        <v>0</v>
      </c>
      <c r="AC16" s="67">
        <v>0</v>
      </c>
      <c r="AD16" s="67">
        <v>0</v>
      </c>
      <c r="AE16" s="67">
        <v>0</v>
      </c>
      <c r="AF16" s="66">
        <v>0</v>
      </c>
      <c r="AG16" s="67">
        <v>0</v>
      </c>
      <c r="AH16" s="67">
        <v>0</v>
      </c>
      <c r="AI16" s="67">
        <v>0</v>
      </c>
      <c r="AJ16" s="67">
        <v>0</v>
      </c>
      <c r="AK16" s="66">
        <f t="shared" si="6"/>
        <v>0</v>
      </c>
      <c r="AL16" s="67">
        <f t="shared" si="7"/>
        <v>0</v>
      </c>
      <c r="AM16" s="67">
        <f t="shared" si="7"/>
        <v>0</v>
      </c>
      <c r="AN16" s="84">
        <f>IFERROR(VLOOKUP($F16,Ref_Param!$L:$M,2,0),0)*M16</f>
        <v>107.51772396726952</v>
      </c>
      <c r="AO16" s="84">
        <f>IFERROR(VLOOKUP($F16,Ref_Param!$L:$M,2,0),0)*N16</f>
        <v>60.428438195429841</v>
      </c>
      <c r="AP16" s="84">
        <f>IFERROR(VLOOKUP($F16,Ref_Param!$L:$M,2,0),0)*O16</f>
        <v>53.441439764856717</v>
      </c>
      <c r="AQ16" s="84">
        <f>IFERROR(VLOOKUP($F16,Ref_Param!$L:$M,2,0),0)*P16</f>
        <v>60.269502760273141</v>
      </c>
      <c r="AR16" s="85">
        <f t="shared" si="8"/>
        <v>281.65710468782919</v>
      </c>
      <c r="AS16" s="90">
        <f>IFERROR(VLOOKUP($F16,Ref_Param!$L:$M,2,0),0)*R16</f>
        <v>53.864820991618714</v>
      </c>
      <c r="AT16" s="90">
        <f>IFERROR(VLOOKUP($F16,Ref_Param!$L:$M,2,0),0)*S16</f>
        <v>42.169174644520403</v>
      </c>
      <c r="AU16" s="90">
        <f>IFERROR(VLOOKUP($F16,Ref_Param!$L:$M,2,0),0)*T16</f>
        <v>33.739547211638232</v>
      </c>
      <c r="AV16" s="90">
        <f>IFERROR(VLOOKUP($F16,Ref_Param!$L:$M,2,0),0)*U16</f>
        <v>40.602117455303777</v>
      </c>
      <c r="AW16" s="91">
        <f t="shared" si="9"/>
        <v>170.37566030308113</v>
      </c>
      <c r="AX16" s="86">
        <f>IFERROR(VLOOKUP($F16,Ref_Param!$L:$M,2,0),0)*W16</f>
        <v>39.492858824976437</v>
      </c>
      <c r="AY16" s="86">
        <f>IFERROR(VLOOKUP($F16,Ref_Param!$L:$M,2,0),0)*X16</f>
        <v>1.3165444467391301</v>
      </c>
      <c r="AZ16" s="86">
        <f>IFERROR(VLOOKUP($F16,Ref_Param!$L:$M,2,0),0)*Y16</f>
        <v>0</v>
      </c>
      <c r="BA16" s="86">
        <f>IFERROR(VLOOKUP($F16,Ref_Param!$L:$M,2,0),0)*Z16</f>
        <v>0</v>
      </c>
      <c r="BB16" s="87">
        <f t="shared" si="10"/>
        <v>40.809403271715567</v>
      </c>
      <c r="BC16" s="86">
        <f>IFERROR(VLOOKUP($F16,Ref_Param!$L:$M,2,0),0)*AB16</f>
        <v>0</v>
      </c>
      <c r="BD16" s="86">
        <f>IFERROR(VLOOKUP($F16,Ref_Param!$L:$M,2,0),0)*AC16</f>
        <v>0</v>
      </c>
      <c r="BE16" s="86">
        <f>IFERROR(VLOOKUP($F16,Ref_Param!$L:$M,2,0),0)*AD16</f>
        <v>0</v>
      </c>
      <c r="BF16" s="86">
        <f>IFERROR(VLOOKUP($F16,Ref_Param!$L:$M,2,0),0)*AE16</f>
        <v>0</v>
      </c>
      <c r="BG16" s="87">
        <f t="shared" si="11"/>
        <v>0</v>
      </c>
      <c r="BH16" s="86">
        <f>IFERROR(VLOOKUP($F16,Ref_Param!$L:$M,2,0),0)*AG16</f>
        <v>0</v>
      </c>
      <c r="BI16" s="86">
        <f>IFERROR(VLOOKUP($F16,Ref_Param!$L:$M,2,0),0)*AH16</f>
        <v>0</v>
      </c>
      <c r="BJ16" s="86">
        <f>IFERROR(VLOOKUP($F16,Ref_Param!$L:$M,2,0),0)*AI16</f>
        <v>0</v>
      </c>
      <c r="BK16" s="86">
        <f>IFERROR(VLOOKUP($F16,Ref_Param!$L:$M,2,0),0)*AJ16</f>
        <v>0</v>
      </c>
      <c r="BL16" s="87">
        <f t="shared" si="12"/>
        <v>0</v>
      </c>
      <c r="BM16" s="88">
        <f>IFERROR(VLOOKUP($F16,Ref_Param!$L:$M,2,0),0)*AL16</f>
        <v>0</v>
      </c>
      <c r="BN16" s="89">
        <f>IFERROR(VLOOKUP($F16,Ref_Param!$L:$M,2,0),0)*AM16</f>
        <v>0</v>
      </c>
    </row>
    <row r="17" spans="1:66" s="72" customFormat="1" ht="14.25" customHeight="1" x14ac:dyDescent="0.3">
      <c r="A17" s="69" t="str">
        <f t="shared" si="5"/>
        <v>ECASDigital - Salesforce.com / Net Suite</v>
      </c>
      <c r="B17" s="68" t="s">
        <v>4156</v>
      </c>
      <c r="C17" s="68" t="s">
        <v>4157</v>
      </c>
      <c r="D17" s="68" t="s">
        <v>5182</v>
      </c>
      <c r="E17" s="70"/>
      <c r="F17" s="68" t="s">
        <v>18</v>
      </c>
      <c r="G17" s="70" t="s">
        <v>4163</v>
      </c>
      <c r="H17" s="71" t="s">
        <v>51</v>
      </c>
      <c r="I17" s="68" t="s">
        <v>24</v>
      </c>
      <c r="J17" s="68"/>
      <c r="K17" s="68"/>
      <c r="L17" s="68" t="s">
        <v>4111</v>
      </c>
      <c r="M17" s="73">
        <v>0</v>
      </c>
      <c r="N17" s="73">
        <v>0</v>
      </c>
      <c r="O17" s="73">
        <v>0</v>
      </c>
      <c r="P17" s="73">
        <v>0</v>
      </c>
      <c r="Q17" s="66">
        <v>0</v>
      </c>
      <c r="R17" s="73">
        <v>0</v>
      </c>
      <c r="S17" s="73">
        <v>0</v>
      </c>
      <c r="T17" s="73">
        <v>0</v>
      </c>
      <c r="U17" s="73">
        <v>0</v>
      </c>
      <c r="V17" s="66">
        <v>0</v>
      </c>
      <c r="W17" s="67">
        <v>0</v>
      </c>
      <c r="X17" s="67">
        <v>0</v>
      </c>
      <c r="Y17" s="67">
        <v>0</v>
      </c>
      <c r="Z17" s="67">
        <v>0</v>
      </c>
      <c r="AA17" s="66">
        <v>0</v>
      </c>
      <c r="AB17" s="67">
        <v>0</v>
      </c>
      <c r="AC17" s="67">
        <v>1.4290012033684185E-3</v>
      </c>
      <c r="AD17" s="67">
        <v>170.005</v>
      </c>
      <c r="AE17" s="67">
        <v>220.5</v>
      </c>
      <c r="AF17" s="66">
        <v>390.5064290012034</v>
      </c>
      <c r="AG17" s="67">
        <v>228.18376269274162</v>
      </c>
      <c r="AH17" s="67">
        <v>228.18376269274162</v>
      </c>
      <c r="AI17" s="67">
        <v>228.18376269274162</v>
      </c>
      <c r="AJ17" s="67">
        <v>228.18376269274162</v>
      </c>
      <c r="AK17" s="66">
        <f t="shared" si="6"/>
        <v>912.7350507709665</v>
      </c>
      <c r="AL17" s="67">
        <f t="shared" si="7"/>
        <v>1049.6453083866113</v>
      </c>
      <c r="AM17" s="67">
        <f t="shared" si="7"/>
        <v>1207.0921046446028</v>
      </c>
      <c r="AN17" s="84">
        <f>IFERROR(VLOOKUP($F17,Ref_Param!$L:$M,2,0),0)*M17</f>
        <v>0</v>
      </c>
      <c r="AO17" s="84">
        <f>IFERROR(VLOOKUP($F17,Ref_Param!$L:$M,2,0),0)*N17</f>
        <v>0</v>
      </c>
      <c r="AP17" s="84">
        <f>IFERROR(VLOOKUP($F17,Ref_Param!$L:$M,2,0),0)*O17</f>
        <v>0</v>
      </c>
      <c r="AQ17" s="84">
        <f>IFERROR(VLOOKUP($F17,Ref_Param!$L:$M,2,0),0)*P17</f>
        <v>0</v>
      </c>
      <c r="AR17" s="85">
        <f t="shared" si="8"/>
        <v>0</v>
      </c>
      <c r="AS17" s="90">
        <f>IFERROR(VLOOKUP($F17,Ref_Param!$L:$M,2,0),0)*R17</f>
        <v>0</v>
      </c>
      <c r="AT17" s="90">
        <f>IFERROR(VLOOKUP($F17,Ref_Param!$L:$M,2,0),0)*S17</f>
        <v>0</v>
      </c>
      <c r="AU17" s="90">
        <f>IFERROR(VLOOKUP($F17,Ref_Param!$L:$M,2,0),0)*T17</f>
        <v>0</v>
      </c>
      <c r="AV17" s="90">
        <f>IFERROR(VLOOKUP($F17,Ref_Param!$L:$M,2,0),0)*U17</f>
        <v>0</v>
      </c>
      <c r="AW17" s="91">
        <f t="shared" si="9"/>
        <v>0</v>
      </c>
      <c r="AX17" s="86">
        <f>IFERROR(VLOOKUP($F17,Ref_Param!$L:$M,2,0),0)*W17</f>
        <v>0</v>
      </c>
      <c r="AY17" s="86">
        <f>IFERROR(VLOOKUP($F17,Ref_Param!$L:$M,2,0),0)*X17</f>
        <v>0</v>
      </c>
      <c r="AZ17" s="86">
        <f>IFERROR(VLOOKUP($F17,Ref_Param!$L:$M,2,0),0)*Y17</f>
        <v>0</v>
      </c>
      <c r="BA17" s="86">
        <f>IFERROR(VLOOKUP($F17,Ref_Param!$L:$M,2,0),0)*Z17</f>
        <v>0</v>
      </c>
      <c r="BB17" s="87">
        <f t="shared" si="10"/>
        <v>0</v>
      </c>
      <c r="BC17" s="86">
        <f>IFERROR(VLOOKUP($F17,Ref_Param!$L:$M,2,0),0)*AB17</f>
        <v>0</v>
      </c>
      <c r="BD17" s="86">
        <f>IFERROR(VLOOKUP($F17,Ref_Param!$L:$M,2,0),0)*AC17</f>
        <v>1.4290012033684185E-3</v>
      </c>
      <c r="BE17" s="86">
        <f>IFERROR(VLOOKUP($F17,Ref_Param!$L:$M,2,0),0)*AD17</f>
        <v>170.005</v>
      </c>
      <c r="BF17" s="86">
        <f>IFERROR(VLOOKUP($F17,Ref_Param!$L:$M,2,0),0)*AE17</f>
        <v>220.5</v>
      </c>
      <c r="BG17" s="87">
        <f t="shared" si="11"/>
        <v>390.5064290012034</v>
      </c>
      <c r="BH17" s="86">
        <f>IFERROR(VLOOKUP($F17,Ref_Param!$L:$M,2,0),0)*AG17</f>
        <v>228.18376269274162</v>
      </c>
      <c r="BI17" s="86">
        <f>IFERROR(VLOOKUP($F17,Ref_Param!$L:$M,2,0),0)*AH17</f>
        <v>228.18376269274162</v>
      </c>
      <c r="BJ17" s="86">
        <f>IFERROR(VLOOKUP($F17,Ref_Param!$L:$M,2,0),0)*AI17</f>
        <v>228.18376269274162</v>
      </c>
      <c r="BK17" s="86">
        <f>IFERROR(VLOOKUP($F17,Ref_Param!$L:$M,2,0),0)*AJ17</f>
        <v>228.18376269274162</v>
      </c>
      <c r="BL17" s="87">
        <f t="shared" si="12"/>
        <v>912.7350507709665</v>
      </c>
      <c r="BM17" s="88">
        <f>IFERROR(VLOOKUP($F17,Ref_Param!$L:$M,2,0),0)*AL17</f>
        <v>1049.6453083866113</v>
      </c>
      <c r="BN17" s="89">
        <f>IFERROR(VLOOKUP($F17,Ref_Param!$L:$M,2,0),0)*AM17</f>
        <v>1207.0921046446028</v>
      </c>
    </row>
    <row r="18" spans="1:66" s="72" customFormat="1" ht="14.25" customHeight="1" x14ac:dyDescent="0.3">
      <c r="A18" s="69" t="str">
        <f t="shared" si="5"/>
        <v>ECASDigital - Salesforce.com / Net Suite</v>
      </c>
      <c r="B18" s="68" t="s">
        <v>4156</v>
      </c>
      <c r="C18" s="68" t="s">
        <v>4157</v>
      </c>
      <c r="D18" s="68" t="s">
        <v>102</v>
      </c>
      <c r="E18" s="70" t="s">
        <v>5183</v>
      </c>
      <c r="F18" s="68" t="s">
        <v>18</v>
      </c>
      <c r="G18" s="70" t="s">
        <v>4167</v>
      </c>
      <c r="H18" s="71" t="s">
        <v>5181</v>
      </c>
      <c r="I18" s="68" t="s">
        <v>24</v>
      </c>
      <c r="J18" s="68"/>
      <c r="K18" s="68"/>
      <c r="L18" s="68" t="s">
        <v>4111</v>
      </c>
      <c r="M18" s="73">
        <v>452.87159584609947</v>
      </c>
      <c r="N18" s="73">
        <v>134.11293293821731</v>
      </c>
      <c r="O18" s="73">
        <v>298.21275706313162</v>
      </c>
      <c r="P18" s="73">
        <v>339.20262355238879</v>
      </c>
      <c r="Q18" s="66">
        <v>1224.3999093998373</v>
      </c>
      <c r="R18" s="73">
        <v>175.60589074342556</v>
      </c>
      <c r="S18" s="73">
        <v>258.26794163410636</v>
      </c>
      <c r="T18" s="73">
        <v>226.37293191433923</v>
      </c>
      <c r="U18" s="73">
        <v>134.97477521154832</v>
      </c>
      <c r="V18" s="66">
        <v>795.22153950341954</v>
      </c>
      <c r="W18" s="67">
        <v>60.615272085801109</v>
      </c>
      <c r="X18" s="67">
        <v>61.913562854780217</v>
      </c>
      <c r="Y18" s="67">
        <v>48.744292341929281</v>
      </c>
      <c r="Z18" s="67">
        <v>14.761876438197593</v>
      </c>
      <c r="AA18" s="66">
        <v>186.0350037207082</v>
      </c>
      <c r="AB18" s="67">
        <v>39.132232181349316</v>
      </c>
      <c r="AC18" s="67">
        <v>94.121195490059563</v>
      </c>
      <c r="AD18" s="67">
        <v>72.445999999999998</v>
      </c>
      <c r="AE18" s="67">
        <v>75</v>
      </c>
      <c r="AF18" s="66">
        <v>280.6994276714089</v>
      </c>
      <c r="AG18" s="67">
        <v>60.849003384731105</v>
      </c>
      <c r="AH18" s="67">
        <v>76.061254230913875</v>
      </c>
      <c r="AI18" s="67">
        <v>76.061254230913875</v>
      </c>
      <c r="AJ18" s="67">
        <v>76.061254230913875</v>
      </c>
      <c r="AK18" s="66">
        <f t="shared" si="6"/>
        <v>289.03276607747273</v>
      </c>
      <c r="AL18" s="67">
        <f t="shared" si="7"/>
        <v>332.38768098909361</v>
      </c>
      <c r="AM18" s="67">
        <f t="shared" si="7"/>
        <v>382.24583313745762</v>
      </c>
      <c r="AN18" s="84">
        <f>IFERROR(VLOOKUP($F18,Ref_Param!$L:$M,2,0),0)*M18</f>
        <v>452.87159584609947</v>
      </c>
      <c r="AO18" s="84">
        <f>IFERROR(VLOOKUP($F18,Ref_Param!$L:$M,2,0),0)*N18</f>
        <v>134.11293293821731</v>
      </c>
      <c r="AP18" s="84">
        <f>IFERROR(VLOOKUP($F18,Ref_Param!$L:$M,2,0),0)*O18</f>
        <v>298.21275706313162</v>
      </c>
      <c r="AQ18" s="84">
        <f>IFERROR(VLOOKUP($F18,Ref_Param!$L:$M,2,0),0)*P18</f>
        <v>339.20262355238879</v>
      </c>
      <c r="AR18" s="85">
        <f t="shared" si="8"/>
        <v>1224.3999093998373</v>
      </c>
      <c r="AS18" s="90">
        <f>IFERROR(VLOOKUP($F18,Ref_Param!$L:$M,2,0),0)*R18</f>
        <v>175.60589074342556</v>
      </c>
      <c r="AT18" s="90">
        <f>IFERROR(VLOOKUP($F18,Ref_Param!$L:$M,2,0),0)*S18</f>
        <v>258.26794163410636</v>
      </c>
      <c r="AU18" s="90">
        <f>IFERROR(VLOOKUP($F18,Ref_Param!$L:$M,2,0),0)*T18</f>
        <v>226.37293191433923</v>
      </c>
      <c r="AV18" s="90">
        <f>IFERROR(VLOOKUP($F18,Ref_Param!$L:$M,2,0),0)*U18</f>
        <v>134.97477521154832</v>
      </c>
      <c r="AW18" s="91">
        <f t="shared" si="9"/>
        <v>795.22153950341954</v>
      </c>
      <c r="AX18" s="86">
        <f>IFERROR(VLOOKUP($F18,Ref_Param!$L:$M,2,0),0)*W18</f>
        <v>60.615272085801109</v>
      </c>
      <c r="AY18" s="86">
        <f>IFERROR(VLOOKUP($F18,Ref_Param!$L:$M,2,0),0)*X18</f>
        <v>61.913562854780217</v>
      </c>
      <c r="AZ18" s="86">
        <f>IFERROR(VLOOKUP($F18,Ref_Param!$L:$M,2,0),0)*Y18</f>
        <v>48.744292341929281</v>
      </c>
      <c r="BA18" s="86">
        <f>IFERROR(VLOOKUP($F18,Ref_Param!$L:$M,2,0),0)*Z18</f>
        <v>14.761876438197593</v>
      </c>
      <c r="BB18" s="87">
        <f t="shared" si="10"/>
        <v>186.0350037207082</v>
      </c>
      <c r="BC18" s="86">
        <f>IFERROR(VLOOKUP($F18,Ref_Param!$L:$M,2,0),0)*AB18</f>
        <v>39.132232181349316</v>
      </c>
      <c r="BD18" s="86">
        <f>IFERROR(VLOOKUP($F18,Ref_Param!$L:$M,2,0),0)*AC18</f>
        <v>94.121195490059563</v>
      </c>
      <c r="BE18" s="86">
        <f>IFERROR(VLOOKUP($F18,Ref_Param!$L:$M,2,0),0)*AD18</f>
        <v>72.445999999999998</v>
      </c>
      <c r="BF18" s="86">
        <f>IFERROR(VLOOKUP($F18,Ref_Param!$L:$M,2,0),0)*AE18</f>
        <v>75</v>
      </c>
      <c r="BG18" s="87">
        <f t="shared" si="11"/>
        <v>280.6994276714089</v>
      </c>
      <c r="BH18" s="86">
        <f>IFERROR(VLOOKUP($F18,Ref_Param!$L:$M,2,0),0)*AG18</f>
        <v>60.849003384731105</v>
      </c>
      <c r="BI18" s="86">
        <f>IFERROR(VLOOKUP($F18,Ref_Param!$L:$M,2,0),0)*AH18</f>
        <v>76.061254230913875</v>
      </c>
      <c r="BJ18" s="86">
        <f>IFERROR(VLOOKUP($F18,Ref_Param!$L:$M,2,0),0)*AI18</f>
        <v>76.061254230913875</v>
      </c>
      <c r="BK18" s="86">
        <f>IFERROR(VLOOKUP($F18,Ref_Param!$L:$M,2,0),0)*AJ18</f>
        <v>76.061254230913875</v>
      </c>
      <c r="BL18" s="87">
        <f t="shared" si="12"/>
        <v>289.03276607747273</v>
      </c>
      <c r="BM18" s="88">
        <f>IFERROR(VLOOKUP($F18,Ref_Param!$L:$M,2,0),0)*AL18</f>
        <v>332.38768098909361</v>
      </c>
      <c r="BN18" s="89">
        <f>IFERROR(VLOOKUP($F18,Ref_Param!$L:$M,2,0),0)*AM18</f>
        <v>382.24583313745762</v>
      </c>
    </row>
    <row r="19" spans="1:66" s="72" customFormat="1" ht="14.25" customHeight="1" x14ac:dyDescent="0.3">
      <c r="A19" s="69" t="str">
        <f t="shared" si="5"/>
        <v>ECASDigital - Salesforce.com / Net Suite</v>
      </c>
      <c r="B19" s="68" t="s">
        <v>4156</v>
      </c>
      <c r="C19" s="68" t="s">
        <v>4157</v>
      </c>
      <c r="D19" s="68" t="s">
        <v>1587</v>
      </c>
      <c r="E19" s="70" t="s">
        <v>1588</v>
      </c>
      <c r="F19" s="68" t="s">
        <v>3732</v>
      </c>
      <c r="G19" s="70" t="s">
        <v>4167</v>
      </c>
      <c r="H19" s="71" t="s">
        <v>29</v>
      </c>
      <c r="I19" s="68" t="s">
        <v>24</v>
      </c>
      <c r="J19" s="68"/>
      <c r="K19" s="68"/>
      <c r="L19" s="68" t="s">
        <v>4111</v>
      </c>
      <c r="M19" s="73">
        <v>0</v>
      </c>
      <c r="N19" s="73">
        <v>0</v>
      </c>
      <c r="O19" s="73">
        <v>0</v>
      </c>
      <c r="P19" s="73">
        <v>0</v>
      </c>
      <c r="Q19" s="66">
        <v>0</v>
      </c>
      <c r="R19" s="73">
        <v>0</v>
      </c>
      <c r="S19" s="73">
        <v>0</v>
      </c>
      <c r="T19" s="73">
        <v>0</v>
      </c>
      <c r="U19" s="73">
        <v>0</v>
      </c>
      <c r="V19" s="66">
        <v>0</v>
      </c>
      <c r="W19" s="67">
        <v>55.488</v>
      </c>
      <c r="X19" s="67">
        <v>72.312000000000182</v>
      </c>
      <c r="Y19" s="67">
        <v>145.58599999999961</v>
      </c>
      <c r="Z19" s="67">
        <v>93.091000000000037</v>
      </c>
      <c r="AA19" s="66">
        <v>366.47699999999986</v>
      </c>
      <c r="AB19" s="67">
        <v>113.10600000000001</v>
      </c>
      <c r="AC19" s="67">
        <v>28.005999999999904</v>
      </c>
      <c r="AD19" s="67">
        <v>0</v>
      </c>
      <c r="AE19" s="67">
        <v>0</v>
      </c>
      <c r="AF19" s="66">
        <v>141.11199999999991</v>
      </c>
      <c r="AG19" s="67">
        <v>0</v>
      </c>
      <c r="AH19" s="67">
        <v>0</v>
      </c>
      <c r="AI19" s="67">
        <v>0</v>
      </c>
      <c r="AJ19" s="67">
        <v>0</v>
      </c>
      <c r="AK19" s="66">
        <f t="shared" si="6"/>
        <v>0</v>
      </c>
      <c r="AL19" s="67">
        <f t="shared" si="7"/>
        <v>0</v>
      </c>
      <c r="AM19" s="67">
        <f t="shared" si="7"/>
        <v>0</v>
      </c>
      <c r="AN19" s="84">
        <f>IFERROR(VLOOKUP($F19,Ref_Param!$L:$M,2,0),0)*M19</f>
        <v>0</v>
      </c>
      <c r="AO19" s="84">
        <f>IFERROR(VLOOKUP($F19,Ref_Param!$L:$M,2,0),0)*N19</f>
        <v>0</v>
      </c>
      <c r="AP19" s="84">
        <f>IFERROR(VLOOKUP($F19,Ref_Param!$L:$M,2,0),0)*O19</f>
        <v>0</v>
      </c>
      <c r="AQ19" s="84">
        <f>IFERROR(VLOOKUP($F19,Ref_Param!$L:$M,2,0),0)*P19</f>
        <v>0</v>
      </c>
      <c r="AR19" s="85">
        <f t="shared" si="8"/>
        <v>0</v>
      </c>
      <c r="AS19" s="90">
        <f>IFERROR(VLOOKUP($F19,Ref_Param!$L:$M,2,0),0)*R19</f>
        <v>0</v>
      </c>
      <c r="AT19" s="90">
        <f>IFERROR(VLOOKUP($F19,Ref_Param!$L:$M,2,0),0)*S19</f>
        <v>0</v>
      </c>
      <c r="AU19" s="90">
        <f>IFERROR(VLOOKUP($F19,Ref_Param!$L:$M,2,0),0)*T19</f>
        <v>0</v>
      </c>
      <c r="AV19" s="90">
        <f>IFERROR(VLOOKUP($F19,Ref_Param!$L:$M,2,0),0)*U19</f>
        <v>0</v>
      </c>
      <c r="AW19" s="91">
        <f t="shared" si="9"/>
        <v>0</v>
      </c>
      <c r="AX19" s="86">
        <f>IFERROR(VLOOKUP($F19,Ref_Param!$L:$M,2,0),0)*W19</f>
        <v>0.67528294998174643</v>
      </c>
      <c r="AY19" s="86">
        <f>IFERROR(VLOOKUP($F19,Ref_Param!$L:$M,2,0),0)*X19</f>
        <v>0.880029207740055</v>
      </c>
      <c r="AZ19" s="86">
        <f>IFERROR(VLOOKUP($F19,Ref_Param!$L:$M,2,0),0)*Y19</f>
        <v>1.7717658512839223</v>
      </c>
      <c r="BA19" s="86">
        <f>IFERROR(VLOOKUP($F19,Ref_Param!$L:$M,2,0),0)*Z19</f>
        <v>1.1329073871242572</v>
      </c>
      <c r="BB19" s="87">
        <f t="shared" si="10"/>
        <v>4.4599853961299809</v>
      </c>
      <c r="BC19" s="86">
        <f>IFERROR(VLOOKUP($F19,Ref_Param!$L:$M,2,0),0)*AB19</f>
        <v>1.3764877692588564</v>
      </c>
      <c r="BD19" s="86">
        <f>IFERROR(VLOOKUP($F19,Ref_Param!$L:$M,2,0),0)*AC19</f>
        <v>0.34082998661311864</v>
      </c>
      <c r="BE19" s="86">
        <f>IFERROR(VLOOKUP($F19,Ref_Param!$L:$M,2,0),0)*AD19</f>
        <v>0</v>
      </c>
      <c r="BF19" s="86">
        <f>IFERROR(VLOOKUP($F19,Ref_Param!$L:$M,2,0),0)*AE19</f>
        <v>0</v>
      </c>
      <c r="BG19" s="87">
        <f t="shared" si="11"/>
        <v>1.717317755871975</v>
      </c>
      <c r="BH19" s="86">
        <f>IFERROR(VLOOKUP($F19,Ref_Param!$L:$M,2,0),0)*AG19</f>
        <v>0</v>
      </c>
      <c r="BI19" s="86">
        <f>IFERROR(VLOOKUP($F19,Ref_Param!$L:$M,2,0),0)*AH19</f>
        <v>0</v>
      </c>
      <c r="BJ19" s="86">
        <f>IFERROR(VLOOKUP($F19,Ref_Param!$L:$M,2,0),0)*AI19</f>
        <v>0</v>
      </c>
      <c r="BK19" s="86">
        <f>IFERROR(VLOOKUP($F19,Ref_Param!$L:$M,2,0),0)*AJ19</f>
        <v>0</v>
      </c>
      <c r="BL19" s="87">
        <f t="shared" si="12"/>
        <v>0</v>
      </c>
      <c r="BM19" s="88">
        <f>IFERROR(VLOOKUP($F19,Ref_Param!$L:$M,2,0),0)*AL19</f>
        <v>0</v>
      </c>
      <c r="BN19" s="89">
        <f>IFERROR(VLOOKUP($F19,Ref_Param!$L:$M,2,0),0)*AM19</f>
        <v>0</v>
      </c>
    </row>
    <row r="20" spans="1:66" s="72" customFormat="1" ht="14.25" customHeight="1" x14ac:dyDescent="0.3">
      <c r="A20" s="69" t="str">
        <f t="shared" si="5"/>
        <v>ECASDigital - Salesforce.com / Net Suite</v>
      </c>
      <c r="B20" s="68" t="s">
        <v>4156</v>
      </c>
      <c r="C20" s="68" t="s">
        <v>4157</v>
      </c>
      <c r="D20" s="68" t="s">
        <v>1587</v>
      </c>
      <c r="E20" s="70" t="s">
        <v>1588</v>
      </c>
      <c r="F20" s="68" t="s">
        <v>18</v>
      </c>
      <c r="G20" s="70" t="s">
        <v>4167</v>
      </c>
      <c r="H20" s="71" t="s">
        <v>29</v>
      </c>
      <c r="I20" s="68" t="s">
        <v>24</v>
      </c>
      <c r="J20" s="68"/>
      <c r="K20" s="68"/>
      <c r="L20" s="68" t="s">
        <v>4111</v>
      </c>
      <c r="M20" s="73">
        <v>15.844216031673657</v>
      </c>
      <c r="N20" s="73">
        <v>7.4322960320438725E-3</v>
      </c>
      <c r="O20" s="73">
        <v>-0.10574940495007468</v>
      </c>
      <c r="P20" s="73">
        <v>-0.69679584822658103</v>
      </c>
      <c r="Q20" s="66">
        <v>15.049103074529045</v>
      </c>
      <c r="R20" s="73">
        <v>0.26929863203956828</v>
      </c>
      <c r="S20" s="73">
        <v>0.44387406286228037</v>
      </c>
      <c r="T20" s="73">
        <v>0.14591470581853905</v>
      </c>
      <c r="U20" s="73">
        <v>0.56217444282004203</v>
      </c>
      <c r="V20" s="66">
        <v>1.4212618435404298</v>
      </c>
      <c r="W20" s="67">
        <v>-0.76291773401870899</v>
      </c>
      <c r="X20" s="67">
        <v>-1.2338693807573584</v>
      </c>
      <c r="Y20" s="67">
        <v>-1.7699192091325102</v>
      </c>
      <c r="Z20" s="67">
        <v>-1.1290979158986438</v>
      </c>
      <c r="AA20" s="66">
        <v>-4.8958042398072212</v>
      </c>
      <c r="AB20" s="67">
        <v>-0.11166059333314315</v>
      </c>
      <c r="AC20" s="67">
        <v>-1.493872902887583E-2</v>
      </c>
      <c r="AD20" s="67">
        <v>0</v>
      </c>
      <c r="AE20" s="67">
        <v>0</v>
      </c>
      <c r="AF20" s="66">
        <v>-0.12659932236201898</v>
      </c>
      <c r="AG20" s="67">
        <v>0</v>
      </c>
      <c r="AH20" s="67">
        <v>0</v>
      </c>
      <c r="AI20" s="67">
        <v>0</v>
      </c>
      <c r="AJ20" s="67">
        <v>0</v>
      </c>
      <c r="AK20" s="66">
        <f t="shared" si="6"/>
        <v>0</v>
      </c>
      <c r="AL20" s="67">
        <f t="shared" si="7"/>
        <v>0</v>
      </c>
      <c r="AM20" s="67">
        <f t="shared" si="7"/>
        <v>0</v>
      </c>
      <c r="AN20" s="84">
        <f>IFERROR(VLOOKUP($F20,Ref_Param!$L:$M,2,0),0)*M20</f>
        <v>15.844216031673657</v>
      </c>
      <c r="AO20" s="84">
        <f>IFERROR(VLOOKUP($F20,Ref_Param!$L:$M,2,0),0)*N20</f>
        <v>7.4322960320438725E-3</v>
      </c>
      <c r="AP20" s="84">
        <f>IFERROR(VLOOKUP($F20,Ref_Param!$L:$M,2,0),0)*O20</f>
        <v>-0.10574940495007468</v>
      </c>
      <c r="AQ20" s="84">
        <f>IFERROR(VLOOKUP($F20,Ref_Param!$L:$M,2,0),0)*P20</f>
        <v>-0.69679584822658103</v>
      </c>
      <c r="AR20" s="85">
        <f t="shared" si="8"/>
        <v>15.049103074529045</v>
      </c>
      <c r="AS20" s="90">
        <f>IFERROR(VLOOKUP($F20,Ref_Param!$L:$M,2,0),0)*R20</f>
        <v>0.26929863203956828</v>
      </c>
      <c r="AT20" s="90">
        <f>IFERROR(VLOOKUP($F20,Ref_Param!$L:$M,2,0),0)*S20</f>
        <v>0.44387406286228037</v>
      </c>
      <c r="AU20" s="90">
        <f>IFERROR(VLOOKUP($F20,Ref_Param!$L:$M,2,0),0)*T20</f>
        <v>0.14591470581853905</v>
      </c>
      <c r="AV20" s="90">
        <f>IFERROR(VLOOKUP($F20,Ref_Param!$L:$M,2,0),0)*U20</f>
        <v>0.56217444282004203</v>
      </c>
      <c r="AW20" s="91">
        <f t="shared" si="9"/>
        <v>1.4212618435404298</v>
      </c>
      <c r="AX20" s="86">
        <f>IFERROR(VLOOKUP($F20,Ref_Param!$L:$M,2,0),0)*W20</f>
        <v>-0.76291773401870899</v>
      </c>
      <c r="AY20" s="86">
        <f>IFERROR(VLOOKUP($F20,Ref_Param!$L:$M,2,0),0)*X20</f>
        <v>-1.2338693807573584</v>
      </c>
      <c r="AZ20" s="86">
        <f>IFERROR(VLOOKUP($F20,Ref_Param!$L:$M,2,0),0)*Y20</f>
        <v>-1.7699192091325102</v>
      </c>
      <c r="BA20" s="86">
        <f>IFERROR(VLOOKUP($F20,Ref_Param!$L:$M,2,0),0)*Z20</f>
        <v>-1.1290979158986438</v>
      </c>
      <c r="BB20" s="87">
        <f t="shared" si="10"/>
        <v>-4.8958042398072212</v>
      </c>
      <c r="BC20" s="86">
        <f>IFERROR(VLOOKUP($F20,Ref_Param!$L:$M,2,0),0)*AB20</f>
        <v>-0.11166059333314315</v>
      </c>
      <c r="BD20" s="86">
        <f>IFERROR(VLOOKUP($F20,Ref_Param!$L:$M,2,0),0)*AC20</f>
        <v>-1.493872902887583E-2</v>
      </c>
      <c r="BE20" s="86">
        <f>IFERROR(VLOOKUP($F20,Ref_Param!$L:$M,2,0),0)*AD20</f>
        <v>0</v>
      </c>
      <c r="BF20" s="86">
        <f>IFERROR(VLOOKUP($F20,Ref_Param!$L:$M,2,0),0)*AE20</f>
        <v>0</v>
      </c>
      <c r="BG20" s="87">
        <f t="shared" si="11"/>
        <v>-0.12659932236201898</v>
      </c>
      <c r="BH20" s="86">
        <f>IFERROR(VLOOKUP($F20,Ref_Param!$L:$M,2,0),0)*AG20</f>
        <v>0</v>
      </c>
      <c r="BI20" s="86">
        <f>IFERROR(VLOOKUP($F20,Ref_Param!$L:$M,2,0),0)*AH20</f>
        <v>0</v>
      </c>
      <c r="BJ20" s="86">
        <f>IFERROR(VLOOKUP($F20,Ref_Param!$L:$M,2,0),0)*AI20</f>
        <v>0</v>
      </c>
      <c r="BK20" s="86">
        <f>IFERROR(VLOOKUP($F20,Ref_Param!$L:$M,2,0),0)*AJ20</f>
        <v>0</v>
      </c>
      <c r="BL20" s="87">
        <f t="shared" si="12"/>
        <v>0</v>
      </c>
      <c r="BM20" s="88">
        <f>IFERROR(VLOOKUP($F20,Ref_Param!$L:$M,2,0),0)*AL20</f>
        <v>0</v>
      </c>
      <c r="BN20" s="89">
        <f>IFERROR(VLOOKUP($F20,Ref_Param!$L:$M,2,0),0)*AM20</f>
        <v>0</v>
      </c>
    </row>
    <row r="21" spans="1:66" s="72" customFormat="1" ht="14.25" customHeight="1" x14ac:dyDescent="0.3">
      <c r="A21" s="69" t="str">
        <f t="shared" si="5"/>
        <v>ECASDigital - Salesforce.com / Net Suite</v>
      </c>
      <c r="B21" s="68" t="s">
        <v>4156</v>
      </c>
      <c r="C21" s="68" t="s">
        <v>4157</v>
      </c>
      <c r="D21" s="68" t="s">
        <v>1589</v>
      </c>
      <c r="E21" s="70" t="s">
        <v>1590</v>
      </c>
      <c r="F21" s="68" t="s">
        <v>18</v>
      </c>
      <c r="G21" s="70" t="s">
        <v>7477</v>
      </c>
      <c r="H21" s="71" t="s">
        <v>35</v>
      </c>
      <c r="I21" s="68" t="s">
        <v>24</v>
      </c>
      <c r="J21" s="68"/>
      <c r="K21" s="68"/>
      <c r="L21" s="68" t="s">
        <v>4111</v>
      </c>
      <c r="M21" s="73">
        <v>0</v>
      </c>
      <c r="N21" s="73">
        <v>0</v>
      </c>
      <c r="O21" s="73">
        <v>0</v>
      </c>
      <c r="P21" s="73">
        <v>0</v>
      </c>
      <c r="Q21" s="66">
        <v>0</v>
      </c>
      <c r="R21" s="73">
        <v>0</v>
      </c>
      <c r="S21" s="73">
        <v>0</v>
      </c>
      <c r="T21" s="73">
        <v>0</v>
      </c>
      <c r="U21" s="73">
        <v>0</v>
      </c>
      <c r="V21" s="66">
        <v>0</v>
      </c>
      <c r="W21" s="67">
        <v>0</v>
      </c>
      <c r="X21" s="67">
        <v>11.002844299924577</v>
      </c>
      <c r="Y21" s="67">
        <v>2.7510152469269578E-2</v>
      </c>
      <c r="Z21" s="67">
        <v>13.985973703307128</v>
      </c>
      <c r="AA21" s="66">
        <v>25.016328155700975</v>
      </c>
      <c r="AB21" s="67">
        <v>14.199402884364062</v>
      </c>
      <c r="AC21" s="67">
        <v>17.613618009080255</v>
      </c>
      <c r="AD21" s="67">
        <v>14.027999999999999</v>
      </c>
      <c r="AE21" s="67">
        <v>15</v>
      </c>
      <c r="AF21" s="66">
        <v>60.841020893444316</v>
      </c>
      <c r="AG21" s="67">
        <v>20.283001128243701</v>
      </c>
      <c r="AH21" s="67">
        <v>20.283001128243701</v>
      </c>
      <c r="AI21" s="67">
        <v>20.283001128243701</v>
      </c>
      <c r="AJ21" s="67">
        <v>20.283001128243701</v>
      </c>
      <c r="AK21" s="66">
        <f t="shared" si="6"/>
        <v>81.132004512974802</v>
      </c>
      <c r="AL21" s="67">
        <f t="shared" si="7"/>
        <v>93.301805189921012</v>
      </c>
      <c r="AM21" s="67">
        <f t="shared" si="7"/>
        <v>107.29707596840916</v>
      </c>
      <c r="AN21" s="84">
        <f>IFERROR(VLOOKUP($F21,Ref_Param!$L:$M,2,0),0)*M21</f>
        <v>0</v>
      </c>
      <c r="AO21" s="84">
        <f>IFERROR(VLOOKUP($F21,Ref_Param!$L:$M,2,0),0)*N21</f>
        <v>0</v>
      </c>
      <c r="AP21" s="84">
        <f>IFERROR(VLOOKUP($F21,Ref_Param!$L:$M,2,0),0)*O21</f>
        <v>0</v>
      </c>
      <c r="AQ21" s="84">
        <f>IFERROR(VLOOKUP($F21,Ref_Param!$L:$M,2,0),0)*P21</f>
        <v>0</v>
      </c>
      <c r="AR21" s="85">
        <f t="shared" si="8"/>
        <v>0</v>
      </c>
      <c r="AS21" s="90">
        <f>IFERROR(VLOOKUP($F21,Ref_Param!$L:$M,2,0),0)*R21</f>
        <v>0</v>
      </c>
      <c r="AT21" s="90">
        <f>IFERROR(VLOOKUP($F21,Ref_Param!$L:$M,2,0),0)*S21</f>
        <v>0</v>
      </c>
      <c r="AU21" s="90">
        <f>IFERROR(VLOOKUP($F21,Ref_Param!$L:$M,2,0),0)*T21</f>
        <v>0</v>
      </c>
      <c r="AV21" s="90">
        <f>IFERROR(VLOOKUP($F21,Ref_Param!$L:$M,2,0),0)*U21</f>
        <v>0</v>
      </c>
      <c r="AW21" s="91">
        <f t="shared" si="9"/>
        <v>0</v>
      </c>
      <c r="AX21" s="86">
        <f>IFERROR(VLOOKUP($F21,Ref_Param!$L:$M,2,0),0)*W21</f>
        <v>0</v>
      </c>
      <c r="AY21" s="86">
        <f>IFERROR(VLOOKUP($F21,Ref_Param!$L:$M,2,0),0)*X21</f>
        <v>11.002844299924577</v>
      </c>
      <c r="AZ21" s="86">
        <f>IFERROR(VLOOKUP($F21,Ref_Param!$L:$M,2,0),0)*Y21</f>
        <v>2.7510152469269578E-2</v>
      </c>
      <c r="BA21" s="86">
        <f>IFERROR(VLOOKUP($F21,Ref_Param!$L:$M,2,0),0)*Z21</f>
        <v>13.985973703307128</v>
      </c>
      <c r="BB21" s="87">
        <f t="shared" si="10"/>
        <v>25.016328155700975</v>
      </c>
      <c r="BC21" s="86">
        <f>IFERROR(VLOOKUP($F21,Ref_Param!$L:$M,2,0),0)*AB21</f>
        <v>14.199402884364062</v>
      </c>
      <c r="BD21" s="86">
        <f>IFERROR(VLOOKUP($F21,Ref_Param!$L:$M,2,0),0)*AC21</f>
        <v>17.613618009080255</v>
      </c>
      <c r="BE21" s="86">
        <f>IFERROR(VLOOKUP($F21,Ref_Param!$L:$M,2,0),0)*AD21</f>
        <v>14.027999999999999</v>
      </c>
      <c r="BF21" s="86">
        <f>IFERROR(VLOOKUP($F21,Ref_Param!$L:$M,2,0),0)*AE21</f>
        <v>15</v>
      </c>
      <c r="BG21" s="87">
        <f t="shared" si="11"/>
        <v>60.841020893444316</v>
      </c>
      <c r="BH21" s="86">
        <f>IFERROR(VLOOKUP($F21,Ref_Param!$L:$M,2,0),0)*AG21</f>
        <v>20.283001128243701</v>
      </c>
      <c r="BI21" s="86">
        <f>IFERROR(VLOOKUP($F21,Ref_Param!$L:$M,2,0),0)*AH21</f>
        <v>20.283001128243701</v>
      </c>
      <c r="BJ21" s="86">
        <f>IFERROR(VLOOKUP($F21,Ref_Param!$L:$M,2,0),0)*AI21</f>
        <v>20.283001128243701</v>
      </c>
      <c r="BK21" s="86">
        <f>IFERROR(VLOOKUP($F21,Ref_Param!$L:$M,2,0),0)*AJ21</f>
        <v>20.283001128243701</v>
      </c>
      <c r="BL21" s="87">
        <f t="shared" si="12"/>
        <v>81.132004512974802</v>
      </c>
      <c r="BM21" s="88">
        <f>IFERROR(VLOOKUP($F21,Ref_Param!$L:$M,2,0),0)*AL21</f>
        <v>93.301805189921012</v>
      </c>
      <c r="BN21" s="89">
        <f>IFERROR(VLOOKUP($F21,Ref_Param!$L:$M,2,0),0)*AM21</f>
        <v>107.29707596840916</v>
      </c>
    </row>
    <row r="22" spans="1:66" s="72" customFormat="1" ht="14.25" customHeight="1" x14ac:dyDescent="0.3">
      <c r="A22" s="69" t="str">
        <f t="shared" si="5"/>
        <v>ECASDigital - Salesforce.com / Net Suite</v>
      </c>
      <c r="B22" s="68" t="s">
        <v>4156</v>
      </c>
      <c r="C22" s="68" t="s">
        <v>4157</v>
      </c>
      <c r="D22" s="68" t="s">
        <v>108</v>
      </c>
      <c r="E22" s="70" t="s">
        <v>5184</v>
      </c>
      <c r="F22" s="68" t="s">
        <v>18</v>
      </c>
      <c r="G22" s="70" t="s">
        <v>7477</v>
      </c>
      <c r="H22" s="71" t="s">
        <v>35</v>
      </c>
      <c r="I22" s="68" t="s">
        <v>24</v>
      </c>
      <c r="J22" s="68"/>
      <c r="K22" s="68"/>
      <c r="L22" s="68" t="s">
        <v>4111</v>
      </c>
      <c r="M22" s="73">
        <v>0</v>
      </c>
      <c r="N22" s="73">
        <v>0</v>
      </c>
      <c r="O22" s="73">
        <v>0</v>
      </c>
      <c r="P22" s="73">
        <v>0</v>
      </c>
      <c r="Q22" s="66">
        <v>0</v>
      </c>
      <c r="R22" s="73">
        <v>0</v>
      </c>
      <c r="S22" s="73">
        <v>0</v>
      </c>
      <c r="T22" s="73">
        <v>0</v>
      </c>
      <c r="U22" s="73">
        <v>0</v>
      </c>
      <c r="V22" s="66">
        <v>0</v>
      </c>
      <c r="W22" s="67">
        <v>0</v>
      </c>
      <c r="X22" s="67">
        <v>0</v>
      </c>
      <c r="Y22" s="67">
        <v>0</v>
      </c>
      <c r="Z22" s="67">
        <v>0</v>
      </c>
      <c r="AA22" s="66">
        <v>0</v>
      </c>
      <c r="AB22" s="67">
        <v>0</v>
      </c>
      <c r="AC22" s="67">
        <v>0</v>
      </c>
      <c r="AD22" s="67">
        <v>70</v>
      </c>
      <c r="AE22" s="67">
        <v>150</v>
      </c>
      <c r="AF22" s="66">
        <v>220</v>
      </c>
      <c r="AG22" s="67">
        <v>304.2450169236555</v>
      </c>
      <c r="AH22" s="67">
        <v>304.2450169236555</v>
      </c>
      <c r="AI22" s="67">
        <v>304.2450169236555</v>
      </c>
      <c r="AJ22" s="67">
        <v>304.2450169236555</v>
      </c>
      <c r="AK22" s="66">
        <f t="shared" si="6"/>
        <v>1216.980067694622</v>
      </c>
      <c r="AL22" s="67">
        <f t="shared" si="7"/>
        <v>1399.5270778488152</v>
      </c>
      <c r="AM22" s="67">
        <f t="shared" si="7"/>
        <v>1609.4561395261373</v>
      </c>
      <c r="AN22" s="84">
        <f>IFERROR(VLOOKUP($F22,Ref_Param!$L:$M,2,0),0)*M22</f>
        <v>0</v>
      </c>
      <c r="AO22" s="84">
        <f>IFERROR(VLOOKUP($F22,Ref_Param!$L:$M,2,0),0)*N22</f>
        <v>0</v>
      </c>
      <c r="AP22" s="84">
        <f>IFERROR(VLOOKUP($F22,Ref_Param!$L:$M,2,0),0)*O22</f>
        <v>0</v>
      </c>
      <c r="AQ22" s="84">
        <f>IFERROR(VLOOKUP($F22,Ref_Param!$L:$M,2,0),0)*P22</f>
        <v>0</v>
      </c>
      <c r="AR22" s="85">
        <f t="shared" si="8"/>
        <v>0</v>
      </c>
      <c r="AS22" s="90">
        <f>IFERROR(VLOOKUP($F22,Ref_Param!$L:$M,2,0),0)*R22</f>
        <v>0</v>
      </c>
      <c r="AT22" s="90">
        <f>IFERROR(VLOOKUP($F22,Ref_Param!$L:$M,2,0),0)*S22</f>
        <v>0</v>
      </c>
      <c r="AU22" s="90">
        <f>IFERROR(VLOOKUP($F22,Ref_Param!$L:$M,2,0),0)*T22</f>
        <v>0</v>
      </c>
      <c r="AV22" s="90">
        <f>IFERROR(VLOOKUP($F22,Ref_Param!$L:$M,2,0),0)*U22</f>
        <v>0</v>
      </c>
      <c r="AW22" s="91">
        <f t="shared" si="9"/>
        <v>0</v>
      </c>
      <c r="AX22" s="86">
        <f>IFERROR(VLOOKUP($F22,Ref_Param!$L:$M,2,0),0)*W22</f>
        <v>0</v>
      </c>
      <c r="AY22" s="86">
        <f>IFERROR(VLOOKUP($F22,Ref_Param!$L:$M,2,0),0)*X22</f>
        <v>0</v>
      </c>
      <c r="AZ22" s="86">
        <f>IFERROR(VLOOKUP($F22,Ref_Param!$L:$M,2,0),0)*Y22</f>
        <v>0</v>
      </c>
      <c r="BA22" s="86">
        <f>IFERROR(VLOOKUP($F22,Ref_Param!$L:$M,2,0),0)*Z22</f>
        <v>0</v>
      </c>
      <c r="BB22" s="87">
        <f t="shared" si="10"/>
        <v>0</v>
      </c>
      <c r="BC22" s="86">
        <f>IFERROR(VLOOKUP($F22,Ref_Param!$L:$M,2,0),0)*AB22</f>
        <v>0</v>
      </c>
      <c r="BD22" s="86">
        <f>IFERROR(VLOOKUP($F22,Ref_Param!$L:$M,2,0),0)*AC22</f>
        <v>0</v>
      </c>
      <c r="BE22" s="86">
        <f>IFERROR(VLOOKUP($F22,Ref_Param!$L:$M,2,0),0)*AD22</f>
        <v>70</v>
      </c>
      <c r="BF22" s="86">
        <f>IFERROR(VLOOKUP($F22,Ref_Param!$L:$M,2,0),0)*AE22</f>
        <v>150</v>
      </c>
      <c r="BG22" s="87">
        <f t="shared" si="11"/>
        <v>220</v>
      </c>
      <c r="BH22" s="86">
        <f>IFERROR(VLOOKUP($F22,Ref_Param!$L:$M,2,0),0)*AG22</f>
        <v>304.2450169236555</v>
      </c>
      <c r="BI22" s="86">
        <f>IFERROR(VLOOKUP($F22,Ref_Param!$L:$M,2,0),0)*AH22</f>
        <v>304.2450169236555</v>
      </c>
      <c r="BJ22" s="86">
        <f>IFERROR(VLOOKUP($F22,Ref_Param!$L:$M,2,0),0)*AI22</f>
        <v>304.2450169236555</v>
      </c>
      <c r="BK22" s="86">
        <f>IFERROR(VLOOKUP($F22,Ref_Param!$L:$M,2,0),0)*AJ22</f>
        <v>304.2450169236555</v>
      </c>
      <c r="BL22" s="87">
        <f t="shared" si="12"/>
        <v>1216.980067694622</v>
      </c>
      <c r="BM22" s="88">
        <f>IFERROR(VLOOKUP($F22,Ref_Param!$L:$M,2,0),0)*AL22</f>
        <v>1399.5270778488152</v>
      </c>
      <c r="BN22" s="89">
        <f>IFERROR(VLOOKUP($F22,Ref_Param!$L:$M,2,0),0)*AM22</f>
        <v>1609.4561395261373</v>
      </c>
    </row>
    <row r="23" spans="1:66" s="72" customFormat="1" ht="14.25" customHeight="1" x14ac:dyDescent="0.3">
      <c r="A23" s="69" t="str">
        <f t="shared" si="5"/>
        <v>ECASDigital - Salesforce.com / Net Suite</v>
      </c>
      <c r="B23" s="68" t="s">
        <v>4156</v>
      </c>
      <c r="C23" s="68" t="s">
        <v>4157</v>
      </c>
      <c r="D23" s="68" t="s">
        <v>1593</v>
      </c>
      <c r="E23" s="70" t="s">
        <v>5185</v>
      </c>
      <c r="F23" s="68" t="s">
        <v>18</v>
      </c>
      <c r="G23" s="70" t="s">
        <v>7477</v>
      </c>
      <c r="H23" s="71" t="s">
        <v>35</v>
      </c>
      <c r="I23" s="68" t="s">
        <v>24</v>
      </c>
      <c r="J23" s="68"/>
      <c r="K23" s="68"/>
      <c r="L23" s="68" t="s">
        <v>4111</v>
      </c>
      <c r="M23" s="73">
        <v>0</v>
      </c>
      <c r="N23" s="73">
        <v>48.02296894731407</v>
      </c>
      <c r="O23" s="73">
        <v>47.435828460409709</v>
      </c>
      <c r="P23" s="73">
        <v>0</v>
      </c>
      <c r="Q23" s="66">
        <v>95.458797407723779</v>
      </c>
      <c r="R23" s="73">
        <v>0</v>
      </c>
      <c r="S23" s="73">
        <v>0</v>
      </c>
      <c r="T23" s="73">
        <v>0</v>
      </c>
      <c r="U23" s="73">
        <v>0</v>
      </c>
      <c r="V23" s="66">
        <v>0</v>
      </c>
      <c r="W23" s="67">
        <v>0</v>
      </c>
      <c r="X23" s="67">
        <v>0</v>
      </c>
      <c r="Y23" s="67">
        <v>0</v>
      </c>
      <c r="Z23" s="67">
        <v>27.144388607978271</v>
      </c>
      <c r="AA23" s="66">
        <v>27.144388607978271</v>
      </c>
      <c r="AB23" s="67">
        <v>35.971879218953063</v>
      </c>
      <c r="AC23" s="67">
        <v>43.420223064427532</v>
      </c>
      <c r="AD23" s="67">
        <v>29.201999999999998</v>
      </c>
      <c r="AE23" s="67">
        <v>45</v>
      </c>
      <c r="AF23" s="66">
        <v>153.59410228338061</v>
      </c>
      <c r="AG23" s="67">
        <v>45.636752538548329</v>
      </c>
      <c r="AH23" s="67">
        <v>45.636752538548329</v>
      </c>
      <c r="AI23" s="67">
        <v>45.636752538548329</v>
      </c>
      <c r="AJ23" s="67">
        <v>45.636752538548329</v>
      </c>
      <c r="AK23" s="66">
        <f t="shared" si="6"/>
        <v>182.54701015419332</v>
      </c>
      <c r="AL23" s="67">
        <f t="shared" si="7"/>
        <v>209.9290616773223</v>
      </c>
      <c r="AM23" s="67">
        <f t="shared" si="7"/>
        <v>241.41842092892063</v>
      </c>
      <c r="AN23" s="84">
        <f>IFERROR(VLOOKUP($F23,Ref_Param!$L:$M,2,0),0)*M23</f>
        <v>0</v>
      </c>
      <c r="AO23" s="84">
        <f>IFERROR(VLOOKUP($F23,Ref_Param!$L:$M,2,0),0)*N23</f>
        <v>48.02296894731407</v>
      </c>
      <c r="AP23" s="84">
        <f>IFERROR(VLOOKUP($F23,Ref_Param!$L:$M,2,0),0)*O23</f>
        <v>47.435828460409709</v>
      </c>
      <c r="AQ23" s="84">
        <f>IFERROR(VLOOKUP($F23,Ref_Param!$L:$M,2,0),0)*P23</f>
        <v>0</v>
      </c>
      <c r="AR23" s="85">
        <f t="shared" si="8"/>
        <v>95.458797407723779</v>
      </c>
      <c r="AS23" s="90">
        <f>IFERROR(VLOOKUP($F23,Ref_Param!$L:$M,2,0),0)*R23</f>
        <v>0</v>
      </c>
      <c r="AT23" s="90">
        <f>IFERROR(VLOOKUP($F23,Ref_Param!$L:$M,2,0),0)*S23</f>
        <v>0</v>
      </c>
      <c r="AU23" s="90">
        <f>IFERROR(VLOOKUP($F23,Ref_Param!$L:$M,2,0),0)*T23</f>
        <v>0</v>
      </c>
      <c r="AV23" s="90">
        <f>IFERROR(VLOOKUP($F23,Ref_Param!$L:$M,2,0),0)*U23</f>
        <v>0</v>
      </c>
      <c r="AW23" s="91">
        <f t="shared" si="9"/>
        <v>0</v>
      </c>
      <c r="AX23" s="86">
        <f>IFERROR(VLOOKUP($F23,Ref_Param!$L:$M,2,0),0)*W23</f>
        <v>0</v>
      </c>
      <c r="AY23" s="86">
        <f>IFERROR(VLOOKUP($F23,Ref_Param!$L:$M,2,0),0)*X23</f>
        <v>0</v>
      </c>
      <c r="AZ23" s="86">
        <f>IFERROR(VLOOKUP($F23,Ref_Param!$L:$M,2,0),0)*Y23</f>
        <v>0</v>
      </c>
      <c r="BA23" s="86">
        <f>IFERROR(VLOOKUP($F23,Ref_Param!$L:$M,2,0),0)*Z23</f>
        <v>27.144388607978271</v>
      </c>
      <c r="BB23" s="87">
        <f t="shared" si="10"/>
        <v>27.144388607978271</v>
      </c>
      <c r="BC23" s="86">
        <f>IFERROR(VLOOKUP($F23,Ref_Param!$L:$M,2,0),0)*AB23</f>
        <v>35.971879218953063</v>
      </c>
      <c r="BD23" s="86">
        <f>IFERROR(VLOOKUP($F23,Ref_Param!$L:$M,2,0),0)*AC23</f>
        <v>43.420223064427532</v>
      </c>
      <c r="BE23" s="86">
        <f>IFERROR(VLOOKUP($F23,Ref_Param!$L:$M,2,0),0)*AD23</f>
        <v>29.201999999999998</v>
      </c>
      <c r="BF23" s="86">
        <f>IFERROR(VLOOKUP($F23,Ref_Param!$L:$M,2,0),0)*AE23</f>
        <v>45</v>
      </c>
      <c r="BG23" s="87">
        <f t="shared" si="11"/>
        <v>153.59410228338061</v>
      </c>
      <c r="BH23" s="86">
        <f>IFERROR(VLOOKUP($F23,Ref_Param!$L:$M,2,0),0)*AG23</f>
        <v>45.636752538548329</v>
      </c>
      <c r="BI23" s="86">
        <f>IFERROR(VLOOKUP($F23,Ref_Param!$L:$M,2,0),0)*AH23</f>
        <v>45.636752538548329</v>
      </c>
      <c r="BJ23" s="86">
        <f>IFERROR(VLOOKUP($F23,Ref_Param!$L:$M,2,0),0)*AI23</f>
        <v>45.636752538548329</v>
      </c>
      <c r="BK23" s="86">
        <f>IFERROR(VLOOKUP($F23,Ref_Param!$L:$M,2,0),0)*AJ23</f>
        <v>45.636752538548329</v>
      </c>
      <c r="BL23" s="87">
        <f t="shared" si="12"/>
        <v>182.54701015419332</v>
      </c>
      <c r="BM23" s="88">
        <f>IFERROR(VLOOKUP($F23,Ref_Param!$L:$M,2,0),0)*AL23</f>
        <v>209.9290616773223</v>
      </c>
      <c r="BN23" s="89">
        <f>IFERROR(VLOOKUP($F23,Ref_Param!$L:$M,2,0),0)*AM23</f>
        <v>241.41842092892063</v>
      </c>
    </row>
    <row r="24" spans="1:66" s="72" customFormat="1" ht="14.25" customHeight="1" x14ac:dyDescent="0.3">
      <c r="A24" s="69" t="str">
        <f t="shared" si="5"/>
        <v>ECASDigital - Salesforce.com / Net Suite</v>
      </c>
      <c r="B24" s="68" t="s">
        <v>4156</v>
      </c>
      <c r="C24" s="68" t="s">
        <v>4157</v>
      </c>
      <c r="D24" s="68" t="s">
        <v>112</v>
      </c>
      <c r="E24" s="70" t="s">
        <v>113</v>
      </c>
      <c r="F24" s="68" t="s">
        <v>3732</v>
      </c>
      <c r="G24" s="70" t="s">
        <v>4164</v>
      </c>
      <c r="H24" s="71" t="s">
        <v>5174</v>
      </c>
      <c r="I24" s="68" t="s">
        <v>24</v>
      </c>
      <c r="J24" s="68"/>
      <c r="K24" s="68"/>
      <c r="L24" s="68" t="s">
        <v>4111</v>
      </c>
      <c r="M24" s="73">
        <v>0</v>
      </c>
      <c r="N24" s="73">
        <v>0</v>
      </c>
      <c r="O24" s="73">
        <v>0</v>
      </c>
      <c r="P24" s="73">
        <v>0</v>
      </c>
      <c r="Q24" s="66">
        <v>0</v>
      </c>
      <c r="R24" s="73">
        <v>0</v>
      </c>
      <c r="S24" s="73">
        <v>0</v>
      </c>
      <c r="T24" s="73">
        <v>0</v>
      </c>
      <c r="U24" s="73">
        <v>0</v>
      </c>
      <c r="V24" s="66">
        <v>0</v>
      </c>
      <c r="W24" s="67">
        <v>12.104000000000008</v>
      </c>
      <c r="X24" s="67">
        <v>26.337000000000064</v>
      </c>
      <c r="Y24" s="67">
        <v>51.158999999999864</v>
      </c>
      <c r="Z24" s="67">
        <v>-1.6049999999999613</v>
      </c>
      <c r="AA24" s="66">
        <v>87.994999999999976</v>
      </c>
      <c r="AB24" s="67">
        <v>-5.0089999105868017</v>
      </c>
      <c r="AC24" s="67">
        <v>-0.47538000000001013</v>
      </c>
      <c r="AD24" s="67">
        <v>0</v>
      </c>
      <c r="AE24" s="67">
        <v>0</v>
      </c>
      <c r="AF24" s="66">
        <v>-5.4843799105868118</v>
      </c>
      <c r="AG24" s="67">
        <v>-73.051706388816683</v>
      </c>
      <c r="AH24" s="67">
        <v>-73.051706388816683</v>
      </c>
      <c r="AI24" s="67">
        <v>-73.051706388816683</v>
      </c>
      <c r="AJ24" s="67">
        <v>-73.051706388816683</v>
      </c>
      <c r="AK24" s="66">
        <f t="shared" si="6"/>
        <v>-292.20682555526673</v>
      </c>
      <c r="AL24" s="67">
        <f t="shared" si="7"/>
        <v>-336.03784938855671</v>
      </c>
      <c r="AM24" s="67">
        <f t="shared" si="7"/>
        <v>-386.44352679684016</v>
      </c>
      <c r="AN24" s="84">
        <f>IFERROR(VLOOKUP($F24,Ref_Param!$L:$M,2,0),0)*M24</f>
        <v>0</v>
      </c>
      <c r="AO24" s="84">
        <f>IFERROR(VLOOKUP($F24,Ref_Param!$L:$M,2,0),0)*N24</f>
        <v>0</v>
      </c>
      <c r="AP24" s="84">
        <f>IFERROR(VLOOKUP($F24,Ref_Param!$L:$M,2,0),0)*O24</f>
        <v>0</v>
      </c>
      <c r="AQ24" s="84">
        <f>IFERROR(VLOOKUP($F24,Ref_Param!$L:$M,2,0),0)*P24</f>
        <v>0</v>
      </c>
      <c r="AR24" s="85">
        <f t="shared" si="8"/>
        <v>0</v>
      </c>
      <c r="AS24" s="90">
        <f>IFERROR(VLOOKUP($F24,Ref_Param!$L:$M,2,0),0)*R24</f>
        <v>0</v>
      </c>
      <c r="AT24" s="90">
        <f>IFERROR(VLOOKUP($F24,Ref_Param!$L:$M,2,0),0)*S24</f>
        <v>0</v>
      </c>
      <c r="AU24" s="90">
        <f>IFERROR(VLOOKUP($F24,Ref_Param!$L:$M,2,0),0)*T24</f>
        <v>0</v>
      </c>
      <c r="AV24" s="90">
        <f>IFERROR(VLOOKUP($F24,Ref_Param!$L:$M,2,0),0)*U24</f>
        <v>0</v>
      </c>
      <c r="AW24" s="91">
        <f t="shared" si="9"/>
        <v>0</v>
      </c>
      <c r="AX24" s="86">
        <f>IFERROR(VLOOKUP($F24,Ref_Param!$L:$M,2,0),0)*W24</f>
        <v>0.14730436899111635</v>
      </c>
      <c r="AY24" s="86">
        <f>IFERROR(VLOOKUP($F24,Ref_Param!$L:$M,2,0),0)*X24</f>
        <v>0.32051843738590863</v>
      </c>
      <c r="AZ24" s="86">
        <f>IFERROR(VLOOKUP($F24,Ref_Param!$L:$M,2,0),0)*Y24</f>
        <v>0.62259948886454863</v>
      </c>
      <c r="BA24" s="86">
        <f>IFERROR(VLOOKUP($F24,Ref_Param!$L:$M,2,0),0)*Z24</f>
        <v>-1.953267615918175E-2</v>
      </c>
      <c r="BB24" s="87">
        <f t="shared" si="10"/>
        <v>1.0708896190823918</v>
      </c>
      <c r="BC24" s="86">
        <f>IFERROR(VLOOKUP($F24,Ref_Param!$L:$M,2,0),0)*AB24</f>
        <v>-6.0958986376862742E-2</v>
      </c>
      <c r="BD24" s="86">
        <f>IFERROR(VLOOKUP($F24,Ref_Param!$L:$M,2,0),0)*AC24</f>
        <v>-5.7853231106244499E-3</v>
      </c>
      <c r="BE24" s="86">
        <f>IFERROR(VLOOKUP($F24,Ref_Param!$L:$M,2,0),0)*AD24</f>
        <v>0</v>
      </c>
      <c r="BF24" s="86">
        <f>IFERROR(VLOOKUP($F24,Ref_Param!$L:$M,2,0),0)*AE24</f>
        <v>0</v>
      </c>
      <c r="BG24" s="87">
        <f t="shared" si="11"/>
        <v>-6.6744309487487191E-2</v>
      </c>
      <c r="BH24" s="86">
        <f>IFERROR(VLOOKUP($F24,Ref_Param!$L:$M,2,0),0)*AG24</f>
        <v>-0.88903135437284686</v>
      </c>
      <c r="BI24" s="86">
        <f>IFERROR(VLOOKUP($F24,Ref_Param!$L:$M,2,0),0)*AH24</f>
        <v>-0.88903135437284686</v>
      </c>
      <c r="BJ24" s="86">
        <f>IFERROR(VLOOKUP($F24,Ref_Param!$L:$M,2,0),0)*AI24</f>
        <v>-0.88903135437284686</v>
      </c>
      <c r="BK24" s="86">
        <f>IFERROR(VLOOKUP($F24,Ref_Param!$L:$M,2,0),0)*AJ24</f>
        <v>-0.88903135437284686</v>
      </c>
      <c r="BL24" s="87">
        <f t="shared" si="12"/>
        <v>-3.5561254174913874</v>
      </c>
      <c r="BM24" s="88">
        <f>IFERROR(VLOOKUP($F24,Ref_Param!$L:$M,2,0),0)*AL24</f>
        <v>-4.089544230115095</v>
      </c>
      <c r="BN24" s="89">
        <f>IFERROR(VLOOKUP($F24,Ref_Param!$L:$M,2,0),0)*AM24</f>
        <v>-4.7029758646323589</v>
      </c>
    </row>
    <row r="25" spans="1:66" s="72" customFormat="1" ht="14.25" customHeight="1" x14ac:dyDescent="0.3">
      <c r="A25" s="69" t="str">
        <f t="shared" si="5"/>
        <v>ECASDigital - Salesforce.com / Net Suite</v>
      </c>
      <c r="B25" s="68" t="s">
        <v>4156</v>
      </c>
      <c r="C25" s="68" t="s">
        <v>4157</v>
      </c>
      <c r="D25" s="68" t="s">
        <v>112</v>
      </c>
      <c r="E25" s="70" t="s">
        <v>113</v>
      </c>
      <c r="F25" s="68" t="s">
        <v>18</v>
      </c>
      <c r="G25" s="70" t="s">
        <v>4164</v>
      </c>
      <c r="H25" s="71" t="s">
        <v>5174</v>
      </c>
      <c r="I25" s="68" t="s">
        <v>24</v>
      </c>
      <c r="J25" s="68"/>
      <c r="K25" s="68"/>
      <c r="L25" s="68" t="s">
        <v>4111</v>
      </c>
      <c r="M25" s="73">
        <v>503.36745998164997</v>
      </c>
      <c r="N25" s="73">
        <v>490.55425113621573</v>
      </c>
      <c r="O25" s="73">
        <v>473.52678366995565</v>
      </c>
      <c r="P25" s="73">
        <v>532.17153446884481</v>
      </c>
      <c r="Q25" s="66">
        <v>1999.6200292566662</v>
      </c>
      <c r="R25" s="73">
        <v>583.61562354969305</v>
      </c>
      <c r="S25" s="73">
        <v>474.27628952490653</v>
      </c>
      <c r="T25" s="73">
        <v>413.36911429552532</v>
      </c>
      <c r="U25" s="73">
        <v>322.84560090826449</v>
      </c>
      <c r="V25" s="66">
        <v>1794.1066282783895</v>
      </c>
      <c r="W25" s="67">
        <v>283.25248545690454</v>
      </c>
      <c r="X25" s="67">
        <v>222.64771138319696</v>
      </c>
      <c r="Y25" s="67">
        <v>149.521911543209</v>
      </c>
      <c r="Z25" s="67">
        <v>143.47678141530037</v>
      </c>
      <c r="AA25" s="66">
        <v>798.89888979861087</v>
      </c>
      <c r="AB25" s="67">
        <v>138.26222534072349</v>
      </c>
      <c r="AC25" s="67">
        <v>238.46769592708733</v>
      </c>
      <c r="AD25" s="67">
        <v>229.50200000000001</v>
      </c>
      <c r="AE25" s="67">
        <v>150</v>
      </c>
      <c r="AF25" s="66">
        <v>756.23192126781078</v>
      </c>
      <c r="AG25" s="67">
        <v>122.58703812383504</v>
      </c>
      <c r="AH25" s="67">
        <v>122.58703812383504</v>
      </c>
      <c r="AI25" s="67">
        <v>122.58703812383504</v>
      </c>
      <c r="AJ25" s="67">
        <v>122.58703812383504</v>
      </c>
      <c r="AK25" s="66">
        <f t="shared" si="6"/>
        <v>490.34815249534017</v>
      </c>
      <c r="AL25" s="67">
        <f t="shared" si="7"/>
        <v>563.90037536964121</v>
      </c>
      <c r="AM25" s="67">
        <f t="shared" si="7"/>
        <v>648.4854316750874</v>
      </c>
      <c r="AN25" s="84">
        <f>IFERROR(VLOOKUP($F25,Ref_Param!$L:$M,2,0),0)*M25</f>
        <v>503.36745998164997</v>
      </c>
      <c r="AO25" s="84">
        <f>IFERROR(VLOOKUP($F25,Ref_Param!$L:$M,2,0),0)*N25</f>
        <v>490.55425113621573</v>
      </c>
      <c r="AP25" s="84">
        <f>IFERROR(VLOOKUP($F25,Ref_Param!$L:$M,2,0),0)*O25</f>
        <v>473.52678366995565</v>
      </c>
      <c r="AQ25" s="84">
        <f>IFERROR(VLOOKUP($F25,Ref_Param!$L:$M,2,0),0)*P25</f>
        <v>532.17153446884481</v>
      </c>
      <c r="AR25" s="85">
        <f t="shared" si="8"/>
        <v>1999.6200292566662</v>
      </c>
      <c r="AS25" s="90">
        <f>IFERROR(VLOOKUP($F25,Ref_Param!$L:$M,2,0),0)*R25</f>
        <v>583.61562354969305</v>
      </c>
      <c r="AT25" s="90">
        <f>IFERROR(VLOOKUP($F25,Ref_Param!$L:$M,2,0),0)*S25</f>
        <v>474.27628952490653</v>
      </c>
      <c r="AU25" s="90">
        <f>IFERROR(VLOOKUP($F25,Ref_Param!$L:$M,2,0),0)*T25</f>
        <v>413.36911429552532</v>
      </c>
      <c r="AV25" s="90">
        <f>IFERROR(VLOOKUP($F25,Ref_Param!$L:$M,2,0),0)*U25</f>
        <v>322.84560090826449</v>
      </c>
      <c r="AW25" s="91">
        <f t="shared" si="9"/>
        <v>1794.1066282783895</v>
      </c>
      <c r="AX25" s="86">
        <f>IFERROR(VLOOKUP($F25,Ref_Param!$L:$M,2,0),0)*W25</f>
        <v>283.25248545690454</v>
      </c>
      <c r="AY25" s="86">
        <f>IFERROR(VLOOKUP($F25,Ref_Param!$L:$M,2,0),0)*X25</f>
        <v>222.64771138319696</v>
      </c>
      <c r="AZ25" s="86">
        <f>IFERROR(VLOOKUP($F25,Ref_Param!$L:$M,2,0),0)*Y25</f>
        <v>149.521911543209</v>
      </c>
      <c r="BA25" s="86">
        <f>IFERROR(VLOOKUP($F25,Ref_Param!$L:$M,2,0),0)*Z25</f>
        <v>143.47678141530037</v>
      </c>
      <c r="BB25" s="87">
        <f t="shared" si="10"/>
        <v>798.89888979861087</v>
      </c>
      <c r="BC25" s="86">
        <f>IFERROR(VLOOKUP($F25,Ref_Param!$L:$M,2,0),0)*AB25</f>
        <v>138.26222534072349</v>
      </c>
      <c r="BD25" s="86">
        <f>IFERROR(VLOOKUP($F25,Ref_Param!$L:$M,2,0),0)*AC25</f>
        <v>238.46769592708733</v>
      </c>
      <c r="BE25" s="86">
        <f>IFERROR(VLOOKUP($F25,Ref_Param!$L:$M,2,0),0)*AD25</f>
        <v>229.50200000000001</v>
      </c>
      <c r="BF25" s="86">
        <f>IFERROR(VLOOKUP($F25,Ref_Param!$L:$M,2,0),0)*AE25</f>
        <v>150</v>
      </c>
      <c r="BG25" s="87">
        <f t="shared" si="11"/>
        <v>756.23192126781078</v>
      </c>
      <c r="BH25" s="86">
        <f>IFERROR(VLOOKUP($F25,Ref_Param!$L:$M,2,0),0)*AG25</f>
        <v>122.58703812383504</v>
      </c>
      <c r="BI25" s="86">
        <f>IFERROR(VLOOKUP($F25,Ref_Param!$L:$M,2,0),0)*AH25</f>
        <v>122.58703812383504</v>
      </c>
      <c r="BJ25" s="86">
        <f>IFERROR(VLOOKUP($F25,Ref_Param!$L:$M,2,0),0)*AI25</f>
        <v>122.58703812383504</v>
      </c>
      <c r="BK25" s="86">
        <f>IFERROR(VLOOKUP($F25,Ref_Param!$L:$M,2,0),0)*AJ25</f>
        <v>122.58703812383504</v>
      </c>
      <c r="BL25" s="87">
        <f t="shared" si="12"/>
        <v>490.34815249534017</v>
      </c>
      <c r="BM25" s="88">
        <f>IFERROR(VLOOKUP($F25,Ref_Param!$L:$M,2,0),0)*AL25</f>
        <v>563.90037536964121</v>
      </c>
      <c r="BN25" s="89">
        <f>IFERROR(VLOOKUP($F25,Ref_Param!$L:$M,2,0),0)*AM25</f>
        <v>648.4854316750874</v>
      </c>
    </row>
    <row r="26" spans="1:66" s="72" customFormat="1" ht="14.25" customHeight="1" x14ac:dyDescent="0.3">
      <c r="A26" s="69" t="str">
        <f t="shared" si="5"/>
        <v>ECASDigital - Salesforce.com / Net Suite</v>
      </c>
      <c r="B26" s="68" t="s">
        <v>4156</v>
      </c>
      <c r="C26" s="68" t="s">
        <v>4157</v>
      </c>
      <c r="D26" s="68" t="s">
        <v>114</v>
      </c>
      <c r="E26" s="70" t="s">
        <v>5186</v>
      </c>
      <c r="F26" s="68" t="s">
        <v>18</v>
      </c>
      <c r="G26" s="70" t="s">
        <v>4167</v>
      </c>
      <c r="H26" s="71" t="s">
        <v>5181</v>
      </c>
      <c r="I26" s="68" t="s">
        <v>24</v>
      </c>
      <c r="J26" s="68"/>
      <c r="K26" s="68"/>
      <c r="L26" s="68" t="s">
        <v>4111</v>
      </c>
      <c r="M26" s="73">
        <v>0</v>
      </c>
      <c r="N26" s="73">
        <v>0</v>
      </c>
      <c r="O26" s="73">
        <v>0</v>
      </c>
      <c r="P26" s="73">
        <v>0</v>
      </c>
      <c r="Q26" s="66">
        <v>0</v>
      </c>
      <c r="R26" s="73">
        <v>0</v>
      </c>
      <c r="S26" s="73">
        <v>-0.42132413569342431</v>
      </c>
      <c r="T26" s="73">
        <v>-0.92983162978524336</v>
      </c>
      <c r="U26" s="73">
        <v>-0.51393827666116731</v>
      </c>
      <c r="V26" s="66">
        <v>-1.865094042139835</v>
      </c>
      <c r="W26" s="67">
        <v>0</v>
      </c>
      <c r="X26" s="67">
        <v>0</v>
      </c>
      <c r="Y26" s="67">
        <v>-0.14693939027340916</v>
      </c>
      <c r="Z26" s="67">
        <v>0</v>
      </c>
      <c r="AA26" s="66">
        <v>-0.14693939027340916</v>
      </c>
      <c r="AB26" s="67">
        <v>0</v>
      </c>
      <c r="AC26" s="67">
        <v>0</v>
      </c>
      <c r="AD26" s="67">
        <v>0</v>
      </c>
      <c r="AE26" s="67">
        <v>0</v>
      </c>
      <c r="AF26" s="66">
        <v>0</v>
      </c>
      <c r="AG26" s="67">
        <v>0</v>
      </c>
      <c r="AH26" s="67">
        <v>0</v>
      </c>
      <c r="AI26" s="67">
        <v>0</v>
      </c>
      <c r="AJ26" s="67">
        <v>0</v>
      </c>
      <c r="AK26" s="66">
        <f t="shared" si="6"/>
        <v>0</v>
      </c>
      <c r="AL26" s="67">
        <f t="shared" si="7"/>
        <v>0</v>
      </c>
      <c r="AM26" s="67">
        <f t="shared" si="7"/>
        <v>0</v>
      </c>
      <c r="AN26" s="84">
        <f>IFERROR(VLOOKUP($F26,Ref_Param!$L:$M,2,0),0)*M26</f>
        <v>0</v>
      </c>
      <c r="AO26" s="84">
        <f>IFERROR(VLOOKUP($F26,Ref_Param!$L:$M,2,0),0)*N26</f>
        <v>0</v>
      </c>
      <c r="AP26" s="84">
        <f>IFERROR(VLOOKUP($F26,Ref_Param!$L:$M,2,0),0)*O26</f>
        <v>0</v>
      </c>
      <c r="AQ26" s="84">
        <f>IFERROR(VLOOKUP($F26,Ref_Param!$L:$M,2,0),0)*P26</f>
        <v>0</v>
      </c>
      <c r="AR26" s="85">
        <f t="shared" si="8"/>
        <v>0</v>
      </c>
      <c r="AS26" s="90">
        <f>IFERROR(VLOOKUP($F26,Ref_Param!$L:$M,2,0),0)*R26</f>
        <v>0</v>
      </c>
      <c r="AT26" s="90">
        <f>IFERROR(VLOOKUP($F26,Ref_Param!$L:$M,2,0),0)*S26</f>
        <v>-0.42132413569342431</v>
      </c>
      <c r="AU26" s="90">
        <f>IFERROR(VLOOKUP($F26,Ref_Param!$L:$M,2,0),0)*T26</f>
        <v>-0.92983162978524336</v>
      </c>
      <c r="AV26" s="90">
        <f>IFERROR(VLOOKUP($F26,Ref_Param!$L:$M,2,0),0)*U26</f>
        <v>-0.51393827666116731</v>
      </c>
      <c r="AW26" s="91">
        <f t="shared" si="9"/>
        <v>-1.865094042139835</v>
      </c>
      <c r="AX26" s="86">
        <f>IFERROR(VLOOKUP($F26,Ref_Param!$L:$M,2,0),0)*W26</f>
        <v>0</v>
      </c>
      <c r="AY26" s="86">
        <f>IFERROR(VLOOKUP($F26,Ref_Param!$L:$M,2,0),0)*X26</f>
        <v>0</v>
      </c>
      <c r="AZ26" s="86">
        <f>IFERROR(VLOOKUP($F26,Ref_Param!$L:$M,2,0),0)*Y26</f>
        <v>-0.14693939027340916</v>
      </c>
      <c r="BA26" s="86">
        <f>IFERROR(VLOOKUP($F26,Ref_Param!$L:$M,2,0),0)*Z26</f>
        <v>0</v>
      </c>
      <c r="BB26" s="87">
        <f t="shared" si="10"/>
        <v>-0.14693939027340916</v>
      </c>
      <c r="BC26" s="86">
        <f>IFERROR(VLOOKUP($F26,Ref_Param!$L:$M,2,0),0)*AB26</f>
        <v>0</v>
      </c>
      <c r="BD26" s="86">
        <f>IFERROR(VLOOKUP($F26,Ref_Param!$L:$M,2,0),0)*AC26</f>
        <v>0</v>
      </c>
      <c r="BE26" s="86">
        <f>IFERROR(VLOOKUP($F26,Ref_Param!$L:$M,2,0),0)*AD26</f>
        <v>0</v>
      </c>
      <c r="BF26" s="86">
        <f>IFERROR(VLOOKUP($F26,Ref_Param!$L:$M,2,0),0)*AE26</f>
        <v>0</v>
      </c>
      <c r="BG26" s="87">
        <f t="shared" si="11"/>
        <v>0</v>
      </c>
      <c r="BH26" s="86">
        <f>IFERROR(VLOOKUP($F26,Ref_Param!$L:$M,2,0),0)*AG26</f>
        <v>0</v>
      </c>
      <c r="BI26" s="86">
        <f>IFERROR(VLOOKUP($F26,Ref_Param!$L:$M,2,0),0)*AH26</f>
        <v>0</v>
      </c>
      <c r="BJ26" s="86">
        <f>IFERROR(VLOOKUP($F26,Ref_Param!$L:$M,2,0),0)*AI26</f>
        <v>0</v>
      </c>
      <c r="BK26" s="86">
        <f>IFERROR(VLOOKUP($F26,Ref_Param!$L:$M,2,0),0)*AJ26</f>
        <v>0</v>
      </c>
      <c r="BL26" s="87">
        <f t="shared" si="12"/>
        <v>0</v>
      </c>
      <c r="BM26" s="88">
        <f>IFERROR(VLOOKUP($F26,Ref_Param!$L:$M,2,0),0)*AL26</f>
        <v>0</v>
      </c>
      <c r="BN26" s="89">
        <f>IFERROR(VLOOKUP($F26,Ref_Param!$L:$M,2,0),0)*AM26</f>
        <v>0</v>
      </c>
    </row>
    <row r="27" spans="1:66" s="72" customFormat="1" ht="14.25" customHeight="1" x14ac:dyDescent="0.3">
      <c r="A27" s="69" t="str">
        <f t="shared" si="5"/>
        <v>ECASDigital - Salesforce.com / Net Suite</v>
      </c>
      <c r="B27" s="68" t="s">
        <v>4156</v>
      </c>
      <c r="C27" s="68" t="s">
        <v>4157</v>
      </c>
      <c r="D27" s="68" t="s">
        <v>1609</v>
      </c>
      <c r="E27" s="70" t="s">
        <v>1610</v>
      </c>
      <c r="F27" s="68" t="s">
        <v>34</v>
      </c>
      <c r="G27" s="70" t="s">
        <v>4166</v>
      </c>
      <c r="H27" s="71" t="s">
        <v>5174</v>
      </c>
      <c r="I27" s="68" t="s">
        <v>36</v>
      </c>
      <c r="J27" s="68"/>
      <c r="K27" s="68"/>
      <c r="L27" s="68" t="s">
        <v>4111</v>
      </c>
      <c r="M27" s="73">
        <v>78.983942897689502</v>
      </c>
      <c r="N27" s="73">
        <v>22.104114401485042</v>
      </c>
      <c r="O27" s="73">
        <v>48.49621887797872</v>
      </c>
      <c r="P27" s="73">
        <v>138.23339275948675</v>
      </c>
      <c r="Q27" s="66">
        <v>287.81766893664002</v>
      </c>
      <c r="R27" s="73">
        <v>229.70169537567847</v>
      </c>
      <c r="S27" s="73">
        <v>262.34579766498274</v>
      </c>
      <c r="T27" s="73">
        <v>242.33623835186023</v>
      </c>
      <c r="U27" s="73">
        <v>228.19867836097418</v>
      </c>
      <c r="V27" s="66">
        <v>962.58240975349565</v>
      </c>
      <c r="W27" s="67">
        <v>330.56147103244547</v>
      </c>
      <c r="X27" s="67">
        <v>402.62383970692861</v>
      </c>
      <c r="Y27" s="67">
        <v>310.32742614223338</v>
      </c>
      <c r="Z27" s="67">
        <v>141.13636406886252</v>
      </c>
      <c r="AA27" s="66">
        <v>1184.64910095047</v>
      </c>
      <c r="AB27" s="67">
        <v>106.68672092703139</v>
      </c>
      <c r="AC27" s="67">
        <v>112.23057059976185</v>
      </c>
      <c r="AD27" s="67">
        <v>47.734999999999999</v>
      </c>
      <c r="AE27" s="67">
        <v>0</v>
      </c>
      <c r="AF27" s="66">
        <v>266.65229152679325</v>
      </c>
      <c r="AG27" s="67">
        <v>10.046748630361554</v>
      </c>
      <c r="AH27" s="67">
        <v>10.046748630361554</v>
      </c>
      <c r="AI27" s="67">
        <v>10.046748630361554</v>
      </c>
      <c r="AJ27" s="67">
        <v>10.046748630361554</v>
      </c>
      <c r="AK27" s="66">
        <f t="shared" si="6"/>
        <v>40.186994521446216</v>
      </c>
      <c r="AL27" s="67">
        <f t="shared" si="7"/>
        <v>46.215043699663148</v>
      </c>
      <c r="AM27" s="67">
        <f t="shared" si="7"/>
        <v>53.147300254612617</v>
      </c>
      <c r="AN27" s="84">
        <f>IFERROR(VLOOKUP($F27,Ref_Param!$L:$M,2,0),0)*M27</f>
        <v>52.89626843933133</v>
      </c>
      <c r="AO27" s="84">
        <f>IFERROR(VLOOKUP($F27,Ref_Param!$L:$M,2,0),0)*N27</f>
        <v>14.803327437187811</v>
      </c>
      <c r="AP27" s="84">
        <f>IFERROR(VLOOKUP($F27,Ref_Param!$L:$M,2,0),0)*O27</f>
        <v>32.478361018074359</v>
      </c>
      <c r="AQ27" s="84">
        <f>IFERROR(VLOOKUP($F27,Ref_Param!$L:$M,2,0),0)*P27</f>
        <v>92.576166527376898</v>
      </c>
      <c r="AR27" s="85">
        <f t="shared" si="8"/>
        <v>192.75412342197041</v>
      </c>
      <c r="AS27" s="90">
        <f>IFERROR(VLOOKUP($F27,Ref_Param!$L:$M,2,0),0)*R27</f>
        <v>153.83332477210163</v>
      </c>
      <c r="AT27" s="90">
        <f>IFERROR(VLOOKUP($F27,Ref_Param!$L:$M,2,0),0)*S27</f>
        <v>175.69537842891575</v>
      </c>
      <c r="AU27" s="90">
        <f>IFERROR(VLOOKUP($F27,Ref_Param!$L:$M,2,0),0)*T27</f>
        <v>162.29479367777625</v>
      </c>
      <c r="AV27" s="90">
        <f>IFERROR(VLOOKUP($F27,Ref_Param!$L:$M,2,0),0)*U27</f>
        <v>152.82674054039691</v>
      </c>
      <c r="AW27" s="91">
        <f t="shared" si="9"/>
        <v>644.6502374191906</v>
      </c>
      <c r="AX27" s="86">
        <f>IFERROR(VLOOKUP($F27,Ref_Param!$L:$M,2,0),0)*W27</f>
        <v>221.38003834630013</v>
      </c>
      <c r="AY27" s="86">
        <f>IFERROR(VLOOKUP($F27,Ref_Param!$L:$M,2,0),0)*X27</f>
        <v>269.64086526800889</v>
      </c>
      <c r="AZ27" s="86">
        <f>IFERROR(VLOOKUP($F27,Ref_Param!$L:$M,2,0),0)*Y27</f>
        <v>207.82911355247791</v>
      </c>
      <c r="BA27" s="86">
        <f>IFERROR(VLOOKUP($F27,Ref_Param!$L:$M,2,0),0)*Z27</f>
        <v>94.520312945229506</v>
      </c>
      <c r="BB27" s="87">
        <f t="shared" si="10"/>
        <v>793.37033011201652</v>
      </c>
      <c r="BC27" s="86">
        <f>IFERROR(VLOOKUP($F27,Ref_Param!$L:$M,2,0),0)*AB27</f>
        <v>71.449072077577455</v>
      </c>
      <c r="BD27" s="86">
        <f>IFERROR(VLOOKUP($F27,Ref_Param!$L:$M,2,0),0)*AC27</f>
        <v>75.161838871910646</v>
      </c>
      <c r="BE27" s="86">
        <f>IFERROR(VLOOKUP($F27,Ref_Param!$L:$M,2,0),0)*AD27</f>
        <v>31.968565778264587</v>
      </c>
      <c r="BF27" s="86">
        <f>IFERROR(VLOOKUP($F27,Ref_Param!$L:$M,2,0),0)*AE27</f>
        <v>0</v>
      </c>
      <c r="BG27" s="87">
        <f t="shared" si="11"/>
        <v>178.57947672775268</v>
      </c>
      <c r="BH27" s="86">
        <f>IFERROR(VLOOKUP($F27,Ref_Param!$L:$M,2,0),0)*AG27</f>
        <v>6.7283993809029639</v>
      </c>
      <c r="BI27" s="86">
        <f>IFERROR(VLOOKUP($F27,Ref_Param!$L:$M,2,0),0)*AH27</f>
        <v>6.7283993809029639</v>
      </c>
      <c r="BJ27" s="86">
        <f>IFERROR(VLOOKUP($F27,Ref_Param!$L:$M,2,0),0)*AI27</f>
        <v>6.7283993809029639</v>
      </c>
      <c r="BK27" s="86">
        <f>IFERROR(VLOOKUP($F27,Ref_Param!$L:$M,2,0),0)*AJ27</f>
        <v>6.7283993809029639</v>
      </c>
      <c r="BL27" s="87">
        <f t="shared" si="12"/>
        <v>26.913597523611855</v>
      </c>
      <c r="BM27" s="88">
        <f>IFERROR(VLOOKUP($F27,Ref_Param!$L:$M,2,0),0)*AL27</f>
        <v>30.950637152153636</v>
      </c>
      <c r="BN27" s="89">
        <f>IFERROR(VLOOKUP($F27,Ref_Param!$L:$M,2,0),0)*AM27</f>
        <v>35.59323272497668</v>
      </c>
    </row>
    <row r="28" spans="1:66" s="72" customFormat="1" ht="14.25" customHeight="1" x14ac:dyDescent="0.3">
      <c r="A28" s="69" t="str">
        <f t="shared" si="5"/>
        <v>ECASDigital - Salesforce.com / Net Suite</v>
      </c>
      <c r="B28" s="68" t="s">
        <v>4156</v>
      </c>
      <c r="C28" s="68" t="s">
        <v>4157</v>
      </c>
      <c r="D28" s="68" t="s">
        <v>1609</v>
      </c>
      <c r="E28" s="70" t="s">
        <v>1610</v>
      </c>
      <c r="F28" s="68" t="s">
        <v>3732</v>
      </c>
      <c r="G28" s="70" t="s">
        <v>4166</v>
      </c>
      <c r="H28" s="71" t="s">
        <v>5174</v>
      </c>
      <c r="I28" s="68" t="s">
        <v>36</v>
      </c>
      <c r="J28" s="68"/>
      <c r="K28" s="68"/>
      <c r="L28" s="68" t="s">
        <v>4111</v>
      </c>
      <c r="M28" s="73">
        <v>0</v>
      </c>
      <c r="N28" s="73">
        <v>0</v>
      </c>
      <c r="O28" s="73">
        <v>0</v>
      </c>
      <c r="P28" s="73">
        <v>0</v>
      </c>
      <c r="Q28" s="66">
        <v>0</v>
      </c>
      <c r="R28" s="73">
        <v>0</v>
      </c>
      <c r="S28" s="73">
        <v>0</v>
      </c>
      <c r="T28" s="73">
        <v>0</v>
      </c>
      <c r="U28" s="73">
        <v>0</v>
      </c>
      <c r="V28" s="66">
        <v>0</v>
      </c>
      <c r="W28" s="67">
        <v>0</v>
      </c>
      <c r="X28" s="67">
        <v>0</v>
      </c>
      <c r="Y28" s="67">
        <v>0</v>
      </c>
      <c r="Z28" s="67">
        <v>1392.1074399999995</v>
      </c>
      <c r="AA28" s="66">
        <v>1392.1074399999995</v>
      </c>
      <c r="AB28" s="67">
        <v>1718.0457779362214</v>
      </c>
      <c r="AC28" s="67">
        <v>1713.699809999998</v>
      </c>
      <c r="AD28" s="67">
        <v>0</v>
      </c>
      <c r="AE28" s="67">
        <v>0</v>
      </c>
      <c r="AF28" s="66">
        <v>3431.7455879362196</v>
      </c>
      <c r="AG28" s="67">
        <v>7115.3261664808588</v>
      </c>
      <c r="AH28" s="67">
        <v>7115.3261664808588</v>
      </c>
      <c r="AI28" s="67">
        <v>7115.3261664808588</v>
      </c>
      <c r="AJ28" s="67">
        <v>7115.3261664808588</v>
      </c>
      <c r="AK28" s="66">
        <f t="shared" si="6"/>
        <v>28461.304665923435</v>
      </c>
      <c r="AL28" s="67">
        <f t="shared" si="7"/>
        <v>32730.500365811949</v>
      </c>
      <c r="AM28" s="67">
        <f t="shared" si="7"/>
        <v>37640.075420683737</v>
      </c>
      <c r="AN28" s="84">
        <f>IFERROR(VLOOKUP($F28,Ref_Param!$L:$M,2,0),0)*M28</f>
        <v>0</v>
      </c>
      <c r="AO28" s="84">
        <f>IFERROR(VLOOKUP($F28,Ref_Param!$L:$M,2,0),0)*N28</f>
        <v>0</v>
      </c>
      <c r="AP28" s="84">
        <f>IFERROR(VLOOKUP($F28,Ref_Param!$L:$M,2,0),0)*O28</f>
        <v>0</v>
      </c>
      <c r="AQ28" s="84">
        <f>IFERROR(VLOOKUP($F28,Ref_Param!$L:$M,2,0),0)*P28</f>
        <v>0</v>
      </c>
      <c r="AR28" s="85">
        <f t="shared" si="8"/>
        <v>0</v>
      </c>
      <c r="AS28" s="90">
        <f>IFERROR(VLOOKUP($F28,Ref_Param!$L:$M,2,0),0)*R28</f>
        <v>0</v>
      </c>
      <c r="AT28" s="90">
        <f>IFERROR(VLOOKUP($F28,Ref_Param!$L:$M,2,0),0)*S28</f>
        <v>0</v>
      </c>
      <c r="AU28" s="90">
        <f>IFERROR(VLOOKUP($F28,Ref_Param!$L:$M,2,0),0)*T28</f>
        <v>0</v>
      </c>
      <c r="AV28" s="90">
        <f>IFERROR(VLOOKUP($F28,Ref_Param!$L:$M,2,0),0)*U28</f>
        <v>0</v>
      </c>
      <c r="AW28" s="91">
        <f t="shared" si="9"/>
        <v>0</v>
      </c>
      <c r="AX28" s="86">
        <f>IFERROR(VLOOKUP($F28,Ref_Param!$L:$M,2,0),0)*W28</f>
        <v>0</v>
      </c>
      <c r="AY28" s="86">
        <f>IFERROR(VLOOKUP($F28,Ref_Param!$L:$M,2,0),0)*X28</f>
        <v>0</v>
      </c>
      <c r="AZ28" s="86">
        <f>IFERROR(VLOOKUP($F28,Ref_Param!$L:$M,2,0),0)*Y28</f>
        <v>0</v>
      </c>
      <c r="BA28" s="86">
        <f>IFERROR(VLOOKUP($F28,Ref_Param!$L:$M,2,0),0)*Z28</f>
        <v>16.941796762808838</v>
      </c>
      <c r="BB28" s="87">
        <f t="shared" si="10"/>
        <v>16.941796762808838</v>
      </c>
      <c r="BC28" s="86">
        <f>IFERROR(VLOOKUP($F28,Ref_Param!$L:$M,2,0),0)*AB28</f>
        <v>20.908431032447666</v>
      </c>
      <c r="BD28" s="86">
        <f>IFERROR(VLOOKUP($F28,Ref_Param!$L:$M,2,0),0)*AC28</f>
        <v>20.855541073384462</v>
      </c>
      <c r="BE28" s="86">
        <f>IFERROR(VLOOKUP($F28,Ref_Param!$L:$M,2,0),0)*AD28</f>
        <v>0</v>
      </c>
      <c r="BF28" s="86">
        <f>IFERROR(VLOOKUP($F28,Ref_Param!$L:$M,2,0),0)*AE28</f>
        <v>0</v>
      </c>
      <c r="BG28" s="87">
        <f t="shared" si="11"/>
        <v>41.763972105832124</v>
      </c>
      <c r="BH28" s="86">
        <f>IFERROR(VLOOKUP($F28,Ref_Param!$L:$M,2,0),0)*AG28</f>
        <v>86.592748770608154</v>
      </c>
      <c r="BI28" s="86">
        <f>IFERROR(VLOOKUP($F28,Ref_Param!$L:$M,2,0),0)*AH28</f>
        <v>86.592748770608154</v>
      </c>
      <c r="BJ28" s="86">
        <f>IFERROR(VLOOKUP($F28,Ref_Param!$L:$M,2,0),0)*AI28</f>
        <v>86.592748770608154</v>
      </c>
      <c r="BK28" s="86">
        <f>IFERROR(VLOOKUP($F28,Ref_Param!$L:$M,2,0),0)*AJ28</f>
        <v>86.592748770608154</v>
      </c>
      <c r="BL28" s="87">
        <f t="shared" si="12"/>
        <v>346.37099508243261</v>
      </c>
      <c r="BM28" s="88">
        <f>IFERROR(VLOOKUP($F28,Ref_Param!$L:$M,2,0),0)*AL28</f>
        <v>398.3266443447975</v>
      </c>
      <c r="BN28" s="89">
        <f>IFERROR(VLOOKUP($F28,Ref_Param!$L:$M,2,0),0)*AM28</f>
        <v>458.07564099651711</v>
      </c>
    </row>
    <row r="29" spans="1:66" s="72" customFormat="1" ht="14.25" customHeight="1" x14ac:dyDescent="0.3">
      <c r="A29" s="69" t="str">
        <f t="shared" si="5"/>
        <v>ECASDigital - Salesforce.com / Net Suite</v>
      </c>
      <c r="B29" s="68" t="s">
        <v>4156</v>
      </c>
      <c r="C29" s="68" t="s">
        <v>4157</v>
      </c>
      <c r="D29" s="68" t="s">
        <v>1609</v>
      </c>
      <c r="E29" s="70" t="s">
        <v>1610</v>
      </c>
      <c r="F29" s="68" t="s">
        <v>18</v>
      </c>
      <c r="G29" s="70" t="s">
        <v>4166</v>
      </c>
      <c r="H29" s="71" t="s">
        <v>5174</v>
      </c>
      <c r="I29" s="68" t="s">
        <v>36</v>
      </c>
      <c r="J29" s="68"/>
      <c r="K29" s="68"/>
      <c r="L29" s="68" t="s">
        <v>4111</v>
      </c>
      <c r="M29" s="73">
        <v>0</v>
      </c>
      <c r="N29" s="73">
        <v>0</v>
      </c>
      <c r="O29" s="73">
        <v>0</v>
      </c>
      <c r="P29" s="73">
        <v>0</v>
      </c>
      <c r="Q29" s="66">
        <v>0</v>
      </c>
      <c r="R29" s="73">
        <v>0</v>
      </c>
      <c r="S29" s="73">
        <v>0</v>
      </c>
      <c r="T29" s="73">
        <v>0</v>
      </c>
      <c r="U29" s="73">
        <v>0</v>
      </c>
      <c r="V29" s="66">
        <v>0</v>
      </c>
      <c r="W29" s="67">
        <v>0</v>
      </c>
      <c r="X29" s="67">
        <v>0</v>
      </c>
      <c r="Y29" s="67">
        <v>0</v>
      </c>
      <c r="Z29" s="67">
        <v>0</v>
      </c>
      <c r="AA29" s="66">
        <v>0</v>
      </c>
      <c r="AB29" s="67">
        <v>0</v>
      </c>
      <c r="AC29" s="67">
        <v>0</v>
      </c>
      <c r="AD29" s="67">
        <v>64</v>
      </c>
      <c r="AE29" s="67">
        <v>96</v>
      </c>
      <c r="AF29" s="66">
        <v>160</v>
      </c>
      <c r="AG29" s="67">
        <v>4.0372572640588116</v>
      </c>
      <c r="AH29" s="67">
        <v>4.0372572640588116</v>
      </c>
      <c r="AI29" s="67">
        <v>4.0372572640588116</v>
      </c>
      <c r="AJ29" s="67">
        <v>4.0372572640588116</v>
      </c>
      <c r="AK29" s="66">
        <f t="shared" si="6"/>
        <v>16.149029056235246</v>
      </c>
      <c r="AL29" s="67">
        <f t="shared" si="7"/>
        <v>18.571383414670532</v>
      </c>
      <c r="AM29" s="67">
        <f t="shared" si="7"/>
        <v>21.357090926871109</v>
      </c>
      <c r="AN29" s="84">
        <f>IFERROR(VLOOKUP($F29,Ref_Param!$L:$M,2,0),0)*M29</f>
        <v>0</v>
      </c>
      <c r="AO29" s="84">
        <f>IFERROR(VLOOKUP($F29,Ref_Param!$L:$M,2,0),0)*N29</f>
        <v>0</v>
      </c>
      <c r="AP29" s="84">
        <f>IFERROR(VLOOKUP($F29,Ref_Param!$L:$M,2,0),0)*O29</f>
        <v>0</v>
      </c>
      <c r="AQ29" s="84">
        <f>IFERROR(VLOOKUP($F29,Ref_Param!$L:$M,2,0),0)*P29</f>
        <v>0</v>
      </c>
      <c r="AR29" s="85">
        <f t="shared" si="8"/>
        <v>0</v>
      </c>
      <c r="AS29" s="90">
        <f>IFERROR(VLOOKUP($F29,Ref_Param!$L:$M,2,0),0)*R29</f>
        <v>0</v>
      </c>
      <c r="AT29" s="90">
        <f>IFERROR(VLOOKUP($F29,Ref_Param!$L:$M,2,0),0)*S29</f>
        <v>0</v>
      </c>
      <c r="AU29" s="90">
        <f>IFERROR(VLOOKUP($F29,Ref_Param!$L:$M,2,0),0)*T29</f>
        <v>0</v>
      </c>
      <c r="AV29" s="90">
        <f>IFERROR(VLOOKUP($F29,Ref_Param!$L:$M,2,0),0)*U29</f>
        <v>0</v>
      </c>
      <c r="AW29" s="91">
        <f t="shared" si="9"/>
        <v>0</v>
      </c>
      <c r="AX29" s="86">
        <f>IFERROR(VLOOKUP($F29,Ref_Param!$L:$M,2,0),0)*W29</f>
        <v>0</v>
      </c>
      <c r="AY29" s="86">
        <f>IFERROR(VLOOKUP($F29,Ref_Param!$L:$M,2,0),0)*X29</f>
        <v>0</v>
      </c>
      <c r="AZ29" s="86">
        <f>IFERROR(VLOOKUP($F29,Ref_Param!$L:$M,2,0),0)*Y29</f>
        <v>0</v>
      </c>
      <c r="BA29" s="86">
        <f>IFERROR(VLOOKUP($F29,Ref_Param!$L:$M,2,0),0)*Z29</f>
        <v>0</v>
      </c>
      <c r="BB29" s="87">
        <f t="shared" si="10"/>
        <v>0</v>
      </c>
      <c r="BC29" s="86">
        <f>IFERROR(VLOOKUP($F29,Ref_Param!$L:$M,2,0),0)*AB29</f>
        <v>0</v>
      </c>
      <c r="BD29" s="86">
        <f>IFERROR(VLOOKUP($F29,Ref_Param!$L:$M,2,0),0)*AC29</f>
        <v>0</v>
      </c>
      <c r="BE29" s="86">
        <f>IFERROR(VLOOKUP($F29,Ref_Param!$L:$M,2,0),0)*AD29</f>
        <v>64</v>
      </c>
      <c r="BF29" s="86">
        <f>IFERROR(VLOOKUP($F29,Ref_Param!$L:$M,2,0),0)*AE29</f>
        <v>96</v>
      </c>
      <c r="BG29" s="87">
        <f t="shared" si="11"/>
        <v>160</v>
      </c>
      <c r="BH29" s="86">
        <f>IFERROR(VLOOKUP($F29,Ref_Param!$L:$M,2,0),0)*AG29</f>
        <v>4.0372572640588116</v>
      </c>
      <c r="BI29" s="86">
        <f>IFERROR(VLOOKUP($F29,Ref_Param!$L:$M,2,0),0)*AH29</f>
        <v>4.0372572640588116</v>
      </c>
      <c r="BJ29" s="86">
        <f>IFERROR(VLOOKUP($F29,Ref_Param!$L:$M,2,0),0)*AI29</f>
        <v>4.0372572640588116</v>
      </c>
      <c r="BK29" s="86">
        <f>IFERROR(VLOOKUP($F29,Ref_Param!$L:$M,2,0),0)*AJ29</f>
        <v>4.0372572640588116</v>
      </c>
      <c r="BL29" s="87">
        <f t="shared" si="12"/>
        <v>16.149029056235246</v>
      </c>
      <c r="BM29" s="88">
        <f>IFERROR(VLOOKUP($F29,Ref_Param!$L:$M,2,0),0)*AL29</f>
        <v>18.571383414670532</v>
      </c>
      <c r="BN29" s="89">
        <f>IFERROR(VLOOKUP($F29,Ref_Param!$L:$M,2,0),0)*AM29</f>
        <v>21.357090926871109</v>
      </c>
    </row>
    <row r="30" spans="1:66" s="72" customFormat="1" ht="14.25" customHeight="1" x14ac:dyDescent="0.3">
      <c r="A30" s="69" t="str">
        <f t="shared" si="5"/>
        <v>ECASDigital - Salesforce.com / Net Suite</v>
      </c>
      <c r="B30" s="68" t="s">
        <v>4156</v>
      </c>
      <c r="C30" s="68" t="s">
        <v>4157</v>
      </c>
      <c r="D30" s="68" t="s">
        <v>127</v>
      </c>
      <c r="E30" s="70" t="s">
        <v>128</v>
      </c>
      <c r="F30" s="68" t="s">
        <v>18</v>
      </c>
      <c r="G30" s="70" t="s">
        <v>4166</v>
      </c>
      <c r="H30" s="71" t="s">
        <v>29</v>
      </c>
      <c r="I30" s="68" t="s">
        <v>24</v>
      </c>
      <c r="J30" s="68"/>
      <c r="K30" s="68"/>
      <c r="L30" s="68" t="s">
        <v>4111</v>
      </c>
      <c r="M30" s="73">
        <v>2.3873068226633363</v>
      </c>
      <c r="N30" s="73">
        <v>0</v>
      </c>
      <c r="O30" s="73">
        <v>0</v>
      </c>
      <c r="P30" s="73">
        <v>0</v>
      </c>
      <c r="Q30" s="66">
        <v>2.3873068226633363</v>
      </c>
      <c r="R30" s="73">
        <v>0</v>
      </c>
      <c r="S30" s="73">
        <v>0</v>
      </c>
      <c r="T30" s="73">
        <v>0</v>
      </c>
      <c r="U30" s="73">
        <v>0</v>
      </c>
      <c r="V30" s="66">
        <v>0</v>
      </c>
      <c r="W30" s="67">
        <v>0</v>
      </c>
      <c r="X30" s="67">
        <v>0</v>
      </c>
      <c r="Y30" s="67">
        <v>0</v>
      </c>
      <c r="Z30" s="67">
        <v>0</v>
      </c>
      <c r="AA30" s="66">
        <v>0</v>
      </c>
      <c r="AB30" s="67">
        <v>0</v>
      </c>
      <c r="AC30" s="67">
        <v>0</v>
      </c>
      <c r="AD30" s="67">
        <v>0</v>
      </c>
      <c r="AE30" s="67">
        <v>0</v>
      </c>
      <c r="AF30" s="66">
        <v>0</v>
      </c>
      <c r="AG30" s="67">
        <v>0</v>
      </c>
      <c r="AH30" s="67">
        <v>0</v>
      </c>
      <c r="AI30" s="67">
        <v>0</v>
      </c>
      <c r="AJ30" s="67">
        <v>0</v>
      </c>
      <c r="AK30" s="66">
        <f t="shared" si="6"/>
        <v>0</v>
      </c>
      <c r="AL30" s="67">
        <f t="shared" si="7"/>
        <v>0</v>
      </c>
      <c r="AM30" s="67">
        <f t="shared" si="7"/>
        <v>0</v>
      </c>
      <c r="AN30" s="84">
        <f>IFERROR(VLOOKUP($F30,Ref_Param!$L:$M,2,0),0)*M30</f>
        <v>2.3873068226633363</v>
      </c>
      <c r="AO30" s="84">
        <f>IFERROR(VLOOKUP($F30,Ref_Param!$L:$M,2,0),0)*N30</f>
        <v>0</v>
      </c>
      <c r="AP30" s="84">
        <f>IFERROR(VLOOKUP($F30,Ref_Param!$L:$M,2,0),0)*O30</f>
        <v>0</v>
      </c>
      <c r="AQ30" s="84">
        <f>IFERROR(VLOOKUP($F30,Ref_Param!$L:$M,2,0),0)*P30</f>
        <v>0</v>
      </c>
      <c r="AR30" s="85">
        <f t="shared" si="8"/>
        <v>2.3873068226633363</v>
      </c>
      <c r="AS30" s="90">
        <f>IFERROR(VLOOKUP($F30,Ref_Param!$L:$M,2,0),0)*R30</f>
        <v>0</v>
      </c>
      <c r="AT30" s="90">
        <f>IFERROR(VLOOKUP($F30,Ref_Param!$L:$M,2,0),0)*S30</f>
        <v>0</v>
      </c>
      <c r="AU30" s="90">
        <f>IFERROR(VLOOKUP($F30,Ref_Param!$L:$M,2,0),0)*T30</f>
        <v>0</v>
      </c>
      <c r="AV30" s="90">
        <f>IFERROR(VLOOKUP($F30,Ref_Param!$L:$M,2,0),0)*U30</f>
        <v>0</v>
      </c>
      <c r="AW30" s="91">
        <f t="shared" si="9"/>
        <v>0</v>
      </c>
      <c r="AX30" s="86">
        <f>IFERROR(VLOOKUP($F30,Ref_Param!$L:$M,2,0),0)*W30</f>
        <v>0</v>
      </c>
      <c r="AY30" s="86">
        <f>IFERROR(VLOOKUP($F30,Ref_Param!$L:$M,2,0),0)*X30</f>
        <v>0</v>
      </c>
      <c r="AZ30" s="86">
        <f>IFERROR(VLOOKUP($F30,Ref_Param!$L:$M,2,0),0)*Y30</f>
        <v>0</v>
      </c>
      <c r="BA30" s="86">
        <f>IFERROR(VLOOKUP($F30,Ref_Param!$L:$M,2,0),0)*Z30</f>
        <v>0</v>
      </c>
      <c r="BB30" s="87">
        <f t="shared" si="10"/>
        <v>0</v>
      </c>
      <c r="BC30" s="86">
        <f>IFERROR(VLOOKUP($F30,Ref_Param!$L:$M,2,0),0)*AB30</f>
        <v>0</v>
      </c>
      <c r="BD30" s="86">
        <f>IFERROR(VLOOKUP($F30,Ref_Param!$L:$M,2,0),0)*AC30</f>
        <v>0</v>
      </c>
      <c r="BE30" s="86">
        <f>IFERROR(VLOOKUP($F30,Ref_Param!$L:$M,2,0),0)*AD30</f>
        <v>0</v>
      </c>
      <c r="BF30" s="86">
        <f>IFERROR(VLOOKUP($F30,Ref_Param!$L:$M,2,0),0)*AE30</f>
        <v>0</v>
      </c>
      <c r="BG30" s="87">
        <f t="shared" si="11"/>
        <v>0</v>
      </c>
      <c r="BH30" s="86">
        <f>IFERROR(VLOOKUP($F30,Ref_Param!$L:$M,2,0),0)*AG30</f>
        <v>0</v>
      </c>
      <c r="BI30" s="86">
        <f>IFERROR(VLOOKUP($F30,Ref_Param!$L:$M,2,0),0)*AH30</f>
        <v>0</v>
      </c>
      <c r="BJ30" s="86">
        <f>IFERROR(VLOOKUP($F30,Ref_Param!$L:$M,2,0),0)*AI30</f>
        <v>0</v>
      </c>
      <c r="BK30" s="86">
        <f>IFERROR(VLOOKUP($F30,Ref_Param!$L:$M,2,0),0)*AJ30</f>
        <v>0</v>
      </c>
      <c r="BL30" s="87">
        <f t="shared" si="12"/>
        <v>0</v>
      </c>
      <c r="BM30" s="88">
        <f>IFERROR(VLOOKUP($F30,Ref_Param!$L:$M,2,0),0)*AL30</f>
        <v>0</v>
      </c>
      <c r="BN30" s="89">
        <f>IFERROR(VLOOKUP($F30,Ref_Param!$L:$M,2,0),0)*AM30</f>
        <v>0</v>
      </c>
    </row>
    <row r="31" spans="1:66" s="72" customFormat="1" ht="14.25" customHeight="1" x14ac:dyDescent="0.3">
      <c r="A31" s="69" t="str">
        <f t="shared" si="5"/>
        <v>ECASDigital - Salesforce.com / Net Suite</v>
      </c>
      <c r="B31" s="68" t="s">
        <v>4156</v>
      </c>
      <c r="C31" s="68" t="s">
        <v>4157</v>
      </c>
      <c r="D31" s="68" t="s">
        <v>3225</v>
      </c>
      <c r="E31" s="70" t="s">
        <v>3226</v>
      </c>
      <c r="F31" s="68" t="s">
        <v>18</v>
      </c>
      <c r="G31" s="70" t="s">
        <v>7475</v>
      </c>
      <c r="H31" s="71" t="s">
        <v>5174</v>
      </c>
      <c r="I31" s="68" t="s">
        <v>36</v>
      </c>
      <c r="J31" s="68"/>
      <c r="K31" s="68"/>
      <c r="L31" s="68" t="s">
        <v>4111</v>
      </c>
      <c r="M31" s="73">
        <v>0</v>
      </c>
      <c r="N31" s="73">
        <v>0</v>
      </c>
      <c r="O31" s="73">
        <v>0</v>
      </c>
      <c r="P31" s="73">
        <v>0</v>
      </c>
      <c r="Q31" s="66">
        <v>0</v>
      </c>
      <c r="R31" s="73">
        <v>-5.1414446580608342E-2</v>
      </c>
      <c r="S31" s="73">
        <v>1.9647016945567586E-6</v>
      </c>
      <c r="T31" s="73">
        <v>15.026406399854281</v>
      </c>
      <c r="U31" s="73">
        <v>3.2555627186740821E-4</v>
      </c>
      <c r="V31" s="66">
        <v>14.975319474247234</v>
      </c>
      <c r="W31" s="67">
        <v>5.9280837628378213E-5</v>
      </c>
      <c r="X31" s="67">
        <v>-22.298678849240648</v>
      </c>
      <c r="Y31" s="67">
        <v>14.405443987418339</v>
      </c>
      <c r="Z31" s="67">
        <v>0</v>
      </c>
      <c r="AA31" s="66">
        <v>-7.8931755809846802</v>
      </c>
      <c r="AB31" s="67">
        <v>0</v>
      </c>
      <c r="AC31" s="67">
        <v>0</v>
      </c>
      <c r="AD31" s="67">
        <v>0</v>
      </c>
      <c r="AE31" s="67">
        <v>0</v>
      </c>
      <c r="AF31" s="66">
        <v>0</v>
      </c>
      <c r="AG31" s="67">
        <v>0</v>
      </c>
      <c r="AH31" s="67">
        <v>0</v>
      </c>
      <c r="AI31" s="67">
        <v>0</v>
      </c>
      <c r="AJ31" s="67">
        <v>0</v>
      </c>
      <c r="AK31" s="66">
        <f t="shared" si="6"/>
        <v>0</v>
      </c>
      <c r="AL31" s="67">
        <f t="shared" si="7"/>
        <v>0</v>
      </c>
      <c r="AM31" s="67">
        <f t="shared" si="7"/>
        <v>0</v>
      </c>
      <c r="AN31" s="84">
        <f>IFERROR(VLOOKUP($F31,Ref_Param!$L:$M,2,0),0)*M31</f>
        <v>0</v>
      </c>
      <c r="AO31" s="84">
        <f>IFERROR(VLOOKUP($F31,Ref_Param!$L:$M,2,0),0)*N31</f>
        <v>0</v>
      </c>
      <c r="AP31" s="84">
        <f>IFERROR(VLOOKUP($F31,Ref_Param!$L:$M,2,0),0)*O31</f>
        <v>0</v>
      </c>
      <c r="AQ31" s="84">
        <f>IFERROR(VLOOKUP($F31,Ref_Param!$L:$M,2,0),0)*P31</f>
        <v>0</v>
      </c>
      <c r="AR31" s="85">
        <f t="shared" si="8"/>
        <v>0</v>
      </c>
      <c r="AS31" s="90">
        <f>IFERROR(VLOOKUP($F31,Ref_Param!$L:$M,2,0),0)*R31</f>
        <v>-5.1414446580608342E-2</v>
      </c>
      <c r="AT31" s="90">
        <f>IFERROR(VLOOKUP($F31,Ref_Param!$L:$M,2,0),0)*S31</f>
        <v>1.9647016945567586E-6</v>
      </c>
      <c r="AU31" s="90">
        <f>IFERROR(VLOOKUP($F31,Ref_Param!$L:$M,2,0),0)*T31</f>
        <v>15.026406399854281</v>
      </c>
      <c r="AV31" s="90">
        <f>IFERROR(VLOOKUP($F31,Ref_Param!$L:$M,2,0),0)*U31</f>
        <v>3.2555627186740821E-4</v>
      </c>
      <c r="AW31" s="91">
        <f t="shared" si="9"/>
        <v>14.975319474247234</v>
      </c>
      <c r="AX31" s="86">
        <f>IFERROR(VLOOKUP($F31,Ref_Param!$L:$M,2,0),0)*W31</f>
        <v>5.9280837628378213E-5</v>
      </c>
      <c r="AY31" s="86">
        <f>IFERROR(VLOOKUP($F31,Ref_Param!$L:$M,2,0),0)*X31</f>
        <v>-22.298678849240648</v>
      </c>
      <c r="AZ31" s="86">
        <f>IFERROR(VLOOKUP($F31,Ref_Param!$L:$M,2,0),0)*Y31</f>
        <v>14.405443987418339</v>
      </c>
      <c r="BA31" s="86">
        <f>IFERROR(VLOOKUP($F31,Ref_Param!$L:$M,2,0),0)*Z31</f>
        <v>0</v>
      </c>
      <c r="BB31" s="87">
        <f t="shared" si="10"/>
        <v>-7.8931755809846802</v>
      </c>
      <c r="BC31" s="86">
        <f>IFERROR(VLOOKUP($F31,Ref_Param!$L:$M,2,0),0)*AB31</f>
        <v>0</v>
      </c>
      <c r="BD31" s="86">
        <f>IFERROR(VLOOKUP($F31,Ref_Param!$L:$M,2,0),0)*AC31</f>
        <v>0</v>
      </c>
      <c r="BE31" s="86">
        <f>IFERROR(VLOOKUP($F31,Ref_Param!$L:$M,2,0),0)*AD31</f>
        <v>0</v>
      </c>
      <c r="BF31" s="86">
        <f>IFERROR(VLOOKUP($F31,Ref_Param!$L:$M,2,0),0)*AE31</f>
        <v>0</v>
      </c>
      <c r="BG31" s="87">
        <f t="shared" si="11"/>
        <v>0</v>
      </c>
      <c r="BH31" s="86">
        <f>IFERROR(VLOOKUP($F31,Ref_Param!$L:$M,2,0),0)*AG31</f>
        <v>0</v>
      </c>
      <c r="BI31" s="86">
        <f>IFERROR(VLOOKUP($F31,Ref_Param!$L:$M,2,0),0)*AH31</f>
        <v>0</v>
      </c>
      <c r="BJ31" s="86">
        <f>IFERROR(VLOOKUP($F31,Ref_Param!$L:$M,2,0),0)*AI31</f>
        <v>0</v>
      </c>
      <c r="BK31" s="86">
        <f>IFERROR(VLOOKUP($F31,Ref_Param!$L:$M,2,0),0)*AJ31</f>
        <v>0</v>
      </c>
      <c r="BL31" s="87">
        <f t="shared" si="12"/>
        <v>0</v>
      </c>
      <c r="BM31" s="88">
        <f>IFERROR(VLOOKUP($F31,Ref_Param!$L:$M,2,0),0)*AL31</f>
        <v>0</v>
      </c>
      <c r="BN31" s="89">
        <f>IFERROR(VLOOKUP($F31,Ref_Param!$L:$M,2,0),0)*AM31</f>
        <v>0</v>
      </c>
    </row>
    <row r="32" spans="1:66" s="72" customFormat="1" ht="14.25" customHeight="1" x14ac:dyDescent="0.3">
      <c r="A32" s="69" t="str">
        <f t="shared" si="5"/>
        <v>ECASDigital - Salesforce.com / Net Suite</v>
      </c>
      <c r="B32" s="68" t="s">
        <v>4156</v>
      </c>
      <c r="C32" s="68" t="s">
        <v>4157</v>
      </c>
      <c r="D32" s="68" t="s">
        <v>4222</v>
      </c>
      <c r="E32" s="70" t="s">
        <v>4223</v>
      </c>
      <c r="F32" s="68" t="s">
        <v>26</v>
      </c>
      <c r="G32" s="70" t="s">
        <v>7475</v>
      </c>
      <c r="H32" s="71" t="s">
        <v>19</v>
      </c>
      <c r="I32" s="68" t="s">
        <v>7478</v>
      </c>
      <c r="J32" s="68"/>
      <c r="K32" s="68"/>
      <c r="L32" s="68" t="s">
        <v>4111</v>
      </c>
      <c r="M32" s="73">
        <v>0</v>
      </c>
      <c r="N32" s="73">
        <v>0</v>
      </c>
      <c r="O32" s="73">
        <v>0</v>
      </c>
      <c r="P32" s="73">
        <v>0</v>
      </c>
      <c r="Q32" s="66">
        <v>0</v>
      </c>
      <c r="R32" s="73">
        <v>0</v>
      </c>
      <c r="S32" s="73">
        <v>0</v>
      </c>
      <c r="T32" s="73">
        <v>0</v>
      </c>
      <c r="U32" s="73">
        <v>0</v>
      </c>
      <c r="V32" s="66">
        <v>0</v>
      </c>
      <c r="W32" s="67">
        <v>0</v>
      </c>
      <c r="X32" s="67">
        <v>0</v>
      </c>
      <c r="Y32" s="67">
        <v>23.023897150721538</v>
      </c>
      <c r="Z32" s="67">
        <v>0</v>
      </c>
      <c r="AA32" s="66">
        <v>23.023897150721538</v>
      </c>
      <c r="AB32" s="67">
        <v>0</v>
      </c>
      <c r="AC32" s="67">
        <v>0</v>
      </c>
      <c r="AD32" s="67">
        <v>0</v>
      </c>
      <c r="AE32" s="67">
        <v>0</v>
      </c>
      <c r="AF32" s="66">
        <v>0</v>
      </c>
      <c r="AG32" s="67">
        <v>0</v>
      </c>
      <c r="AH32" s="67">
        <v>0</v>
      </c>
      <c r="AI32" s="67">
        <v>0</v>
      </c>
      <c r="AJ32" s="67">
        <v>0</v>
      </c>
      <c r="AK32" s="66">
        <f t="shared" si="6"/>
        <v>0</v>
      </c>
      <c r="AL32" s="67">
        <f t="shared" si="7"/>
        <v>0</v>
      </c>
      <c r="AM32" s="67">
        <f t="shared" si="7"/>
        <v>0</v>
      </c>
      <c r="AN32" s="84">
        <f>IFERROR(VLOOKUP($F32,Ref_Param!$L:$M,2,0),0)*M32</f>
        <v>0</v>
      </c>
      <c r="AO32" s="84">
        <f>IFERROR(VLOOKUP($F32,Ref_Param!$L:$M,2,0),0)*N32</f>
        <v>0</v>
      </c>
      <c r="AP32" s="84">
        <f>IFERROR(VLOOKUP($F32,Ref_Param!$L:$M,2,0),0)*O32</f>
        <v>0</v>
      </c>
      <c r="AQ32" s="84">
        <f>IFERROR(VLOOKUP($F32,Ref_Param!$L:$M,2,0),0)*P32</f>
        <v>0</v>
      </c>
      <c r="AR32" s="85">
        <f t="shared" si="8"/>
        <v>0</v>
      </c>
      <c r="AS32" s="90">
        <f>IFERROR(VLOOKUP($F32,Ref_Param!$L:$M,2,0),0)*R32</f>
        <v>0</v>
      </c>
      <c r="AT32" s="90">
        <f>IFERROR(VLOOKUP($F32,Ref_Param!$L:$M,2,0),0)*S32</f>
        <v>0</v>
      </c>
      <c r="AU32" s="90">
        <f>IFERROR(VLOOKUP($F32,Ref_Param!$L:$M,2,0),0)*T32</f>
        <v>0</v>
      </c>
      <c r="AV32" s="90">
        <f>IFERROR(VLOOKUP($F32,Ref_Param!$L:$M,2,0),0)*U32</f>
        <v>0</v>
      </c>
      <c r="AW32" s="91">
        <f t="shared" si="9"/>
        <v>0</v>
      </c>
      <c r="AX32" s="86">
        <f>IFERROR(VLOOKUP($F32,Ref_Param!$L:$M,2,0),0)*W32</f>
        <v>0</v>
      </c>
      <c r="AY32" s="86">
        <f>IFERROR(VLOOKUP($F32,Ref_Param!$L:$M,2,0),0)*X32</f>
        <v>0</v>
      </c>
      <c r="AZ32" s="86">
        <f>IFERROR(VLOOKUP($F32,Ref_Param!$L:$M,2,0),0)*Y32</f>
        <v>25.060939042966265</v>
      </c>
      <c r="BA32" s="86">
        <f>IFERROR(VLOOKUP($F32,Ref_Param!$L:$M,2,0),0)*Z32</f>
        <v>0</v>
      </c>
      <c r="BB32" s="87">
        <f t="shared" si="10"/>
        <v>25.060939042966265</v>
      </c>
      <c r="BC32" s="86">
        <f>IFERROR(VLOOKUP($F32,Ref_Param!$L:$M,2,0),0)*AB32</f>
        <v>0</v>
      </c>
      <c r="BD32" s="86">
        <f>IFERROR(VLOOKUP($F32,Ref_Param!$L:$M,2,0),0)*AC32</f>
        <v>0</v>
      </c>
      <c r="BE32" s="86">
        <f>IFERROR(VLOOKUP($F32,Ref_Param!$L:$M,2,0),0)*AD32</f>
        <v>0</v>
      </c>
      <c r="BF32" s="86">
        <f>IFERROR(VLOOKUP($F32,Ref_Param!$L:$M,2,0),0)*AE32</f>
        <v>0</v>
      </c>
      <c r="BG32" s="87">
        <f t="shared" si="11"/>
        <v>0</v>
      </c>
      <c r="BH32" s="86">
        <f>IFERROR(VLOOKUP($F32,Ref_Param!$L:$M,2,0),0)*AG32</f>
        <v>0</v>
      </c>
      <c r="BI32" s="86">
        <f>IFERROR(VLOOKUP($F32,Ref_Param!$L:$M,2,0),0)*AH32</f>
        <v>0</v>
      </c>
      <c r="BJ32" s="86">
        <f>IFERROR(VLOOKUP($F32,Ref_Param!$L:$M,2,0),0)*AI32</f>
        <v>0</v>
      </c>
      <c r="BK32" s="86">
        <f>IFERROR(VLOOKUP($F32,Ref_Param!$L:$M,2,0),0)*AJ32</f>
        <v>0</v>
      </c>
      <c r="BL32" s="87">
        <f t="shared" si="12"/>
        <v>0</v>
      </c>
      <c r="BM32" s="88">
        <f>IFERROR(VLOOKUP($F32,Ref_Param!$L:$M,2,0),0)*AL32</f>
        <v>0</v>
      </c>
      <c r="BN32" s="89">
        <f>IFERROR(VLOOKUP($F32,Ref_Param!$L:$M,2,0),0)*AM32</f>
        <v>0</v>
      </c>
    </row>
    <row r="33" spans="1:66" s="72" customFormat="1" ht="14.25" customHeight="1" x14ac:dyDescent="0.3">
      <c r="A33" s="69" t="str">
        <f t="shared" si="5"/>
        <v>ECASDigital - Salesforce.com / Net Suite</v>
      </c>
      <c r="B33" s="68" t="s">
        <v>4156</v>
      </c>
      <c r="C33" s="68" t="s">
        <v>4157</v>
      </c>
      <c r="D33" s="68" t="s">
        <v>4222</v>
      </c>
      <c r="E33" s="70" t="s">
        <v>4223</v>
      </c>
      <c r="F33" s="68" t="s">
        <v>18</v>
      </c>
      <c r="G33" s="70" t="s">
        <v>7475</v>
      </c>
      <c r="H33" s="71" t="s">
        <v>19</v>
      </c>
      <c r="I33" s="68" t="s">
        <v>7478</v>
      </c>
      <c r="J33" s="68"/>
      <c r="K33" s="68"/>
      <c r="L33" s="68" t="s">
        <v>4111</v>
      </c>
      <c r="M33" s="73">
        <v>0</v>
      </c>
      <c r="N33" s="73">
        <v>0</v>
      </c>
      <c r="O33" s="73">
        <v>0</v>
      </c>
      <c r="P33" s="73">
        <v>0</v>
      </c>
      <c r="Q33" s="66">
        <v>0</v>
      </c>
      <c r="R33" s="73">
        <v>0</v>
      </c>
      <c r="S33" s="73">
        <v>0</v>
      </c>
      <c r="T33" s="73">
        <v>0</v>
      </c>
      <c r="U33" s="73">
        <v>0</v>
      </c>
      <c r="V33" s="66">
        <v>0</v>
      </c>
      <c r="W33" s="67">
        <v>0</v>
      </c>
      <c r="X33" s="67">
        <v>122.92133199132783</v>
      </c>
      <c r="Y33" s="67">
        <v>207.36103125693325</v>
      </c>
      <c r="Z33" s="67">
        <v>44.204864043436913</v>
      </c>
      <c r="AA33" s="66">
        <v>374.48722729169799</v>
      </c>
      <c r="AB33" s="67">
        <v>452.91779812382595</v>
      </c>
      <c r="AC33" s="67">
        <v>293.82872085002975</v>
      </c>
      <c r="AD33" s="67">
        <v>307.61599999999999</v>
      </c>
      <c r="AE33" s="67">
        <v>300</v>
      </c>
      <c r="AF33" s="66">
        <v>1354.3625189738557</v>
      </c>
      <c r="AG33" s="67">
        <v>304.2450169236555</v>
      </c>
      <c r="AH33" s="67">
        <v>304.2450169236555</v>
      </c>
      <c r="AI33" s="67">
        <v>304.2450169236555</v>
      </c>
      <c r="AJ33" s="67">
        <v>304.2450169236555</v>
      </c>
      <c r="AK33" s="66">
        <f t="shared" si="6"/>
        <v>1216.980067694622</v>
      </c>
      <c r="AL33" s="67">
        <f t="shared" si="7"/>
        <v>1399.5270778488152</v>
      </c>
      <c r="AM33" s="67">
        <f t="shared" si="7"/>
        <v>1609.4561395261373</v>
      </c>
      <c r="AN33" s="84">
        <f>IFERROR(VLOOKUP($F33,Ref_Param!$L:$M,2,0),0)*M33</f>
        <v>0</v>
      </c>
      <c r="AO33" s="84">
        <f>IFERROR(VLOOKUP($F33,Ref_Param!$L:$M,2,0),0)*N33</f>
        <v>0</v>
      </c>
      <c r="AP33" s="84">
        <f>IFERROR(VLOOKUP($F33,Ref_Param!$L:$M,2,0),0)*O33</f>
        <v>0</v>
      </c>
      <c r="AQ33" s="84">
        <f>IFERROR(VLOOKUP($F33,Ref_Param!$L:$M,2,0),0)*P33</f>
        <v>0</v>
      </c>
      <c r="AR33" s="85">
        <f t="shared" si="8"/>
        <v>0</v>
      </c>
      <c r="AS33" s="90">
        <f>IFERROR(VLOOKUP($F33,Ref_Param!$L:$M,2,0),0)*R33</f>
        <v>0</v>
      </c>
      <c r="AT33" s="90">
        <f>IFERROR(VLOOKUP($F33,Ref_Param!$L:$M,2,0),0)*S33</f>
        <v>0</v>
      </c>
      <c r="AU33" s="90">
        <f>IFERROR(VLOOKUP($F33,Ref_Param!$L:$M,2,0),0)*T33</f>
        <v>0</v>
      </c>
      <c r="AV33" s="90">
        <f>IFERROR(VLOOKUP($F33,Ref_Param!$L:$M,2,0),0)*U33</f>
        <v>0</v>
      </c>
      <c r="AW33" s="91">
        <f t="shared" si="9"/>
        <v>0</v>
      </c>
      <c r="AX33" s="86">
        <f>IFERROR(VLOOKUP($F33,Ref_Param!$L:$M,2,0),0)*W33</f>
        <v>0</v>
      </c>
      <c r="AY33" s="86">
        <f>IFERROR(VLOOKUP($F33,Ref_Param!$L:$M,2,0),0)*X33</f>
        <v>122.92133199132783</v>
      </c>
      <c r="AZ33" s="86">
        <f>IFERROR(VLOOKUP($F33,Ref_Param!$L:$M,2,0),0)*Y33</f>
        <v>207.36103125693325</v>
      </c>
      <c r="BA33" s="86">
        <f>IFERROR(VLOOKUP($F33,Ref_Param!$L:$M,2,0),0)*Z33</f>
        <v>44.204864043436913</v>
      </c>
      <c r="BB33" s="87">
        <f t="shared" si="10"/>
        <v>374.48722729169799</v>
      </c>
      <c r="BC33" s="86">
        <f>IFERROR(VLOOKUP($F33,Ref_Param!$L:$M,2,0),0)*AB33</f>
        <v>452.91779812382595</v>
      </c>
      <c r="BD33" s="86">
        <f>IFERROR(VLOOKUP($F33,Ref_Param!$L:$M,2,0),0)*AC33</f>
        <v>293.82872085002975</v>
      </c>
      <c r="BE33" s="86">
        <f>IFERROR(VLOOKUP($F33,Ref_Param!$L:$M,2,0),0)*AD33</f>
        <v>307.61599999999999</v>
      </c>
      <c r="BF33" s="86">
        <f>IFERROR(VLOOKUP($F33,Ref_Param!$L:$M,2,0),0)*AE33</f>
        <v>300</v>
      </c>
      <c r="BG33" s="87">
        <f t="shared" si="11"/>
        <v>1354.3625189738557</v>
      </c>
      <c r="BH33" s="86">
        <f>IFERROR(VLOOKUP($F33,Ref_Param!$L:$M,2,0),0)*AG33</f>
        <v>304.2450169236555</v>
      </c>
      <c r="BI33" s="86">
        <f>IFERROR(VLOOKUP($F33,Ref_Param!$L:$M,2,0),0)*AH33</f>
        <v>304.2450169236555</v>
      </c>
      <c r="BJ33" s="86">
        <f>IFERROR(VLOOKUP($F33,Ref_Param!$L:$M,2,0),0)*AI33</f>
        <v>304.2450169236555</v>
      </c>
      <c r="BK33" s="86">
        <f>IFERROR(VLOOKUP($F33,Ref_Param!$L:$M,2,0),0)*AJ33</f>
        <v>304.2450169236555</v>
      </c>
      <c r="BL33" s="87">
        <f t="shared" si="12"/>
        <v>1216.980067694622</v>
      </c>
      <c r="BM33" s="88">
        <f>IFERROR(VLOOKUP($F33,Ref_Param!$L:$M,2,0),0)*AL33</f>
        <v>1399.5270778488152</v>
      </c>
      <c r="BN33" s="89">
        <f>IFERROR(VLOOKUP($F33,Ref_Param!$L:$M,2,0),0)*AM33</f>
        <v>1609.4561395261373</v>
      </c>
    </row>
    <row r="34" spans="1:66" s="72" customFormat="1" ht="14.25" customHeight="1" x14ac:dyDescent="0.3">
      <c r="A34" s="69" t="str">
        <f t="shared" si="5"/>
        <v>ECASDigital - Salesforce.com / Net Suite</v>
      </c>
      <c r="B34" s="68" t="s">
        <v>4156</v>
      </c>
      <c r="C34" s="68" t="s">
        <v>4157</v>
      </c>
      <c r="D34" s="68" t="s">
        <v>136</v>
      </c>
      <c r="E34" s="70" t="s">
        <v>5187</v>
      </c>
      <c r="F34" s="68" t="s">
        <v>3732</v>
      </c>
      <c r="G34" s="70" t="s">
        <v>4163</v>
      </c>
      <c r="H34" s="71" t="s">
        <v>51</v>
      </c>
      <c r="I34" s="68" t="s">
        <v>24</v>
      </c>
      <c r="J34" s="68"/>
      <c r="K34" s="68"/>
      <c r="L34" s="68" t="s">
        <v>4111</v>
      </c>
      <c r="M34" s="73">
        <v>0</v>
      </c>
      <c r="N34" s="73">
        <v>0</v>
      </c>
      <c r="O34" s="73">
        <v>0</v>
      </c>
      <c r="P34" s="73">
        <v>0</v>
      </c>
      <c r="Q34" s="66">
        <v>0</v>
      </c>
      <c r="R34" s="73">
        <v>0</v>
      </c>
      <c r="S34" s="73">
        <v>0</v>
      </c>
      <c r="T34" s="73">
        <v>0</v>
      </c>
      <c r="U34" s="73">
        <v>0</v>
      </c>
      <c r="V34" s="66">
        <v>0</v>
      </c>
      <c r="W34" s="67">
        <v>0</v>
      </c>
      <c r="X34" s="67">
        <v>0</v>
      </c>
      <c r="Y34" s="67">
        <v>0</v>
      </c>
      <c r="Z34" s="67">
        <v>0</v>
      </c>
      <c r="AA34" s="66">
        <v>0</v>
      </c>
      <c r="AB34" s="67">
        <v>-0.13699998026299998</v>
      </c>
      <c r="AC34" s="67">
        <v>2.3908099999999952</v>
      </c>
      <c r="AD34" s="67">
        <v>0</v>
      </c>
      <c r="AE34" s="67">
        <v>0</v>
      </c>
      <c r="AF34" s="66">
        <v>2.2538100197369952</v>
      </c>
      <c r="AG34" s="67">
        <v>62.273200224819512</v>
      </c>
      <c r="AH34" s="67">
        <v>62.273200224819512</v>
      </c>
      <c r="AI34" s="67">
        <v>62.273200224819512</v>
      </c>
      <c r="AJ34" s="67">
        <v>62.273200224819512</v>
      </c>
      <c r="AK34" s="66">
        <f t="shared" si="6"/>
        <v>249.09280089927805</v>
      </c>
      <c r="AL34" s="67">
        <f t="shared" si="7"/>
        <v>286.45672103416973</v>
      </c>
      <c r="AM34" s="67">
        <f t="shared" si="7"/>
        <v>329.42522918929518</v>
      </c>
      <c r="AN34" s="84">
        <f>IFERROR(VLOOKUP($F34,Ref_Param!$L:$M,2,0),0)*M34</f>
        <v>0</v>
      </c>
      <c r="AO34" s="84">
        <f>IFERROR(VLOOKUP($F34,Ref_Param!$L:$M,2,0),0)*N34</f>
        <v>0</v>
      </c>
      <c r="AP34" s="84">
        <f>IFERROR(VLOOKUP($F34,Ref_Param!$L:$M,2,0),0)*O34</f>
        <v>0</v>
      </c>
      <c r="AQ34" s="84">
        <f>IFERROR(VLOOKUP($F34,Ref_Param!$L:$M,2,0),0)*P34</f>
        <v>0</v>
      </c>
      <c r="AR34" s="85">
        <f t="shared" si="8"/>
        <v>0</v>
      </c>
      <c r="AS34" s="90">
        <f>IFERROR(VLOOKUP($F34,Ref_Param!$L:$M,2,0),0)*R34</f>
        <v>0</v>
      </c>
      <c r="AT34" s="90">
        <f>IFERROR(VLOOKUP($F34,Ref_Param!$L:$M,2,0),0)*S34</f>
        <v>0</v>
      </c>
      <c r="AU34" s="90">
        <f>IFERROR(VLOOKUP($F34,Ref_Param!$L:$M,2,0),0)*T34</f>
        <v>0</v>
      </c>
      <c r="AV34" s="90">
        <f>IFERROR(VLOOKUP($F34,Ref_Param!$L:$M,2,0),0)*U34</f>
        <v>0</v>
      </c>
      <c r="AW34" s="91">
        <f t="shared" si="9"/>
        <v>0</v>
      </c>
      <c r="AX34" s="86">
        <f>IFERROR(VLOOKUP($F34,Ref_Param!$L:$M,2,0),0)*W34</f>
        <v>0</v>
      </c>
      <c r="AY34" s="86">
        <f>IFERROR(VLOOKUP($F34,Ref_Param!$L:$M,2,0),0)*X34</f>
        <v>0</v>
      </c>
      <c r="AZ34" s="86">
        <f>IFERROR(VLOOKUP($F34,Ref_Param!$L:$M,2,0),0)*Y34</f>
        <v>0</v>
      </c>
      <c r="BA34" s="86">
        <f>IFERROR(VLOOKUP($F34,Ref_Param!$L:$M,2,0),0)*Z34</f>
        <v>0</v>
      </c>
      <c r="BB34" s="87">
        <f t="shared" si="10"/>
        <v>0</v>
      </c>
      <c r="BC34" s="86">
        <f>IFERROR(VLOOKUP($F34,Ref_Param!$L:$M,2,0),0)*AB34</f>
        <v>-1.6672749210539155E-3</v>
      </c>
      <c r="BD34" s="86">
        <f>IFERROR(VLOOKUP($F34,Ref_Param!$L:$M,2,0),0)*AC34</f>
        <v>2.9095898746501155E-2</v>
      </c>
      <c r="BE34" s="86">
        <f>IFERROR(VLOOKUP($F34,Ref_Param!$L:$M,2,0),0)*AD34</f>
        <v>0</v>
      </c>
      <c r="BF34" s="86">
        <f>IFERROR(VLOOKUP($F34,Ref_Param!$L:$M,2,0),0)*AE34</f>
        <v>0</v>
      </c>
      <c r="BG34" s="87">
        <f t="shared" si="11"/>
        <v>2.7428623825447238E-2</v>
      </c>
      <c r="BH34" s="86">
        <f>IFERROR(VLOOKUP($F34,Ref_Param!$L:$M,2,0),0)*AG34</f>
        <v>0.75785810179894886</v>
      </c>
      <c r="BI34" s="86">
        <f>IFERROR(VLOOKUP($F34,Ref_Param!$L:$M,2,0),0)*AH34</f>
        <v>0.75785810179894886</v>
      </c>
      <c r="BJ34" s="86">
        <f>IFERROR(VLOOKUP($F34,Ref_Param!$L:$M,2,0),0)*AI34</f>
        <v>0.75785810179894886</v>
      </c>
      <c r="BK34" s="86">
        <f>IFERROR(VLOOKUP($F34,Ref_Param!$L:$M,2,0),0)*AJ34</f>
        <v>0.75785810179894886</v>
      </c>
      <c r="BL34" s="87">
        <f t="shared" si="12"/>
        <v>3.0314324071957954</v>
      </c>
      <c r="BM34" s="88">
        <f>IFERROR(VLOOKUP($F34,Ref_Param!$L:$M,2,0),0)*AL34</f>
        <v>3.4861472682751646</v>
      </c>
      <c r="BN34" s="89">
        <f>IFERROR(VLOOKUP($F34,Ref_Param!$L:$M,2,0),0)*AM34</f>
        <v>4.009069358516439</v>
      </c>
    </row>
    <row r="35" spans="1:66" s="72" customFormat="1" ht="14.25" customHeight="1" x14ac:dyDescent="0.3">
      <c r="A35" s="69" t="str">
        <f t="shared" si="5"/>
        <v>ECASDigital - Salesforce.com / Net Suite</v>
      </c>
      <c r="B35" s="68" t="s">
        <v>4156</v>
      </c>
      <c r="C35" s="68" t="s">
        <v>4157</v>
      </c>
      <c r="D35" s="68" t="s">
        <v>136</v>
      </c>
      <c r="E35" s="70" t="s">
        <v>5187</v>
      </c>
      <c r="F35" s="68" t="s">
        <v>18</v>
      </c>
      <c r="G35" s="70" t="s">
        <v>4163</v>
      </c>
      <c r="H35" s="71" t="s">
        <v>51</v>
      </c>
      <c r="I35" s="68" t="s">
        <v>24</v>
      </c>
      <c r="J35" s="68"/>
      <c r="K35" s="68"/>
      <c r="L35" s="68" t="s">
        <v>4111</v>
      </c>
      <c r="M35" s="73">
        <v>38.40646833386473</v>
      </c>
      <c r="N35" s="73">
        <v>37.491471165332236</v>
      </c>
      <c r="O35" s="73">
        <v>0</v>
      </c>
      <c r="P35" s="73">
        <v>0</v>
      </c>
      <c r="Q35" s="66">
        <v>75.897939499196966</v>
      </c>
      <c r="R35" s="73">
        <v>-6.0294714074871081E-5</v>
      </c>
      <c r="S35" s="73">
        <v>1.4644632540641953E-2</v>
      </c>
      <c r="T35" s="73">
        <v>10.830665289603029</v>
      </c>
      <c r="U35" s="73">
        <v>63.385573218529061</v>
      </c>
      <c r="V35" s="66">
        <v>74.230822845958656</v>
      </c>
      <c r="W35" s="67">
        <v>29.337007688285023</v>
      </c>
      <c r="X35" s="67">
        <v>113.33181125266832</v>
      </c>
      <c r="Y35" s="67">
        <v>164.33822582909463</v>
      </c>
      <c r="Z35" s="67">
        <v>140.39642249240123</v>
      </c>
      <c r="AA35" s="66">
        <v>447.40346726244923</v>
      </c>
      <c r="AB35" s="67">
        <v>172.76882606352584</v>
      </c>
      <c r="AC35" s="67">
        <v>281.25511783408956</v>
      </c>
      <c r="AD35" s="67">
        <v>324.72300000000001</v>
      </c>
      <c r="AE35" s="67">
        <v>350</v>
      </c>
      <c r="AF35" s="66">
        <v>1128.7469438976154</v>
      </c>
      <c r="AG35" s="67">
        <v>379.5484130527704</v>
      </c>
      <c r="AH35" s="67">
        <v>379.5484130527704</v>
      </c>
      <c r="AI35" s="67">
        <v>379.5484130527704</v>
      </c>
      <c r="AJ35" s="67">
        <v>379.5484130527704</v>
      </c>
      <c r="AK35" s="66">
        <f t="shared" si="6"/>
        <v>1518.1936522110816</v>
      </c>
      <c r="AL35" s="67">
        <f t="shared" si="7"/>
        <v>1745.9227000427436</v>
      </c>
      <c r="AM35" s="67">
        <f t="shared" si="7"/>
        <v>2007.811105049155</v>
      </c>
      <c r="AN35" s="84">
        <f>IFERROR(VLOOKUP($F35,Ref_Param!$L:$M,2,0),0)*M35</f>
        <v>38.40646833386473</v>
      </c>
      <c r="AO35" s="84">
        <f>IFERROR(VLOOKUP($F35,Ref_Param!$L:$M,2,0),0)*N35</f>
        <v>37.491471165332236</v>
      </c>
      <c r="AP35" s="84">
        <f>IFERROR(VLOOKUP($F35,Ref_Param!$L:$M,2,0),0)*O35</f>
        <v>0</v>
      </c>
      <c r="AQ35" s="84">
        <f>IFERROR(VLOOKUP($F35,Ref_Param!$L:$M,2,0),0)*P35</f>
        <v>0</v>
      </c>
      <c r="AR35" s="85">
        <f t="shared" si="8"/>
        <v>75.897939499196966</v>
      </c>
      <c r="AS35" s="90">
        <f>IFERROR(VLOOKUP($F35,Ref_Param!$L:$M,2,0),0)*R35</f>
        <v>-6.0294714074871081E-5</v>
      </c>
      <c r="AT35" s="90">
        <f>IFERROR(VLOOKUP($F35,Ref_Param!$L:$M,2,0),0)*S35</f>
        <v>1.4644632540641953E-2</v>
      </c>
      <c r="AU35" s="90">
        <f>IFERROR(VLOOKUP($F35,Ref_Param!$L:$M,2,0),0)*T35</f>
        <v>10.830665289603029</v>
      </c>
      <c r="AV35" s="90">
        <f>IFERROR(VLOOKUP($F35,Ref_Param!$L:$M,2,0),0)*U35</f>
        <v>63.385573218529061</v>
      </c>
      <c r="AW35" s="91">
        <f t="shared" si="9"/>
        <v>74.230822845958656</v>
      </c>
      <c r="AX35" s="86">
        <f>IFERROR(VLOOKUP($F35,Ref_Param!$L:$M,2,0),0)*W35</f>
        <v>29.337007688285023</v>
      </c>
      <c r="AY35" s="86">
        <f>IFERROR(VLOOKUP($F35,Ref_Param!$L:$M,2,0),0)*X35</f>
        <v>113.33181125266832</v>
      </c>
      <c r="AZ35" s="86">
        <f>IFERROR(VLOOKUP($F35,Ref_Param!$L:$M,2,0),0)*Y35</f>
        <v>164.33822582909463</v>
      </c>
      <c r="BA35" s="86">
        <f>IFERROR(VLOOKUP($F35,Ref_Param!$L:$M,2,0),0)*Z35</f>
        <v>140.39642249240123</v>
      </c>
      <c r="BB35" s="87">
        <f t="shared" si="10"/>
        <v>447.40346726244923</v>
      </c>
      <c r="BC35" s="86">
        <f>IFERROR(VLOOKUP($F35,Ref_Param!$L:$M,2,0),0)*AB35</f>
        <v>172.76882606352584</v>
      </c>
      <c r="BD35" s="86">
        <f>IFERROR(VLOOKUP($F35,Ref_Param!$L:$M,2,0),0)*AC35</f>
        <v>281.25511783408956</v>
      </c>
      <c r="BE35" s="86">
        <f>IFERROR(VLOOKUP($F35,Ref_Param!$L:$M,2,0),0)*AD35</f>
        <v>324.72300000000001</v>
      </c>
      <c r="BF35" s="86">
        <f>IFERROR(VLOOKUP($F35,Ref_Param!$L:$M,2,0),0)*AE35</f>
        <v>350</v>
      </c>
      <c r="BG35" s="87">
        <f t="shared" si="11"/>
        <v>1128.7469438976154</v>
      </c>
      <c r="BH35" s="86">
        <f>IFERROR(VLOOKUP($F35,Ref_Param!$L:$M,2,0),0)*AG35</f>
        <v>379.5484130527704</v>
      </c>
      <c r="BI35" s="86">
        <f>IFERROR(VLOOKUP($F35,Ref_Param!$L:$M,2,0),0)*AH35</f>
        <v>379.5484130527704</v>
      </c>
      <c r="BJ35" s="86">
        <f>IFERROR(VLOOKUP($F35,Ref_Param!$L:$M,2,0),0)*AI35</f>
        <v>379.5484130527704</v>
      </c>
      <c r="BK35" s="86">
        <f>IFERROR(VLOOKUP($F35,Ref_Param!$L:$M,2,0),0)*AJ35</f>
        <v>379.5484130527704</v>
      </c>
      <c r="BL35" s="87">
        <f t="shared" si="12"/>
        <v>1518.1936522110816</v>
      </c>
      <c r="BM35" s="88">
        <f>IFERROR(VLOOKUP($F35,Ref_Param!$L:$M,2,0),0)*AL35</f>
        <v>1745.9227000427436</v>
      </c>
      <c r="BN35" s="89">
        <f>IFERROR(VLOOKUP($F35,Ref_Param!$L:$M,2,0),0)*AM35</f>
        <v>2007.811105049155</v>
      </c>
    </row>
    <row r="36" spans="1:66" s="72" customFormat="1" ht="14.25" customHeight="1" x14ac:dyDescent="0.3">
      <c r="A36" s="69" t="str">
        <f t="shared" si="5"/>
        <v>ECASDigital - Salesforce.com / Net Suite</v>
      </c>
      <c r="B36" s="68" t="s">
        <v>4156</v>
      </c>
      <c r="C36" s="68" t="s">
        <v>4157</v>
      </c>
      <c r="D36" s="68" t="s">
        <v>141</v>
      </c>
      <c r="E36" s="70" t="s">
        <v>142</v>
      </c>
      <c r="F36" s="68" t="s">
        <v>26</v>
      </c>
      <c r="G36" s="70" t="s">
        <v>7475</v>
      </c>
      <c r="H36" s="71" t="s">
        <v>19</v>
      </c>
      <c r="I36" s="68" t="s">
        <v>20</v>
      </c>
      <c r="J36" s="68"/>
      <c r="K36" s="68"/>
      <c r="L36" s="68" t="s">
        <v>4111</v>
      </c>
      <c r="M36" s="73">
        <v>0</v>
      </c>
      <c r="N36" s="73">
        <v>0</v>
      </c>
      <c r="O36" s="73">
        <v>0</v>
      </c>
      <c r="P36" s="73">
        <v>0</v>
      </c>
      <c r="Q36" s="66">
        <v>0</v>
      </c>
      <c r="R36" s="73">
        <v>35.410310000000038</v>
      </c>
      <c r="S36" s="73">
        <v>99.610439999999841</v>
      </c>
      <c r="T36" s="73">
        <v>87.73903999999996</v>
      </c>
      <c r="U36" s="73">
        <v>98.37973999999997</v>
      </c>
      <c r="V36" s="66">
        <v>321.13952999999981</v>
      </c>
      <c r="W36" s="67">
        <v>128.37428000000031</v>
      </c>
      <c r="X36" s="67">
        <v>133.15344999999985</v>
      </c>
      <c r="Y36" s="67">
        <v>122.34178999999992</v>
      </c>
      <c r="Z36" s="67">
        <v>116.47601999999992</v>
      </c>
      <c r="AA36" s="66">
        <v>500.34554000000003</v>
      </c>
      <c r="AB36" s="67">
        <v>109.33386999999998</v>
      </c>
      <c r="AC36" s="67">
        <v>201.38573000000008</v>
      </c>
      <c r="AD36" s="67">
        <v>143.07400000000001</v>
      </c>
      <c r="AE36" s="67">
        <v>156</v>
      </c>
      <c r="AF36" s="66">
        <v>609.79360000000008</v>
      </c>
      <c r="AG36" s="67">
        <v>167.70894258016622</v>
      </c>
      <c r="AH36" s="67">
        <v>167.70894258016622</v>
      </c>
      <c r="AI36" s="67">
        <v>167.70894258016622</v>
      </c>
      <c r="AJ36" s="67">
        <v>167.70894258016622</v>
      </c>
      <c r="AK36" s="66">
        <f t="shared" si="6"/>
        <v>670.83577032066489</v>
      </c>
      <c r="AL36" s="67">
        <f t="shared" si="7"/>
        <v>771.46113586876459</v>
      </c>
      <c r="AM36" s="67">
        <f t="shared" si="7"/>
        <v>887.18030624907919</v>
      </c>
      <c r="AN36" s="84">
        <f>IFERROR(VLOOKUP($F36,Ref_Param!$L:$M,2,0),0)*M36</f>
        <v>0</v>
      </c>
      <c r="AO36" s="84">
        <f>IFERROR(VLOOKUP($F36,Ref_Param!$L:$M,2,0),0)*N36</f>
        <v>0</v>
      </c>
      <c r="AP36" s="84">
        <f>IFERROR(VLOOKUP($F36,Ref_Param!$L:$M,2,0),0)*O36</f>
        <v>0</v>
      </c>
      <c r="AQ36" s="84">
        <f>IFERROR(VLOOKUP($F36,Ref_Param!$L:$M,2,0),0)*P36</f>
        <v>0</v>
      </c>
      <c r="AR36" s="85">
        <f t="shared" si="8"/>
        <v>0</v>
      </c>
      <c r="AS36" s="90">
        <f>IFERROR(VLOOKUP($F36,Ref_Param!$L:$M,2,0),0)*R36</f>
        <v>38.543241163441756</v>
      </c>
      <c r="AT36" s="90">
        <f>IFERROR(VLOOKUP($F36,Ref_Param!$L:$M,2,0),0)*S36</f>
        <v>108.42348489229647</v>
      </c>
      <c r="AU36" s="90">
        <f>IFERROR(VLOOKUP($F36,Ref_Param!$L:$M,2,0),0)*T36</f>
        <v>95.501761440915303</v>
      </c>
      <c r="AV36" s="90">
        <f>IFERROR(VLOOKUP($F36,Ref_Param!$L:$M,2,0),0)*U36</f>
        <v>107.08389857125486</v>
      </c>
      <c r="AW36" s="91">
        <f t="shared" si="9"/>
        <v>349.5523860679084</v>
      </c>
      <c r="AX36" s="86">
        <f>IFERROR(VLOOKUP($F36,Ref_Param!$L:$M,2,0),0)*W36</f>
        <v>139.73220887428559</v>
      </c>
      <c r="AY36" s="86">
        <f>IFERROR(VLOOKUP($F36,Ref_Param!$L:$M,2,0),0)*X36</f>
        <v>144.93421647803342</v>
      </c>
      <c r="AZ36" s="86">
        <f>IFERROR(VLOOKUP($F36,Ref_Param!$L:$M,2,0),0)*Y36</f>
        <v>133.16599364244871</v>
      </c>
      <c r="BA36" s="86">
        <f>IFERROR(VLOOKUP($F36,Ref_Param!$L:$M,2,0),0)*Z36</f>
        <v>126.7812489813802</v>
      </c>
      <c r="BB36" s="87">
        <f t="shared" si="10"/>
        <v>544.61366797614801</v>
      </c>
      <c r="BC36" s="86">
        <f>IFERROR(VLOOKUP($F36,Ref_Param!$L:$M,2,0),0)*AB36</f>
        <v>119.00719645612772</v>
      </c>
      <c r="BD36" s="86">
        <f>IFERROR(VLOOKUP($F36,Ref_Param!$L:$M,2,0),0)*AC36</f>
        <v>219.20335513204378</v>
      </c>
      <c r="BE36" s="86">
        <f>IFERROR(VLOOKUP($F36,Ref_Param!$L:$M,2,0),0)*AD36</f>
        <v>155.73248825605481</v>
      </c>
      <c r="BF36" s="86">
        <f>IFERROR(VLOOKUP($F36,Ref_Param!$L:$M,2,0),0)*AE36</f>
        <v>169.80211756115401</v>
      </c>
      <c r="BG36" s="87">
        <f t="shared" si="11"/>
        <v>663.74515740538027</v>
      </c>
      <c r="BH36" s="86">
        <f>IFERROR(VLOOKUP($F36,Ref_Param!$L:$M,2,0),0)*AG36</f>
        <v>182.54701015419366</v>
      </c>
      <c r="BI36" s="86">
        <f>IFERROR(VLOOKUP($F36,Ref_Param!$L:$M,2,0),0)*AH36</f>
        <v>182.54701015419366</v>
      </c>
      <c r="BJ36" s="86">
        <f>IFERROR(VLOOKUP($F36,Ref_Param!$L:$M,2,0),0)*AI36</f>
        <v>182.54701015419366</v>
      </c>
      <c r="BK36" s="86">
        <f>IFERROR(VLOOKUP($F36,Ref_Param!$L:$M,2,0),0)*AJ36</f>
        <v>182.54701015419366</v>
      </c>
      <c r="BL36" s="87">
        <f t="shared" si="12"/>
        <v>730.18804061677463</v>
      </c>
      <c r="BM36" s="88">
        <f>IFERROR(VLOOKUP($F36,Ref_Param!$L:$M,2,0),0)*AL36</f>
        <v>839.71624670929077</v>
      </c>
      <c r="BN36" s="89">
        <f>IFERROR(VLOOKUP($F36,Ref_Param!$L:$M,2,0),0)*AM36</f>
        <v>965.67368371568432</v>
      </c>
    </row>
    <row r="37" spans="1:66" s="72" customFormat="1" ht="14.25" customHeight="1" x14ac:dyDescent="0.3">
      <c r="A37" s="69" t="str">
        <f t="shared" si="5"/>
        <v>ECASDigital - Salesforce.com / Net Suite</v>
      </c>
      <c r="B37" s="68" t="s">
        <v>4156</v>
      </c>
      <c r="C37" s="68" t="s">
        <v>4157</v>
      </c>
      <c r="D37" s="68" t="s">
        <v>144</v>
      </c>
      <c r="E37" s="70" t="s">
        <v>145</v>
      </c>
      <c r="F37" s="68" t="s">
        <v>3732</v>
      </c>
      <c r="G37" s="70" t="s">
        <v>7477</v>
      </c>
      <c r="H37" s="71" t="s">
        <v>35</v>
      </c>
      <c r="I37" s="68" t="s">
        <v>24</v>
      </c>
      <c r="J37" s="68"/>
      <c r="K37" s="68"/>
      <c r="L37" s="68" t="s">
        <v>4111</v>
      </c>
      <c r="M37" s="73">
        <v>0</v>
      </c>
      <c r="N37" s="73">
        <v>0</v>
      </c>
      <c r="O37" s="73">
        <v>0</v>
      </c>
      <c r="P37" s="73">
        <v>0</v>
      </c>
      <c r="Q37" s="66">
        <v>0</v>
      </c>
      <c r="R37" s="73">
        <v>0</v>
      </c>
      <c r="S37" s="73">
        <v>0</v>
      </c>
      <c r="T37" s="73">
        <v>0</v>
      </c>
      <c r="U37" s="73">
        <v>0</v>
      </c>
      <c r="V37" s="66">
        <v>0</v>
      </c>
      <c r="W37" s="67">
        <v>0</v>
      </c>
      <c r="X37" s="67">
        <v>0.38100000000000162</v>
      </c>
      <c r="Y37" s="67">
        <v>0</v>
      </c>
      <c r="Z37" s="67">
        <v>1.1039999999999999</v>
      </c>
      <c r="AA37" s="66">
        <v>1.4850000000000014</v>
      </c>
      <c r="AB37" s="67">
        <v>0.56199999999999994</v>
      </c>
      <c r="AC37" s="67">
        <v>0</v>
      </c>
      <c r="AD37" s="67">
        <v>0</v>
      </c>
      <c r="AE37" s="67">
        <v>0</v>
      </c>
      <c r="AF37" s="66">
        <v>0.56199999999999994</v>
      </c>
      <c r="AG37" s="67">
        <v>0</v>
      </c>
      <c r="AH37" s="67">
        <v>0</v>
      </c>
      <c r="AI37" s="67">
        <v>0</v>
      </c>
      <c r="AJ37" s="67">
        <v>0</v>
      </c>
      <c r="AK37" s="66">
        <f t="shared" si="6"/>
        <v>0</v>
      </c>
      <c r="AL37" s="67">
        <f t="shared" si="7"/>
        <v>0</v>
      </c>
      <c r="AM37" s="67">
        <f t="shared" si="7"/>
        <v>0</v>
      </c>
      <c r="AN37" s="84">
        <f>IFERROR(VLOOKUP($F37,Ref_Param!$L:$M,2,0),0)*M37</f>
        <v>0</v>
      </c>
      <c r="AO37" s="84">
        <f>IFERROR(VLOOKUP($F37,Ref_Param!$L:$M,2,0),0)*N37</f>
        <v>0</v>
      </c>
      <c r="AP37" s="84">
        <f>IFERROR(VLOOKUP($F37,Ref_Param!$L:$M,2,0),0)*O37</f>
        <v>0</v>
      </c>
      <c r="AQ37" s="84">
        <f>IFERROR(VLOOKUP($F37,Ref_Param!$L:$M,2,0),0)*P37</f>
        <v>0</v>
      </c>
      <c r="AR37" s="85">
        <f t="shared" si="8"/>
        <v>0</v>
      </c>
      <c r="AS37" s="90">
        <f>IFERROR(VLOOKUP($F37,Ref_Param!$L:$M,2,0),0)*R37</f>
        <v>0</v>
      </c>
      <c r="AT37" s="90">
        <f>IFERROR(VLOOKUP($F37,Ref_Param!$L:$M,2,0),0)*S37</f>
        <v>0</v>
      </c>
      <c r="AU37" s="90">
        <f>IFERROR(VLOOKUP($F37,Ref_Param!$L:$M,2,0),0)*T37</f>
        <v>0</v>
      </c>
      <c r="AV37" s="90">
        <f>IFERROR(VLOOKUP($F37,Ref_Param!$L:$M,2,0),0)*U37</f>
        <v>0</v>
      </c>
      <c r="AW37" s="91">
        <f t="shared" si="9"/>
        <v>0</v>
      </c>
      <c r="AX37" s="86">
        <f>IFERROR(VLOOKUP($F37,Ref_Param!$L:$M,2,0),0)*W37</f>
        <v>0</v>
      </c>
      <c r="AY37" s="86">
        <f>IFERROR(VLOOKUP($F37,Ref_Param!$L:$M,2,0),0)*X37</f>
        <v>4.6367287331143042E-3</v>
      </c>
      <c r="AZ37" s="86">
        <f>IFERROR(VLOOKUP($F37,Ref_Param!$L:$M,2,0),0)*Y37</f>
        <v>0</v>
      </c>
      <c r="BA37" s="86">
        <f>IFERROR(VLOOKUP($F37,Ref_Param!$L:$M,2,0),0)*Z37</f>
        <v>1.3435560423512256E-2</v>
      </c>
      <c r="BB37" s="87">
        <f t="shared" si="10"/>
        <v>1.8072289156626561E-2</v>
      </c>
      <c r="BC37" s="86">
        <f>IFERROR(VLOOKUP($F37,Ref_Param!$L:$M,2,0),0)*AB37</f>
        <v>6.8394791286357677E-3</v>
      </c>
      <c r="BD37" s="86">
        <f>IFERROR(VLOOKUP($F37,Ref_Param!$L:$M,2,0),0)*AC37</f>
        <v>0</v>
      </c>
      <c r="BE37" s="86">
        <f>IFERROR(VLOOKUP($F37,Ref_Param!$L:$M,2,0),0)*AD37</f>
        <v>0</v>
      </c>
      <c r="BF37" s="86">
        <f>IFERROR(VLOOKUP($F37,Ref_Param!$L:$M,2,0),0)*AE37</f>
        <v>0</v>
      </c>
      <c r="BG37" s="87">
        <f t="shared" si="11"/>
        <v>6.8394791286357677E-3</v>
      </c>
      <c r="BH37" s="86">
        <f>IFERROR(VLOOKUP($F37,Ref_Param!$L:$M,2,0),0)*AG37</f>
        <v>0</v>
      </c>
      <c r="BI37" s="86">
        <f>IFERROR(VLOOKUP($F37,Ref_Param!$L:$M,2,0),0)*AH37</f>
        <v>0</v>
      </c>
      <c r="BJ37" s="86">
        <f>IFERROR(VLOOKUP($F37,Ref_Param!$L:$M,2,0),0)*AI37</f>
        <v>0</v>
      </c>
      <c r="BK37" s="86">
        <f>IFERROR(VLOOKUP($F37,Ref_Param!$L:$M,2,0),0)*AJ37</f>
        <v>0</v>
      </c>
      <c r="BL37" s="87">
        <f t="shared" si="12"/>
        <v>0</v>
      </c>
      <c r="BM37" s="88">
        <f>IFERROR(VLOOKUP($F37,Ref_Param!$L:$M,2,0),0)*AL37</f>
        <v>0</v>
      </c>
      <c r="BN37" s="89">
        <f>IFERROR(VLOOKUP($F37,Ref_Param!$L:$M,2,0),0)*AM37</f>
        <v>0</v>
      </c>
    </row>
    <row r="38" spans="1:66" s="72" customFormat="1" ht="14.25" customHeight="1" x14ac:dyDescent="0.3">
      <c r="A38" s="69" t="str">
        <f t="shared" si="5"/>
        <v>ECASDigital - Salesforce.com / Net Suite</v>
      </c>
      <c r="B38" s="68" t="s">
        <v>4156</v>
      </c>
      <c r="C38" s="68" t="s">
        <v>4157</v>
      </c>
      <c r="D38" s="68" t="s">
        <v>144</v>
      </c>
      <c r="E38" s="70" t="s">
        <v>145</v>
      </c>
      <c r="F38" s="68" t="s">
        <v>18</v>
      </c>
      <c r="G38" s="70" t="s">
        <v>7477</v>
      </c>
      <c r="H38" s="71" t="s">
        <v>35</v>
      </c>
      <c r="I38" s="68" t="s">
        <v>24</v>
      </c>
      <c r="J38" s="68"/>
      <c r="K38" s="68"/>
      <c r="L38" s="68" t="s">
        <v>4111</v>
      </c>
      <c r="M38" s="73">
        <v>0</v>
      </c>
      <c r="N38" s="73">
        <v>0</v>
      </c>
      <c r="O38" s="73">
        <v>0</v>
      </c>
      <c r="P38" s="73">
        <v>0</v>
      </c>
      <c r="Q38" s="66">
        <v>0</v>
      </c>
      <c r="R38" s="73">
        <v>0</v>
      </c>
      <c r="S38" s="73">
        <v>0</v>
      </c>
      <c r="T38" s="73">
        <v>4.7537605917113979E-4</v>
      </c>
      <c r="U38" s="73">
        <v>-49.329257323171625</v>
      </c>
      <c r="V38" s="66">
        <v>-49.328781947112454</v>
      </c>
      <c r="W38" s="67">
        <v>-2.0074653081733107</v>
      </c>
      <c r="X38" s="67">
        <v>7.8165031750436889E-2</v>
      </c>
      <c r="Y38" s="67">
        <v>7.3978945041887428E-2</v>
      </c>
      <c r="Z38" s="67">
        <v>-7.6324667682908409E-2</v>
      </c>
      <c r="AA38" s="66">
        <v>-1.9316459990638946</v>
      </c>
      <c r="AB38" s="67">
        <v>6.9486467870274148E-3</v>
      </c>
      <c r="AC38" s="67">
        <v>-2.7728467616314981E-2</v>
      </c>
      <c r="AD38" s="67">
        <v>-1E-3</v>
      </c>
      <c r="AE38" s="67">
        <v>0</v>
      </c>
      <c r="AF38" s="66">
        <v>-2.1779820829287568E-2</v>
      </c>
      <c r="AG38" s="67">
        <v>0</v>
      </c>
      <c r="AH38" s="67">
        <v>0</v>
      </c>
      <c r="AI38" s="67">
        <v>0</v>
      </c>
      <c r="AJ38" s="67">
        <v>0</v>
      </c>
      <c r="AK38" s="66">
        <f t="shared" si="6"/>
        <v>0</v>
      </c>
      <c r="AL38" s="67">
        <f t="shared" si="7"/>
        <v>0</v>
      </c>
      <c r="AM38" s="67">
        <f t="shared" si="7"/>
        <v>0</v>
      </c>
      <c r="AN38" s="84">
        <f>IFERROR(VLOOKUP($F38,Ref_Param!$L:$M,2,0),0)*M38</f>
        <v>0</v>
      </c>
      <c r="AO38" s="84">
        <f>IFERROR(VLOOKUP($F38,Ref_Param!$L:$M,2,0),0)*N38</f>
        <v>0</v>
      </c>
      <c r="AP38" s="84">
        <f>IFERROR(VLOOKUP($F38,Ref_Param!$L:$M,2,0),0)*O38</f>
        <v>0</v>
      </c>
      <c r="AQ38" s="84">
        <f>IFERROR(VLOOKUP($F38,Ref_Param!$L:$M,2,0),0)*P38</f>
        <v>0</v>
      </c>
      <c r="AR38" s="85">
        <f t="shared" si="8"/>
        <v>0</v>
      </c>
      <c r="AS38" s="90">
        <f>IFERROR(VLOOKUP($F38,Ref_Param!$L:$M,2,0),0)*R38</f>
        <v>0</v>
      </c>
      <c r="AT38" s="90">
        <f>IFERROR(VLOOKUP($F38,Ref_Param!$L:$M,2,0),0)*S38</f>
        <v>0</v>
      </c>
      <c r="AU38" s="90">
        <f>IFERROR(VLOOKUP($F38,Ref_Param!$L:$M,2,0),0)*T38</f>
        <v>4.7537605917113979E-4</v>
      </c>
      <c r="AV38" s="90">
        <f>IFERROR(VLOOKUP($F38,Ref_Param!$L:$M,2,0),0)*U38</f>
        <v>-49.329257323171625</v>
      </c>
      <c r="AW38" s="91">
        <f t="shared" si="9"/>
        <v>-49.328781947112454</v>
      </c>
      <c r="AX38" s="86">
        <f>IFERROR(VLOOKUP($F38,Ref_Param!$L:$M,2,0),0)*W38</f>
        <v>-2.0074653081733107</v>
      </c>
      <c r="AY38" s="86">
        <f>IFERROR(VLOOKUP($F38,Ref_Param!$L:$M,2,0),0)*X38</f>
        <v>7.8165031750436889E-2</v>
      </c>
      <c r="AZ38" s="86">
        <f>IFERROR(VLOOKUP($F38,Ref_Param!$L:$M,2,0),0)*Y38</f>
        <v>7.3978945041887428E-2</v>
      </c>
      <c r="BA38" s="86">
        <f>IFERROR(VLOOKUP($F38,Ref_Param!$L:$M,2,0),0)*Z38</f>
        <v>-7.6324667682908409E-2</v>
      </c>
      <c r="BB38" s="87">
        <f t="shared" si="10"/>
        <v>-1.9316459990638946</v>
      </c>
      <c r="BC38" s="86">
        <f>IFERROR(VLOOKUP($F38,Ref_Param!$L:$M,2,0),0)*AB38</f>
        <v>6.9486467870274148E-3</v>
      </c>
      <c r="BD38" s="86">
        <f>IFERROR(VLOOKUP($F38,Ref_Param!$L:$M,2,0),0)*AC38</f>
        <v>-2.7728467616314981E-2</v>
      </c>
      <c r="BE38" s="86">
        <f>IFERROR(VLOOKUP($F38,Ref_Param!$L:$M,2,0),0)*AD38</f>
        <v>-1E-3</v>
      </c>
      <c r="BF38" s="86">
        <f>IFERROR(VLOOKUP($F38,Ref_Param!$L:$M,2,0),0)*AE38</f>
        <v>0</v>
      </c>
      <c r="BG38" s="87">
        <f t="shared" si="11"/>
        <v>-2.1779820829287568E-2</v>
      </c>
      <c r="BH38" s="86">
        <f>IFERROR(VLOOKUP($F38,Ref_Param!$L:$M,2,0),0)*AG38</f>
        <v>0</v>
      </c>
      <c r="BI38" s="86">
        <f>IFERROR(VLOOKUP($F38,Ref_Param!$L:$M,2,0),0)*AH38</f>
        <v>0</v>
      </c>
      <c r="BJ38" s="86">
        <f>IFERROR(VLOOKUP($F38,Ref_Param!$L:$M,2,0),0)*AI38</f>
        <v>0</v>
      </c>
      <c r="BK38" s="86">
        <f>IFERROR(VLOOKUP($F38,Ref_Param!$L:$M,2,0),0)*AJ38</f>
        <v>0</v>
      </c>
      <c r="BL38" s="87">
        <f t="shared" si="12"/>
        <v>0</v>
      </c>
      <c r="BM38" s="88">
        <f>IFERROR(VLOOKUP($F38,Ref_Param!$L:$M,2,0),0)*AL38</f>
        <v>0</v>
      </c>
      <c r="BN38" s="89">
        <f>IFERROR(VLOOKUP($F38,Ref_Param!$L:$M,2,0),0)*AM38</f>
        <v>0</v>
      </c>
    </row>
    <row r="39" spans="1:66" s="72" customFormat="1" ht="14.25" customHeight="1" x14ac:dyDescent="0.3">
      <c r="A39" s="69" t="str">
        <f t="shared" si="5"/>
        <v>ECASDigital - Salesforce.com / Net Suite</v>
      </c>
      <c r="B39" s="68" t="s">
        <v>4156</v>
      </c>
      <c r="C39" s="68" t="s">
        <v>4157</v>
      </c>
      <c r="D39" s="68" t="s">
        <v>4236</v>
      </c>
      <c r="E39" s="70" t="s">
        <v>4237</v>
      </c>
      <c r="F39" s="68" t="s">
        <v>89</v>
      </c>
      <c r="G39" s="70" t="s">
        <v>4160</v>
      </c>
      <c r="H39" s="71" t="s">
        <v>5179</v>
      </c>
      <c r="I39" s="68" t="s">
        <v>7478</v>
      </c>
      <c r="J39" s="68"/>
      <c r="K39" s="68"/>
      <c r="L39" s="68" t="s">
        <v>4111</v>
      </c>
      <c r="M39" s="73">
        <v>0</v>
      </c>
      <c r="N39" s="73">
        <v>0</v>
      </c>
      <c r="O39" s="73">
        <v>0</v>
      </c>
      <c r="P39" s="73">
        <v>0</v>
      </c>
      <c r="Q39" s="66">
        <v>0</v>
      </c>
      <c r="R39" s="73">
        <v>0</v>
      </c>
      <c r="S39" s="73">
        <v>0</v>
      </c>
      <c r="T39" s="73">
        <v>0</v>
      </c>
      <c r="U39" s="73">
        <v>3.3170012919059477</v>
      </c>
      <c r="V39" s="66">
        <v>3.3170012919059477</v>
      </c>
      <c r="W39" s="67">
        <v>0</v>
      </c>
      <c r="X39" s="67">
        <v>0</v>
      </c>
      <c r="Y39" s="67">
        <v>0</v>
      </c>
      <c r="Z39" s="67">
        <v>0</v>
      </c>
      <c r="AA39" s="66">
        <v>0</v>
      </c>
      <c r="AB39" s="67">
        <v>0</v>
      </c>
      <c r="AC39" s="67">
        <v>0</v>
      </c>
      <c r="AD39" s="67">
        <v>0</v>
      </c>
      <c r="AE39" s="67">
        <v>0</v>
      </c>
      <c r="AF39" s="66">
        <v>0</v>
      </c>
      <c r="AG39" s="67">
        <v>0</v>
      </c>
      <c r="AH39" s="67">
        <v>0</v>
      </c>
      <c r="AI39" s="67">
        <v>0</v>
      </c>
      <c r="AJ39" s="67">
        <v>0</v>
      </c>
      <c r="AK39" s="66">
        <f t="shared" si="6"/>
        <v>0</v>
      </c>
      <c r="AL39" s="67">
        <f t="shared" si="7"/>
        <v>0</v>
      </c>
      <c r="AM39" s="67">
        <f t="shared" si="7"/>
        <v>0</v>
      </c>
      <c r="AN39" s="84">
        <f>IFERROR(VLOOKUP($F39,Ref_Param!$L:$M,2,0),0)*M39</f>
        <v>0</v>
      </c>
      <c r="AO39" s="84">
        <f>IFERROR(VLOOKUP($F39,Ref_Param!$L:$M,2,0),0)*N39</f>
        <v>0</v>
      </c>
      <c r="AP39" s="84">
        <f>IFERROR(VLOOKUP($F39,Ref_Param!$L:$M,2,0),0)*O39</f>
        <v>0</v>
      </c>
      <c r="AQ39" s="84">
        <f>IFERROR(VLOOKUP($F39,Ref_Param!$L:$M,2,0),0)*P39</f>
        <v>0</v>
      </c>
      <c r="AR39" s="85">
        <f t="shared" si="8"/>
        <v>0</v>
      </c>
      <c r="AS39" s="90">
        <f>IFERROR(VLOOKUP($F39,Ref_Param!$L:$M,2,0),0)*R39</f>
        <v>0</v>
      </c>
      <c r="AT39" s="90">
        <f>IFERROR(VLOOKUP($F39,Ref_Param!$L:$M,2,0),0)*S39</f>
        <v>0</v>
      </c>
      <c r="AU39" s="90">
        <f>IFERROR(VLOOKUP($F39,Ref_Param!$L:$M,2,0),0)*T39</f>
        <v>0</v>
      </c>
      <c r="AV39" s="90">
        <f>IFERROR(VLOOKUP($F39,Ref_Param!$L:$M,2,0),0)*U39</f>
        <v>0.31809626603649577</v>
      </c>
      <c r="AW39" s="91">
        <f t="shared" si="9"/>
        <v>0.31809626603649577</v>
      </c>
      <c r="AX39" s="86">
        <f>IFERROR(VLOOKUP($F39,Ref_Param!$L:$M,2,0),0)*W39</f>
        <v>0</v>
      </c>
      <c r="AY39" s="86">
        <f>IFERROR(VLOOKUP($F39,Ref_Param!$L:$M,2,0),0)*X39</f>
        <v>0</v>
      </c>
      <c r="AZ39" s="86">
        <f>IFERROR(VLOOKUP($F39,Ref_Param!$L:$M,2,0),0)*Y39</f>
        <v>0</v>
      </c>
      <c r="BA39" s="86">
        <f>IFERROR(VLOOKUP($F39,Ref_Param!$L:$M,2,0),0)*Z39</f>
        <v>0</v>
      </c>
      <c r="BB39" s="87">
        <f t="shared" si="10"/>
        <v>0</v>
      </c>
      <c r="BC39" s="86">
        <f>IFERROR(VLOOKUP($F39,Ref_Param!$L:$M,2,0),0)*AB39</f>
        <v>0</v>
      </c>
      <c r="BD39" s="86">
        <f>IFERROR(VLOOKUP($F39,Ref_Param!$L:$M,2,0),0)*AC39</f>
        <v>0</v>
      </c>
      <c r="BE39" s="86">
        <f>IFERROR(VLOOKUP($F39,Ref_Param!$L:$M,2,0),0)*AD39</f>
        <v>0</v>
      </c>
      <c r="BF39" s="86">
        <f>IFERROR(VLOOKUP($F39,Ref_Param!$L:$M,2,0),0)*AE39</f>
        <v>0</v>
      </c>
      <c r="BG39" s="87">
        <f t="shared" si="11"/>
        <v>0</v>
      </c>
      <c r="BH39" s="86">
        <f>IFERROR(VLOOKUP($F39,Ref_Param!$L:$M,2,0),0)*AG39</f>
        <v>0</v>
      </c>
      <c r="BI39" s="86">
        <f>IFERROR(VLOOKUP($F39,Ref_Param!$L:$M,2,0),0)*AH39</f>
        <v>0</v>
      </c>
      <c r="BJ39" s="86">
        <f>IFERROR(VLOOKUP($F39,Ref_Param!$L:$M,2,0),0)*AI39</f>
        <v>0</v>
      </c>
      <c r="BK39" s="86">
        <f>IFERROR(VLOOKUP($F39,Ref_Param!$L:$M,2,0),0)*AJ39</f>
        <v>0</v>
      </c>
      <c r="BL39" s="87">
        <f t="shared" si="12"/>
        <v>0</v>
      </c>
      <c r="BM39" s="88">
        <f>IFERROR(VLOOKUP($F39,Ref_Param!$L:$M,2,0),0)*AL39</f>
        <v>0</v>
      </c>
      <c r="BN39" s="89">
        <f>IFERROR(VLOOKUP($F39,Ref_Param!$L:$M,2,0),0)*AM39</f>
        <v>0</v>
      </c>
    </row>
    <row r="40" spans="1:66" s="72" customFormat="1" ht="14.25" customHeight="1" x14ac:dyDescent="0.3">
      <c r="A40" s="69" t="str">
        <f t="shared" si="5"/>
        <v>ECASDigital - Salesforce.com / Net Suite</v>
      </c>
      <c r="B40" s="68" t="s">
        <v>4156</v>
      </c>
      <c r="C40" s="68" t="s">
        <v>4157</v>
      </c>
      <c r="D40" s="68" t="s">
        <v>154</v>
      </c>
      <c r="E40" s="70" t="s">
        <v>155</v>
      </c>
      <c r="F40" s="68" t="s">
        <v>18</v>
      </c>
      <c r="G40" s="70" t="s">
        <v>4160</v>
      </c>
      <c r="H40" s="71" t="s">
        <v>5188</v>
      </c>
      <c r="I40" s="68" t="s">
        <v>20</v>
      </c>
      <c r="J40" s="68"/>
      <c r="K40" s="68"/>
      <c r="L40" s="68" t="s">
        <v>4111</v>
      </c>
      <c r="M40" s="73">
        <v>0</v>
      </c>
      <c r="N40" s="73">
        <v>29.311546636948314</v>
      </c>
      <c r="O40" s="73">
        <v>37.856699913548539</v>
      </c>
      <c r="P40" s="73">
        <v>41.336430888573545</v>
      </c>
      <c r="Q40" s="66">
        <v>108.50467743907041</v>
      </c>
      <c r="R40" s="73">
        <v>21.3011339757191</v>
      </c>
      <c r="S40" s="73">
        <v>0</v>
      </c>
      <c r="T40" s="73">
        <v>0</v>
      </c>
      <c r="U40" s="73">
        <v>0</v>
      </c>
      <c r="V40" s="66">
        <v>21.3011339757191</v>
      </c>
      <c r="W40" s="67">
        <v>0</v>
      </c>
      <c r="X40" s="67">
        <v>0</v>
      </c>
      <c r="Y40" s="67">
        <v>0</v>
      </c>
      <c r="Z40" s="67">
        <v>0</v>
      </c>
      <c r="AA40" s="66">
        <v>0</v>
      </c>
      <c r="AB40" s="67">
        <v>0</v>
      </c>
      <c r="AC40" s="67">
        <v>0</v>
      </c>
      <c r="AD40" s="67">
        <v>0</v>
      </c>
      <c r="AE40" s="67">
        <v>0</v>
      </c>
      <c r="AF40" s="66">
        <v>0</v>
      </c>
      <c r="AG40" s="67">
        <v>0</v>
      </c>
      <c r="AH40" s="67">
        <v>0</v>
      </c>
      <c r="AI40" s="67">
        <v>0</v>
      </c>
      <c r="AJ40" s="67">
        <v>0</v>
      </c>
      <c r="AK40" s="66">
        <f t="shared" si="6"/>
        <v>0</v>
      </c>
      <c r="AL40" s="67">
        <f t="shared" si="7"/>
        <v>0</v>
      </c>
      <c r="AM40" s="67">
        <f t="shared" si="7"/>
        <v>0</v>
      </c>
      <c r="AN40" s="84">
        <f>IFERROR(VLOOKUP($F40,Ref_Param!$L:$M,2,0),0)*M40</f>
        <v>0</v>
      </c>
      <c r="AO40" s="84">
        <f>IFERROR(VLOOKUP($F40,Ref_Param!$L:$M,2,0),0)*N40</f>
        <v>29.311546636948314</v>
      </c>
      <c r="AP40" s="84">
        <f>IFERROR(VLOOKUP($F40,Ref_Param!$L:$M,2,0),0)*O40</f>
        <v>37.856699913548539</v>
      </c>
      <c r="AQ40" s="84">
        <f>IFERROR(VLOOKUP($F40,Ref_Param!$L:$M,2,0),0)*P40</f>
        <v>41.336430888573545</v>
      </c>
      <c r="AR40" s="85">
        <f t="shared" si="8"/>
        <v>108.50467743907041</v>
      </c>
      <c r="AS40" s="90">
        <f>IFERROR(VLOOKUP($F40,Ref_Param!$L:$M,2,0),0)*R40</f>
        <v>21.3011339757191</v>
      </c>
      <c r="AT40" s="90">
        <f>IFERROR(VLOOKUP($F40,Ref_Param!$L:$M,2,0),0)*S40</f>
        <v>0</v>
      </c>
      <c r="AU40" s="90">
        <f>IFERROR(VLOOKUP($F40,Ref_Param!$L:$M,2,0),0)*T40</f>
        <v>0</v>
      </c>
      <c r="AV40" s="90">
        <f>IFERROR(VLOOKUP($F40,Ref_Param!$L:$M,2,0),0)*U40</f>
        <v>0</v>
      </c>
      <c r="AW40" s="91">
        <f t="shared" si="9"/>
        <v>21.3011339757191</v>
      </c>
      <c r="AX40" s="86">
        <f>IFERROR(VLOOKUP($F40,Ref_Param!$L:$M,2,0),0)*W40</f>
        <v>0</v>
      </c>
      <c r="AY40" s="86">
        <f>IFERROR(VLOOKUP($F40,Ref_Param!$L:$M,2,0),0)*X40</f>
        <v>0</v>
      </c>
      <c r="AZ40" s="86">
        <f>IFERROR(VLOOKUP($F40,Ref_Param!$L:$M,2,0),0)*Y40</f>
        <v>0</v>
      </c>
      <c r="BA40" s="86">
        <f>IFERROR(VLOOKUP($F40,Ref_Param!$L:$M,2,0),0)*Z40</f>
        <v>0</v>
      </c>
      <c r="BB40" s="87">
        <f t="shared" si="10"/>
        <v>0</v>
      </c>
      <c r="BC40" s="86">
        <f>IFERROR(VLOOKUP($F40,Ref_Param!$L:$M,2,0),0)*AB40</f>
        <v>0</v>
      </c>
      <c r="BD40" s="86">
        <f>IFERROR(VLOOKUP($F40,Ref_Param!$L:$M,2,0),0)*AC40</f>
        <v>0</v>
      </c>
      <c r="BE40" s="86">
        <f>IFERROR(VLOOKUP($F40,Ref_Param!$L:$M,2,0),0)*AD40</f>
        <v>0</v>
      </c>
      <c r="BF40" s="86">
        <f>IFERROR(VLOOKUP($F40,Ref_Param!$L:$M,2,0),0)*AE40</f>
        <v>0</v>
      </c>
      <c r="BG40" s="87">
        <f t="shared" si="11"/>
        <v>0</v>
      </c>
      <c r="BH40" s="86">
        <f>IFERROR(VLOOKUP($F40,Ref_Param!$L:$M,2,0),0)*AG40</f>
        <v>0</v>
      </c>
      <c r="BI40" s="86">
        <f>IFERROR(VLOOKUP($F40,Ref_Param!$L:$M,2,0),0)*AH40</f>
        <v>0</v>
      </c>
      <c r="BJ40" s="86">
        <f>IFERROR(VLOOKUP($F40,Ref_Param!$L:$M,2,0),0)*AI40</f>
        <v>0</v>
      </c>
      <c r="BK40" s="86">
        <f>IFERROR(VLOOKUP($F40,Ref_Param!$L:$M,2,0),0)*AJ40</f>
        <v>0</v>
      </c>
      <c r="BL40" s="87">
        <f t="shared" si="12"/>
        <v>0</v>
      </c>
      <c r="BM40" s="88">
        <f>IFERROR(VLOOKUP($F40,Ref_Param!$L:$M,2,0),0)*AL40</f>
        <v>0</v>
      </c>
      <c r="BN40" s="89">
        <f>IFERROR(VLOOKUP($F40,Ref_Param!$L:$M,2,0),0)*AM40</f>
        <v>0</v>
      </c>
    </row>
    <row r="41" spans="1:66" s="72" customFormat="1" ht="14.25" customHeight="1" x14ac:dyDescent="0.3">
      <c r="A41" s="69" t="str">
        <f t="shared" si="5"/>
        <v>ECASDigital - Salesforce.com / Net Suite</v>
      </c>
      <c r="B41" s="68" t="s">
        <v>4156</v>
      </c>
      <c r="C41" s="68" t="s">
        <v>4157</v>
      </c>
      <c r="D41" s="68" t="s">
        <v>166</v>
      </c>
      <c r="E41" s="70" t="s">
        <v>167</v>
      </c>
      <c r="F41" s="68" t="s">
        <v>34</v>
      </c>
      <c r="G41" s="70" t="s">
        <v>4166</v>
      </c>
      <c r="H41" s="71" t="s">
        <v>5174</v>
      </c>
      <c r="I41" s="68" t="s">
        <v>36</v>
      </c>
      <c r="J41" s="68"/>
      <c r="K41" s="68"/>
      <c r="L41" s="68" t="s">
        <v>4111</v>
      </c>
      <c r="M41" s="73">
        <v>0</v>
      </c>
      <c r="N41" s="73">
        <v>0</v>
      </c>
      <c r="O41" s="73">
        <v>0</v>
      </c>
      <c r="P41" s="73">
        <v>0</v>
      </c>
      <c r="Q41" s="66">
        <v>0</v>
      </c>
      <c r="R41" s="73">
        <v>0</v>
      </c>
      <c r="S41" s="73">
        <v>33.867039106145263</v>
      </c>
      <c r="T41" s="73">
        <v>142.91076759310309</v>
      </c>
      <c r="U41" s="73">
        <v>116.71911426279416</v>
      </c>
      <c r="V41" s="66">
        <v>293.49692096204251</v>
      </c>
      <c r="W41" s="67">
        <v>86.236325593810307</v>
      </c>
      <c r="X41" s="67">
        <v>85.923333836265272</v>
      </c>
      <c r="Y41" s="67">
        <v>75.412010307072762</v>
      </c>
      <c r="Z41" s="67">
        <v>0</v>
      </c>
      <c r="AA41" s="66">
        <v>247.57166973714834</v>
      </c>
      <c r="AB41" s="67">
        <v>0</v>
      </c>
      <c r="AC41" s="67">
        <v>0</v>
      </c>
      <c r="AD41" s="67">
        <v>0</v>
      </c>
      <c r="AE41" s="67">
        <v>0</v>
      </c>
      <c r="AF41" s="66">
        <v>0</v>
      </c>
      <c r="AG41" s="67">
        <v>0</v>
      </c>
      <c r="AH41" s="67">
        <v>0</v>
      </c>
      <c r="AI41" s="67">
        <v>0</v>
      </c>
      <c r="AJ41" s="67">
        <v>0</v>
      </c>
      <c r="AK41" s="66">
        <f t="shared" si="6"/>
        <v>0</v>
      </c>
      <c r="AL41" s="67">
        <f t="shared" si="7"/>
        <v>0</v>
      </c>
      <c r="AM41" s="67">
        <f t="shared" si="7"/>
        <v>0</v>
      </c>
      <c r="AN41" s="84">
        <f>IFERROR(VLOOKUP($F41,Ref_Param!$L:$M,2,0),0)*M41</f>
        <v>0</v>
      </c>
      <c r="AO41" s="84">
        <f>IFERROR(VLOOKUP($F41,Ref_Param!$L:$M,2,0),0)*N41</f>
        <v>0</v>
      </c>
      <c r="AP41" s="84">
        <f>IFERROR(VLOOKUP($F41,Ref_Param!$L:$M,2,0),0)*O41</f>
        <v>0</v>
      </c>
      <c r="AQ41" s="84">
        <f>IFERROR(VLOOKUP($F41,Ref_Param!$L:$M,2,0),0)*P41</f>
        <v>0</v>
      </c>
      <c r="AR41" s="85">
        <f t="shared" si="8"/>
        <v>0</v>
      </c>
      <c r="AS41" s="90">
        <f>IFERROR(VLOOKUP($F41,Ref_Param!$L:$M,2,0),0)*R41</f>
        <v>0</v>
      </c>
      <c r="AT41" s="90">
        <f>IFERROR(VLOOKUP($F41,Ref_Param!$L:$M,2,0),0)*S41</f>
        <v>22.681065620191976</v>
      </c>
      <c r="AU41" s="90">
        <f>IFERROR(VLOOKUP($F41,Ref_Param!$L:$M,2,0),0)*T41</f>
        <v>95.70864720273174</v>
      </c>
      <c r="AV41" s="90">
        <f>IFERROR(VLOOKUP($F41,Ref_Param!$L:$M,2,0),0)*U41</f>
        <v>78.167857586486136</v>
      </c>
      <c r="AW41" s="91">
        <f t="shared" si="9"/>
        <v>196.55757040940983</v>
      </c>
      <c r="AX41" s="86">
        <f>IFERROR(VLOOKUP($F41,Ref_Param!$L:$M,2,0),0)*W41</f>
        <v>57.753255414718062</v>
      </c>
      <c r="AY41" s="86">
        <f>IFERROR(VLOOKUP($F41,Ref_Param!$L:$M,2,0),0)*X41</f>
        <v>57.543641974074234</v>
      </c>
      <c r="AZ41" s="86">
        <f>IFERROR(VLOOKUP($F41,Ref_Param!$L:$M,2,0),0)*Y41</f>
        <v>50.504112537400708</v>
      </c>
      <c r="BA41" s="86">
        <f>IFERROR(VLOOKUP($F41,Ref_Param!$L:$M,2,0),0)*Z41</f>
        <v>0</v>
      </c>
      <c r="BB41" s="87">
        <f t="shared" si="10"/>
        <v>165.80100992619302</v>
      </c>
      <c r="BC41" s="86">
        <f>IFERROR(VLOOKUP($F41,Ref_Param!$L:$M,2,0),0)*AB41</f>
        <v>0</v>
      </c>
      <c r="BD41" s="86">
        <f>IFERROR(VLOOKUP($F41,Ref_Param!$L:$M,2,0),0)*AC41</f>
        <v>0</v>
      </c>
      <c r="BE41" s="86">
        <f>IFERROR(VLOOKUP($F41,Ref_Param!$L:$M,2,0),0)*AD41</f>
        <v>0</v>
      </c>
      <c r="BF41" s="86">
        <f>IFERROR(VLOOKUP($F41,Ref_Param!$L:$M,2,0),0)*AE41</f>
        <v>0</v>
      </c>
      <c r="BG41" s="87">
        <f t="shared" si="11"/>
        <v>0</v>
      </c>
      <c r="BH41" s="86">
        <f>IFERROR(VLOOKUP($F41,Ref_Param!$L:$M,2,0),0)*AG41</f>
        <v>0</v>
      </c>
      <c r="BI41" s="86">
        <f>IFERROR(VLOOKUP($F41,Ref_Param!$L:$M,2,0),0)*AH41</f>
        <v>0</v>
      </c>
      <c r="BJ41" s="86">
        <f>IFERROR(VLOOKUP($F41,Ref_Param!$L:$M,2,0),0)*AI41</f>
        <v>0</v>
      </c>
      <c r="BK41" s="86">
        <f>IFERROR(VLOOKUP($F41,Ref_Param!$L:$M,2,0),0)*AJ41</f>
        <v>0</v>
      </c>
      <c r="BL41" s="87">
        <f t="shared" si="12"/>
        <v>0</v>
      </c>
      <c r="BM41" s="88">
        <f>IFERROR(VLOOKUP($F41,Ref_Param!$L:$M,2,0),0)*AL41</f>
        <v>0</v>
      </c>
      <c r="BN41" s="89">
        <f>IFERROR(VLOOKUP($F41,Ref_Param!$L:$M,2,0),0)*AM41</f>
        <v>0</v>
      </c>
    </row>
    <row r="42" spans="1:66" s="72" customFormat="1" ht="14.25" customHeight="1" x14ac:dyDescent="0.3">
      <c r="A42" s="69" t="str">
        <f t="shared" si="5"/>
        <v>ECASDigital - Salesforce.com / Net Suite</v>
      </c>
      <c r="B42" s="68" t="s">
        <v>4156</v>
      </c>
      <c r="C42" s="68" t="s">
        <v>4157</v>
      </c>
      <c r="D42" s="68" t="s">
        <v>177</v>
      </c>
      <c r="E42" s="70" t="s">
        <v>178</v>
      </c>
      <c r="F42" s="68" t="s">
        <v>34</v>
      </c>
      <c r="G42" s="70" t="s">
        <v>4166</v>
      </c>
      <c r="H42" s="71" t="s">
        <v>51</v>
      </c>
      <c r="I42" s="68" t="s">
        <v>36</v>
      </c>
      <c r="J42" s="68"/>
      <c r="K42" s="68"/>
      <c r="L42" s="68" t="s">
        <v>4111</v>
      </c>
      <c r="M42" s="73">
        <v>168.67785381391883</v>
      </c>
      <c r="N42" s="73">
        <v>117.01719962094603</v>
      </c>
      <c r="O42" s="73">
        <v>97.046875019210603</v>
      </c>
      <c r="P42" s="73">
        <v>60.375238015533952</v>
      </c>
      <c r="Q42" s="66">
        <v>443.11716646960946</v>
      </c>
      <c r="R42" s="73">
        <v>0</v>
      </c>
      <c r="S42" s="73">
        <v>0</v>
      </c>
      <c r="T42" s="73">
        <v>0</v>
      </c>
      <c r="U42" s="73">
        <v>0</v>
      </c>
      <c r="V42" s="66">
        <v>0</v>
      </c>
      <c r="W42" s="67">
        <v>0</v>
      </c>
      <c r="X42" s="67">
        <v>0</v>
      </c>
      <c r="Y42" s="67">
        <v>0</v>
      </c>
      <c r="Z42" s="67">
        <v>0</v>
      </c>
      <c r="AA42" s="66">
        <v>0</v>
      </c>
      <c r="AB42" s="67">
        <v>0</v>
      </c>
      <c r="AC42" s="67">
        <v>0</v>
      </c>
      <c r="AD42" s="67">
        <v>0</v>
      </c>
      <c r="AE42" s="67">
        <v>0</v>
      </c>
      <c r="AF42" s="66">
        <v>0</v>
      </c>
      <c r="AG42" s="67">
        <v>0</v>
      </c>
      <c r="AH42" s="67">
        <v>0</v>
      </c>
      <c r="AI42" s="67">
        <v>0</v>
      </c>
      <c r="AJ42" s="67">
        <v>0</v>
      </c>
      <c r="AK42" s="66">
        <f t="shared" si="6"/>
        <v>0</v>
      </c>
      <c r="AL42" s="67">
        <f t="shared" si="7"/>
        <v>0</v>
      </c>
      <c r="AM42" s="67">
        <f t="shared" si="7"/>
        <v>0</v>
      </c>
      <c r="AN42" s="84">
        <f>IFERROR(VLOOKUP($F42,Ref_Param!$L:$M,2,0),0)*M42</f>
        <v>112.965100345381</v>
      </c>
      <c r="AO42" s="84">
        <f>IFERROR(VLOOKUP($F42,Ref_Param!$L:$M,2,0),0)*N42</f>
        <v>78.367488075218006</v>
      </c>
      <c r="AP42" s="84">
        <f>IFERROR(VLOOKUP($F42,Ref_Param!$L:$M,2,0),0)*O42</f>
        <v>64.993179168883557</v>
      </c>
      <c r="AQ42" s="84">
        <f>IFERROR(VLOOKUP($F42,Ref_Param!$L:$M,2,0),0)*P42</f>
        <v>40.43384870384368</v>
      </c>
      <c r="AR42" s="85">
        <f t="shared" si="8"/>
        <v>296.75961629332625</v>
      </c>
      <c r="AS42" s="90">
        <f>IFERROR(VLOOKUP($F42,Ref_Param!$L:$M,2,0),0)*R42</f>
        <v>0</v>
      </c>
      <c r="AT42" s="90">
        <f>IFERROR(VLOOKUP($F42,Ref_Param!$L:$M,2,0),0)*S42</f>
        <v>0</v>
      </c>
      <c r="AU42" s="90">
        <f>IFERROR(VLOOKUP($F42,Ref_Param!$L:$M,2,0),0)*T42</f>
        <v>0</v>
      </c>
      <c r="AV42" s="90">
        <f>IFERROR(VLOOKUP($F42,Ref_Param!$L:$M,2,0),0)*U42</f>
        <v>0</v>
      </c>
      <c r="AW42" s="91">
        <f t="shared" si="9"/>
        <v>0</v>
      </c>
      <c r="AX42" s="86">
        <f>IFERROR(VLOOKUP($F42,Ref_Param!$L:$M,2,0),0)*W42</f>
        <v>0</v>
      </c>
      <c r="AY42" s="86">
        <f>IFERROR(VLOOKUP($F42,Ref_Param!$L:$M,2,0),0)*X42</f>
        <v>0</v>
      </c>
      <c r="AZ42" s="86">
        <f>IFERROR(VLOOKUP($F42,Ref_Param!$L:$M,2,0),0)*Y42</f>
        <v>0</v>
      </c>
      <c r="BA42" s="86">
        <f>IFERROR(VLOOKUP($F42,Ref_Param!$L:$M,2,0),0)*Z42</f>
        <v>0</v>
      </c>
      <c r="BB42" s="87">
        <f t="shared" si="10"/>
        <v>0</v>
      </c>
      <c r="BC42" s="86">
        <f>IFERROR(VLOOKUP($F42,Ref_Param!$L:$M,2,0),0)*AB42</f>
        <v>0</v>
      </c>
      <c r="BD42" s="86">
        <f>IFERROR(VLOOKUP($F42,Ref_Param!$L:$M,2,0),0)*AC42</f>
        <v>0</v>
      </c>
      <c r="BE42" s="86">
        <f>IFERROR(VLOOKUP($F42,Ref_Param!$L:$M,2,0),0)*AD42</f>
        <v>0</v>
      </c>
      <c r="BF42" s="86">
        <f>IFERROR(VLOOKUP($F42,Ref_Param!$L:$M,2,0),0)*AE42</f>
        <v>0</v>
      </c>
      <c r="BG42" s="87">
        <f t="shared" si="11"/>
        <v>0</v>
      </c>
      <c r="BH42" s="86">
        <f>IFERROR(VLOOKUP($F42,Ref_Param!$L:$M,2,0),0)*AG42</f>
        <v>0</v>
      </c>
      <c r="BI42" s="86">
        <f>IFERROR(VLOOKUP($F42,Ref_Param!$L:$M,2,0),0)*AH42</f>
        <v>0</v>
      </c>
      <c r="BJ42" s="86">
        <f>IFERROR(VLOOKUP($F42,Ref_Param!$L:$M,2,0),0)*AI42</f>
        <v>0</v>
      </c>
      <c r="BK42" s="86">
        <f>IFERROR(VLOOKUP($F42,Ref_Param!$L:$M,2,0),0)*AJ42</f>
        <v>0</v>
      </c>
      <c r="BL42" s="87">
        <f t="shared" si="12"/>
        <v>0</v>
      </c>
      <c r="BM42" s="88">
        <f>IFERROR(VLOOKUP($F42,Ref_Param!$L:$M,2,0),0)*AL42</f>
        <v>0</v>
      </c>
      <c r="BN42" s="89">
        <f>IFERROR(VLOOKUP($F42,Ref_Param!$L:$M,2,0),0)*AM42</f>
        <v>0</v>
      </c>
    </row>
    <row r="43" spans="1:66" s="72" customFormat="1" ht="14.25" customHeight="1" x14ac:dyDescent="0.3">
      <c r="A43" s="69" t="str">
        <f t="shared" si="5"/>
        <v>ECASDigital - Salesforce.com / Net Suite</v>
      </c>
      <c r="B43" s="68" t="s">
        <v>4156</v>
      </c>
      <c r="C43" s="68" t="s">
        <v>4157</v>
      </c>
      <c r="D43" s="68" t="s">
        <v>1666</v>
      </c>
      <c r="E43" s="70" t="s">
        <v>1667</v>
      </c>
      <c r="F43" s="68" t="s">
        <v>18</v>
      </c>
      <c r="G43" s="70" t="s">
        <v>7479</v>
      </c>
      <c r="H43" s="71" t="s">
        <v>35</v>
      </c>
      <c r="I43" s="68" t="s">
        <v>24</v>
      </c>
      <c r="J43" s="68"/>
      <c r="K43" s="68"/>
      <c r="L43" s="68" t="s">
        <v>4111</v>
      </c>
      <c r="M43" s="73">
        <v>29.07432026230947</v>
      </c>
      <c r="N43" s="73">
        <v>0</v>
      </c>
      <c r="O43" s="73">
        <v>0</v>
      </c>
      <c r="P43" s="73">
        <v>0</v>
      </c>
      <c r="Q43" s="66">
        <v>29.07432026230947</v>
      </c>
      <c r="R43" s="73">
        <v>0</v>
      </c>
      <c r="S43" s="73">
        <v>0</v>
      </c>
      <c r="T43" s="73">
        <v>0</v>
      </c>
      <c r="U43" s="73">
        <v>0</v>
      </c>
      <c r="V43" s="66">
        <v>0</v>
      </c>
      <c r="W43" s="67">
        <v>0</v>
      </c>
      <c r="X43" s="67">
        <v>0</v>
      </c>
      <c r="Y43" s="67">
        <v>0</v>
      </c>
      <c r="Z43" s="67">
        <v>0</v>
      </c>
      <c r="AA43" s="66">
        <v>0</v>
      </c>
      <c r="AB43" s="67">
        <v>0</v>
      </c>
      <c r="AC43" s="67">
        <v>0</v>
      </c>
      <c r="AD43" s="67">
        <v>0</v>
      </c>
      <c r="AE43" s="67">
        <v>0</v>
      </c>
      <c r="AF43" s="66">
        <v>0</v>
      </c>
      <c r="AG43" s="67">
        <v>0</v>
      </c>
      <c r="AH43" s="67">
        <v>0</v>
      </c>
      <c r="AI43" s="67">
        <v>0</v>
      </c>
      <c r="AJ43" s="67">
        <v>0</v>
      </c>
      <c r="AK43" s="66">
        <f t="shared" si="6"/>
        <v>0</v>
      </c>
      <c r="AL43" s="67">
        <f t="shared" si="7"/>
        <v>0</v>
      </c>
      <c r="AM43" s="67">
        <f t="shared" si="7"/>
        <v>0</v>
      </c>
      <c r="AN43" s="84">
        <f>IFERROR(VLOOKUP($F43,Ref_Param!$L:$M,2,0),0)*M43</f>
        <v>29.07432026230947</v>
      </c>
      <c r="AO43" s="84">
        <f>IFERROR(VLOOKUP($F43,Ref_Param!$L:$M,2,0),0)*N43</f>
        <v>0</v>
      </c>
      <c r="AP43" s="84">
        <f>IFERROR(VLOOKUP($F43,Ref_Param!$L:$M,2,0),0)*O43</f>
        <v>0</v>
      </c>
      <c r="AQ43" s="84">
        <f>IFERROR(VLOOKUP($F43,Ref_Param!$L:$M,2,0),0)*P43</f>
        <v>0</v>
      </c>
      <c r="AR43" s="85">
        <f t="shared" si="8"/>
        <v>29.07432026230947</v>
      </c>
      <c r="AS43" s="90">
        <f>IFERROR(VLOOKUP($F43,Ref_Param!$L:$M,2,0),0)*R43</f>
        <v>0</v>
      </c>
      <c r="AT43" s="90">
        <f>IFERROR(VLOOKUP($F43,Ref_Param!$L:$M,2,0),0)*S43</f>
        <v>0</v>
      </c>
      <c r="AU43" s="90">
        <f>IFERROR(VLOOKUP($F43,Ref_Param!$L:$M,2,0),0)*T43</f>
        <v>0</v>
      </c>
      <c r="AV43" s="90">
        <f>IFERROR(VLOOKUP($F43,Ref_Param!$L:$M,2,0),0)*U43</f>
        <v>0</v>
      </c>
      <c r="AW43" s="91">
        <f t="shared" si="9"/>
        <v>0</v>
      </c>
      <c r="AX43" s="86">
        <f>IFERROR(VLOOKUP($F43,Ref_Param!$L:$M,2,0),0)*W43</f>
        <v>0</v>
      </c>
      <c r="AY43" s="86">
        <f>IFERROR(VLOOKUP($F43,Ref_Param!$L:$M,2,0),0)*X43</f>
        <v>0</v>
      </c>
      <c r="AZ43" s="86">
        <f>IFERROR(VLOOKUP($F43,Ref_Param!$L:$M,2,0),0)*Y43</f>
        <v>0</v>
      </c>
      <c r="BA43" s="86">
        <f>IFERROR(VLOOKUP($F43,Ref_Param!$L:$M,2,0),0)*Z43</f>
        <v>0</v>
      </c>
      <c r="BB43" s="87">
        <f t="shared" si="10"/>
        <v>0</v>
      </c>
      <c r="BC43" s="86">
        <f>IFERROR(VLOOKUP($F43,Ref_Param!$L:$M,2,0),0)*AB43</f>
        <v>0</v>
      </c>
      <c r="BD43" s="86">
        <f>IFERROR(VLOOKUP($F43,Ref_Param!$L:$M,2,0),0)*AC43</f>
        <v>0</v>
      </c>
      <c r="BE43" s="86">
        <f>IFERROR(VLOOKUP($F43,Ref_Param!$L:$M,2,0),0)*AD43</f>
        <v>0</v>
      </c>
      <c r="BF43" s="86">
        <f>IFERROR(VLOOKUP($F43,Ref_Param!$L:$M,2,0),0)*AE43</f>
        <v>0</v>
      </c>
      <c r="BG43" s="87">
        <f t="shared" si="11"/>
        <v>0</v>
      </c>
      <c r="BH43" s="86">
        <f>IFERROR(VLOOKUP($F43,Ref_Param!$L:$M,2,0),0)*AG43</f>
        <v>0</v>
      </c>
      <c r="BI43" s="86">
        <f>IFERROR(VLOOKUP($F43,Ref_Param!$L:$M,2,0),0)*AH43</f>
        <v>0</v>
      </c>
      <c r="BJ43" s="86">
        <f>IFERROR(VLOOKUP($F43,Ref_Param!$L:$M,2,0),0)*AI43</f>
        <v>0</v>
      </c>
      <c r="BK43" s="86">
        <f>IFERROR(VLOOKUP($F43,Ref_Param!$L:$M,2,0),0)*AJ43</f>
        <v>0</v>
      </c>
      <c r="BL43" s="87">
        <f t="shared" si="12"/>
        <v>0</v>
      </c>
      <c r="BM43" s="88">
        <f>IFERROR(VLOOKUP($F43,Ref_Param!$L:$M,2,0),0)*AL43</f>
        <v>0</v>
      </c>
      <c r="BN43" s="89">
        <f>IFERROR(VLOOKUP($F43,Ref_Param!$L:$M,2,0),0)*AM43</f>
        <v>0</v>
      </c>
    </row>
    <row r="44" spans="1:66" s="72" customFormat="1" ht="14.25" customHeight="1" x14ac:dyDescent="0.3">
      <c r="A44" s="69" t="str">
        <f t="shared" si="5"/>
        <v>ECASDigital - Salesforce.com / Net Suite</v>
      </c>
      <c r="B44" s="68" t="s">
        <v>4156</v>
      </c>
      <c r="C44" s="68" t="s">
        <v>4157</v>
      </c>
      <c r="D44" s="68" t="s">
        <v>2849</v>
      </c>
      <c r="E44" s="70" t="s">
        <v>2850</v>
      </c>
      <c r="F44" s="68" t="s">
        <v>18</v>
      </c>
      <c r="G44" s="70" t="s">
        <v>4166</v>
      </c>
      <c r="H44" s="71" t="s">
        <v>29</v>
      </c>
      <c r="I44" s="68" t="s">
        <v>24</v>
      </c>
      <c r="J44" s="68"/>
      <c r="K44" s="68"/>
      <c r="L44" s="68" t="s">
        <v>4111</v>
      </c>
      <c r="M44" s="73">
        <v>55.097429250891793</v>
      </c>
      <c r="N44" s="73">
        <v>71.296084634009375</v>
      </c>
      <c r="O44" s="73">
        <v>0</v>
      </c>
      <c r="P44" s="73">
        <v>0</v>
      </c>
      <c r="Q44" s="66">
        <v>126.39351388490117</v>
      </c>
      <c r="R44" s="73">
        <v>0</v>
      </c>
      <c r="S44" s="73">
        <v>0</v>
      </c>
      <c r="T44" s="73">
        <v>0</v>
      </c>
      <c r="U44" s="73">
        <v>0</v>
      </c>
      <c r="V44" s="66">
        <v>0</v>
      </c>
      <c r="W44" s="67">
        <v>0</v>
      </c>
      <c r="X44" s="67">
        <v>0</v>
      </c>
      <c r="Y44" s="67">
        <v>0</v>
      </c>
      <c r="Z44" s="67">
        <v>0</v>
      </c>
      <c r="AA44" s="66">
        <v>0</v>
      </c>
      <c r="AB44" s="67">
        <v>0</v>
      </c>
      <c r="AC44" s="67">
        <v>0</v>
      </c>
      <c r="AD44" s="67">
        <v>0</v>
      </c>
      <c r="AE44" s="67">
        <v>0</v>
      </c>
      <c r="AF44" s="66">
        <v>0</v>
      </c>
      <c r="AG44" s="67">
        <v>0</v>
      </c>
      <c r="AH44" s="67">
        <v>0</v>
      </c>
      <c r="AI44" s="67">
        <v>0</v>
      </c>
      <c r="AJ44" s="67">
        <v>0</v>
      </c>
      <c r="AK44" s="66">
        <f t="shared" si="6"/>
        <v>0</v>
      </c>
      <c r="AL44" s="67">
        <f t="shared" si="7"/>
        <v>0</v>
      </c>
      <c r="AM44" s="67">
        <f t="shared" si="7"/>
        <v>0</v>
      </c>
      <c r="AN44" s="84">
        <f>IFERROR(VLOOKUP($F44,Ref_Param!$L:$M,2,0),0)*M44</f>
        <v>55.097429250891793</v>
      </c>
      <c r="AO44" s="84">
        <f>IFERROR(VLOOKUP($F44,Ref_Param!$L:$M,2,0),0)*N44</f>
        <v>71.296084634009375</v>
      </c>
      <c r="AP44" s="84">
        <f>IFERROR(VLOOKUP($F44,Ref_Param!$L:$M,2,0),0)*O44</f>
        <v>0</v>
      </c>
      <c r="AQ44" s="84">
        <f>IFERROR(VLOOKUP($F44,Ref_Param!$L:$M,2,0),0)*P44</f>
        <v>0</v>
      </c>
      <c r="AR44" s="85">
        <f t="shared" si="8"/>
        <v>126.39351388490117</v>
      </c>
      <c r="AS44" s="90">
        <f>IFERROR(VLOOKUP($F44,Ref_Param!$L:$M,2,0),0)*R44</f>
        <v>0</v>
      </c>
      <c r="AT44" s="90">
        <f>IFERROR(VLOOKUP($F44,Ref_Param!$L:$M,2,0),0)*S44</f>
        <v>0</v>
      </c>
      <c r="AU44" s="90">
        <f>IFERROR(VLOOKUP($F44,Ref_Param!$L:$M,2,0),0)*T44</f>
        <v>0</v>
      </c>
      <c r="AV44" s="90">
        <f>IFERROR(VLOOKUP($F44,Ref_Param!$L:$M,2,0),0)*U44</f>
        <v>0</v>
      </c>
      <c r="AW44" s="91">
        <f t="shared" si="9"/>
        <v>0</v>
      </c>
      <c r="AX44" s="86">
        <f>IFERROR(VLOOKUP($F44,Ref_Param!$L:$M,2,0),0)*W44</f>
        <v>0</v>
      </c>
      <c r="AY44" s="86">
        <f>IFERROR(VLOOKUP($F44,Ref_Param!$L:$M,2,0),0)*X44</f>
        <v>0</v>
      </c>
      <c r="AZ44" s="86">
        <f>IFERROR(VLOOKUP($F44,Ref_Param!$L:$M,2,0),0)*Y44</f>
        <v>0</v>
      </c>
      <c r="BA44" s="86">
        <f>IFERROR(VLOOKUP($F44,Ref_Param!$L:$M,2,0),0)*Z44</f>
        <v>0</v>
      </c>
      <c r="BB44" s="87">
        <f t="shared" si="10"/>
        <v>0</v>
      </c>
      <c r="BC44" s="86">
        <f>IFERROR(VLOOKUP($F44,Ref_Param!$L:$M,2,0),0)*AB44</f>
        <v>0</v>
      </c>
      <c r="BD44" s="86">
        <f>IFERROR(VLOOKUP($F44,Ref_Param!$L:$M,2,0),0)*AC44</f>
        <v>0</v>
      </c>
      <c r="BE44" s="86">
        <f>IFERROR(VLOOKUP($F44,Ref_Param!$L:$M,2,0),0)*AD44</f>
        <v>0</v>
      </c>
      <c r="BF44" s="86">
        <f>IFERROR(VLOOKUP($F44,Ref_Param!$L:$M,2,0),0)*AE44</f>
        <v>0</v>
      </c>
      <c r="BG44" s="87">
        <f t="shared" si="11"/>
        <v>0</v>
      </c>
      <c r="BH44" s="86">
        <f>IFERROR(VLOOKUP($F44,Ref_Param!$L:$M,2,0),0)*AG44</f>
        <v>0</v>
      </c>
      <c r="BI44" s="86">
        <f>IFERROR(VLOOKUP($F44,Ref_Param!$L:$M,2,0),0)*AH44</f>
        <v>0</v>
      </c>
      <c r="BJ44" s="86">
        <f>IFERROR(VLOOKUP($F44,Ref_Param!$L:$M,2,0),0)*AI44</f>
        <v>0</v>
      </c>
      <c r="BK44" s="86">
        <f>IFERROR(VLOOKUP($F44,Ref_Param!$L:$M,2,0),0)*AJ44</f>
        <v>0</v>
      </c>
      <c r="BL44" s="87">
        <f t="shared" si="12"/>
        <v>0</v>
      </c>
      <c r="BM44" s="88">
        <f>IFERROR(VLOOKUP($F44,Ref_Param!$L:$M,2,0),0)*AL44</f>
        <v>0</v>
      </c>
      <c r="BN44" s="89">
        <f>IFERROR(VLOOKUP($F44,Ref_Param!$L:$M,2,0),0)*AM44</f>
        <v>0</v>
      </c>
    </row>
    <row r="45" spans="1:66" s="72" customFormat="1" ht="14.25" customHeight="1" x14ac:dyDescent="0.3">
      <c r="A45" s="69" t="str">
        <f t="shared" si="5"/>
        <v>ECASDigital - Salesforce.com / Net Suite</v>
      </c>
      <c r="B45" s="68" t="s">
        <v>4156</v>
      </c>
      <c r="C45" s="68" t="s">
        <v>4157</v>
      </c>
      <c r="D45" s="68" t="s">
        <v>1687</v>
      </c>
      <c r="E45" s="70" t="s">
        <v>1687</v>
      </c>
      <c r="F45" s="68" t="s">
        <v>26</v>
      </c>
      <c r="G45" s="70" t="s">
        <v>7475</v>
      </c>
      <c r="H45" s="71" t="s">
        <v>19</v>
      </c>
      <c r="I45" s="68" t="s">
        <v>20</v>
      </c>
      <c r="J45" s="68"/>
      <c r="K45" s="68"/>
      <c r="L45" s="68" t="s">
        <v>4111</v>
      </c>
      <c r="M45" s="73">
        <v>-8.2040045537283088</v>
      </c>
      <c r="N45" s="73">
        <v>9.5481160855492782</v>
      </c>
      <c r="O45" s="73">
        <v>-13.545042033124554</v>
      </c>
      <c r="P45" s="73">
        <v>-2.5789699379486706</v>
      </c>
      <c r="Q45" s="66">
        <v>-14.779900439252255</v>
      </c>
      <c r="R45" s="73">
        <v>74.964676551272916</v>
      </c>
      <c r="S45" s="73">
        <v>138.29484788414939</v>
      </c>
      <c r="T45" s="73">
        <v>39.711588165270648</v>
      </c>
      <c r="U45" s="73">
        <v>77.121189977586027</v>
      </c>
      <c r="V45" s="66">
        <v>330.09230257827898</v>
      </c>
      <c r="W45" s="67">
        <v>79.262516079165451</v>
      </c>
      <c r="X45" s="67">
        <v>64.194065400093763</v>
      </c>
      <c r="Y45" s="67">
        <v>91.911676860424762</v>
      </c>
      <c r="Z45" s="67">
        <v>39.931980591439654</v>
      </c>
      <c r="AA45" s="66">
        <v>275.30023893112366</v>
      </c>
      <c r="AB45" s="67">
        <v>189.75431482232983</v>
      </c>
      <c r="AC45" s="67">
        <v>184.49402648723142</v>
      </c>
      <c r="AD45" s="67">
        <v>189.142</v>
      </c>
      <c r="AE45" s="67">
        <v>219</v>
      </c>
      <c r="AF45" s="66">
        <v>782.39034130956134</v>
      </c>
      <c r="AG45" s="67">
        <v>214.29475996354572</v>
      </c>
      <c r="AH45" s="67">
        <v>214.29475996354572</v>
      </c>
      <c r="AI45" s="67">
        <v>214.29475996354572</v>
      </c>
      <c r="AJ45" s="67">
        <v>214.29475996354572</v>
      </c>
      <c r="AK45" s="66">
        <f t="shared" si="6"/>
        <v>857.17903985418286</v>
      </c>
      <c r="AL45" s="67">
        <f t="shared" si="7"/>
        <v>985.75589583231022</v>
      </c>
      <c r="AM45" s="67">
        <f t="shared" si="7"/>
        <v>1133.6192802071566</v>
      </c>
      <c r="AN45" s="84">
        <f>IFERROR(VLOOKUP($F45,Ref_Param!$L:$M,2,0),0)*M45</f>
        <v>-8.9298547801565196</v>
      </c>
      <c r="AO45" s="84">
        <f>IFERROR(VLOOKUP($F45,Ref_Param!$L:$M,2,0),0)*N45</f>
        <v>10.392886731063999</v>
      </c>
      <c r="AP45" s="84">
        <f>IFERROR(VLOOKUP($F45,Ref_Param!$L:$M,2,0),0)*O45</f>
        <v>-14.743441151790948</v>
      </c>
      <c r="AQ45" s="84">
        <f>IFERROR(VLOOKUP($F45,Ref_Param!$L:$M,2,0),0)*P45</f>
        <v>-2.8071445935271937</v>
      </c>
      <c r="AR45" s="85">
        <f t="shared" si="8"/>
        <v>-16.087553794410663</v>
      </c>
      <c r="AS45" s="90">
        <f>IFERROR(VLOOKUP($F45,Ref_Param!$L:$M,2,0),0)*R45</f>
        <v>81.597184748032873</v>
      </c>
      <c r="AT45" s="90">
        <f>IFERROR(VLOOKUP($F45,Ref_Param!$L:$M,2,0),0)*S45</f>
        <v>150.53050011875797</v>
      </c>
      <c r="AU45" s="90">
        <f>IFERROR(VLOOKUP($F45,Ref_Param!$L:$M,2,0),0)*T45</f>
        <v>43.225075398586014</v>
      </c>
      <c r="AV45" s="90">
        <f>IFERROR(VLOOKUP($F45,Ref_Param!$L:$M,2,0),0)*U45</f>
        <v>83.944495942500993</v>
      </c>
      <c r="AW45" s="91">
        <f t="shared" si="9"/>
        <v>359.29725620787781</v>
      </c>
      <c r="AX45" s="86">
        <f>IFERROR(VLOOKUP($F45,Ref_Param!$L:$M,2,0),0)*W45</f>
        <v>86.275276111969944</v>
      </c>
      <c r="AY45" s="86">
        <f>IFERROR(VLOOKUP($F45,Ref_Param!$L:$M,2,0),0)*X45</f>
        <v>69.873642562789286</v>
      </c>
      <c r="AZ45" s="86">
        <f>IFERROR(VLOOKUP($F45,Ref_Param!$L:$M,2,0),0)*Y45</f>
        <v>100.04357281728618</v>
      </c>
      <c r="BA45" s="86">
        <f>IFERROR(VLOOKUP($F45,Ref_Param!$L:$M,2,0),0)*Z45</f>
        <v>43.464967069470227</v>
      </c>
      <c r="BB45" s="87">
        <f t="shared" si="10"/>
        <v>299.65745856151563</v>
      </c>
      <c r="BC45" s="86">
        <f>IFERROR(VLOOKUP($F45,Ref_Param!$L:$M,2,0),0)*AB45</f>
        <v>206.54284918716331</v>
      </c>
      <c r="BD45" s="86">
        <f>IFERROR(VLOOKUP($F45,Ref_Param!$L:$M,2,0),0)*AC45</f>
        <v>200.81715624945852</v>
      </c>
      <c r="BE45" s="86">
        <f>IFERROR(VLOOKUP($F45,Ref_Param!$L:$M,2,0),0)*AD45</f>
        <v>205.87635974199864</v>
      </c>
      <c r="BF45" s="86">
        <f>IFERROR(VLOOKUP($F45,Ref_Param!$L:$M,2,0),0)*AE45</f>
        <v>238.3760496531585</v>
      </c>
      <c r="BG45" s="87">
        <f t="shared" si="11"/>
        <v>851.61241483177889</v>
      </c>
      <c r="BH45" s="86">
        <f>IFERROR(VLOOKUP($F45,Ref_Param!$L:$M,2,0),0)*AG45</f>
        <v>233.25451297480299</v>
      </c>
      <c r="BI45" s="86">
        <f>IFERROR(VLOOKUP($F45,Ref_Param!$L:$M,2,0),0)*AH45</f>
        <v>233.25451297480299</v>
      </c>
      <c r="BJ45" s="86">
        <f>IFERROR(VLOOKUP($F45,Ref_Param!$L:$M,2,0),0)*AI45</f>
        <v>233.25451297480299</v>
      </c>
      <c r="BK45" s="86">
        <f>IFERROR(VLOOKUP($F45,Ref_Param!$L:$M,2,0),0)*AJ45</f>
        <v>233.25451297480299</v>
      </c>
      <c r="BL45" s="87">
        <f t="shared" si="12"/>
        <v>933.01805189921197</v>
      </c>
      <c r="BM45" s="88">
        <f>IFERROR(VLOOKUP($F45,Ref_Param!$L:$M,2,0),0)*AL45</f>
        <v>1072.9707596840938</v>
      </c>
      <c r="BN45" s="89">
        <f>IFERROR(VLOOKUP($F45,Ref_Param!$L:$M,2,0),0)*AM45</f>
        <v>1233.9163736367077</v>
      </c>
    </row>
    <row r="46" spans="1:66" s="72" customFormat="1" ht="14.25" customHeight="1" x14ac:dyDescent="0.3">
      <c r="A46" s="69" t="str">
        <f t="shared" si="5"/>
        <v>ECASDigital - Salesforce.com / Net Suite</v>
      </c>
      <c r="B46" s="68" t="s">
        <v>4156</v>
      </c>
      <c r="C46" s="68" t="s">
        <v>4157</v>
      </c>
      <c r="D46" s="68" t="s">
        <v>1687</v>
      </c>
      <c r="E46" s="70" t="s">
        <v>1687</v>
      </c>
      <c r="F46" s="68" t="s">
        <v>18</v>
      </c>
      <c r="G46" s="70" t="s">
        <v>7475</v>
      </c>
      <c r="H46" s="71" t="s">
        <v>19</v>
      </c>
      <c r="I46" s="68" t="s">
        <v>20</v>
      </c>
      <c r="J46" s="68"/>
      <c r="K46" s="68"/>
      <c r="L46" s="68" t="s">
        <v>4111</v>
      </c>
      <c r="M46" s="73">
        <v>-5.86244281717057</v>
      </c>
      <c r="N46" s="73">
        <v>0</v>
      </c>
      <c r="O46" s="73">
        <v>0</v>
      </c>
      <c r="P46" s="73">
        <v>0</v>
      </c>
      <c r="Q46" s="66">
        <v>-5.86244281717057</v>
      </c>
      <c r="R46" s="73">
        <v>0</v>
      </c>
      <c r="S46" s="73">
        <v>0</v>
      </c>
      <c r="T46" s="73">
        <v>0</v>
      </c>
      <c r="U46" s="73">
        <v>0</v>
      </c>
      <c r="V46" s="66">
        <v>0</v>
      </c>
      <c r="W46" s="67">
        <v>0</v>
      </c>
      <c r="X46" s="67">
        <v>0</v>
      </c>
      <c r="Y46" s="67">
        <v>0</v>
      </c>
      <c r="Z46" s="67">
        <v>0</v>
      </c>
      <c r="AA46" s="66">
        <v>0</v>
      </c>
      <c r="AB46" s="67">
        <v>0</v>
      </c>
      <c r="AC46" s="67">
        <v>0</v>
      </c>
      <c r="AD46" s="67">
        <v>0</v>
      </c>
      <c r="AE46" s="67">
        <v>0</v>
      </c>
      <c r="AF46" s="66">
        <v>0</v>
      </c>
      <c r="AG46" s="67">
        <v>0</v>
      </c>
      <c r="AH46" s="67">
        <v>0</v>
      </c>
      <c r="AI46" s="67">
        <v>0</v>
      </c>
      <c r="AJ46" s="67">
        <v>0</v>
      </c>
      <c r="AK46" s="66">
        <f t="shared" si="6"/>
        <v>0</v>
      </c>
      <c r="AL46" s="67">
        <f t="shared" si="7"/>
        <v>0</v>
      </c>
      <c r="AM46" s="67">
        <f t="shared" si="7"/>
        <v>0</v>
      </c>
      <c r="AN46" s="84">
        <f>IFERROR(VLOOKUP($F46,Ref_Param!$L:$M,2,0),0)*M46</f>
        <v>-5.86244281717057</v>
      </c>
      <c r="AO46" s="84">
        <f>IFERROR(VLOOKUP($F46,Ref_Param!$L:$M,2,0),0)*N46</f>
        <v>0</v>
      </c>
      <c r="AP46" s="84">
        <f>IFERROR(VLOOKUP($F46,Ref_Param!$L:$M,2,0),0)*O46</f>
        <v>0</v>
      </c>
      <c r="AQ46" s="84">
        <f>IFERROR(VLOOKUP($F46,Ref_Param!$L:$M,2,0),0)*P46</f>
        <v>0</v>
      </c>
      <c r="AR46" s="85">
        <f t="shared" si="8"/>
        <v>-5.86244281717057</v>
      </c>
      <c r="AS46" s="90">
        <f>IFERROR(VLOOKUP($F46,Ref_Param!$L:$M,2,0),0)*R46</f>
        <v>0</v>
      </c>
      <c r="AT46" s="90">
        <f>IFERROR(VLOOKUP($F46,Ref_Param!$L:$M,2,0),0)*S46</f>
        <v>0</v>
      </c>
      <c r="AU46" s="90">
        <f>IFERROR(VLOOKUP($F46,Ref_Param!$L:$M,2,0),0)*T46</f>
        <v>0</v>
      </c>
      <c r="AV46" s="90">
        <f>IFERROR(VLOOKUP($F46,Ref_Param!$L:$M,2,0),0)*U46</f>
        <v>0</v>
      </c>
      <c r="AW46" s="91">
        <f t="shared" si="9"/>
        <v>0</v>
      </c>
      <c r="AX46" s="86">
        <f>IFERROR(VLOOKUP($F46,Ref_Param!$L:$M,2,0),0)*W46</f>
        <v>0</v>
      </c>
      <c r="AY46" s="86">
        <f>IFERROR(VLOOKUP($F46,Ref_Param!$L:$M,2,0),0)*X46</f>
        <v>0</v>
      </c>
      <c r="AZ46" s="86">
        <f>IFERROR(VLOOKUP($F46,Ref_Param!$L:$M,2,0),0)*Y46</f>
        <v>0</v>
      </c>
      <c r="BA46" s="86">
        <f>IFERROR(VLOOKUP($F46,Ref_Param!$L:$M,2,0),0)*Z46</f>
        <v>0</v>
      </c>
      <c r="BB46" s="87">
        <f t="shared" si="10"/>
        <v>0</v>
      </c>
      <c r="BC46" s="86">
        <f>IFERROR(VLOOKUP($F46,Ref_Param!$L:$M,2,0),0)*AB46</f>
        <v>0</v>
      </c>
      <c r="BD46" s="86">
        <f>IFERROR(VLOOKUP($F46,Ref_Param!$L:$M,2,0),0)*AC46</f>
        <v>0</v>
      </c>
      <c r="BE46" s="86">
        <f>IFERROR(VLOOKUP($F46,Ref_Param!$L:$M,2,0),0)*AD46</f>
        <v>0</v>
      </c>
      <c r="BF46" s="86">
        <f>IFERROR(VLOOKUP($F46,Ref_Param!$L:$M,2,0),0)*AE46</f>
        <v>0</v>
      </c>
      <c r="BG46" s="87">
        <f t="shared" si="11"/>
        <v>0</v>
      </c>
      <c r="BH46" s="86">
        <f>IFERROR(VLOOKUP($F46,Ref_Param!$L:$M,2,0),0)*AG46</f>
        <v>0</v>
      </c>
      <c r="BI46" s="86">
        <f>IFERROR(VLOOKUP($F46,Ref_Param!$L:$M,2,0),0)*AH46</f>
        <v>0</v>
      </c>
      <c r="BJ46" s="86">
        <f>IFERROR(VLOOKUP($F46,Ref_Param!$L:$M,2,0),0)*AI46</f>
        <v>0</v>
      </c>
      <c r="BK46" s="86">
        <f>IFERROR(VLOOKUP($F46,Ref_Param!$L:$M,2,0),0)*AJ46</f>
        <v>0</v>
      </c>
      <c r="BL46" s="87">
        <f t="shared" si="12"/>
        <v>0</v>
      </c>
      <c r="BM46" s="88">
        <f>IFERROR(VLOOKUP($F46,Ref_Param!$L:$M,2,0),0)*AL46</f>
        <v>0</v>
      </c>
      <c r="BN46" s="89">
        <f>IFERROR(VLOOKUP($F46,Ref_Param!$L:$M,2,0),0)*AM46</f>
        <v>0</v>
      </c>
    </row>
    <row r="47" spans="1:66" s="72" customFormat="1" ht="14.25" customHeight="1" x14ac:dyDescent="0.3">
      <c r="A47" s="69" t="str">
        <f t="shared" si="5"/>
        <v>ECASDigital - Salesforce.com / Net Suite</v>
      </c>
      <c r="B47" s="68" t="s">
        <v>4156</v>
      </c>
      <c r="C47" s="68" t="s">
        <v>4157</v>
      </c>
      <c r="D47" s="68" t="s">
        <v>1698</v>
      </c>
      <c r="E47" s="70" t="s">
        <v>5189</v>
      </c>
      <c r="F47" s="68" t="s">
        <v>18</v>
      </c>
      <c r="G47" s="70" t="s">
        <v>4167</v>
      </c>
      <c r="H47" s="71" t="s">
        <v>5179</v>
      </c>
      <c r="I47" s="68" t="s">
        <v>24</v>
      </c>
      <c r="J47" s="68"/>
      <c r="K47" s="68"/>
      <c r="L47" s="68" t="s">
        <v>4111</v>
      </c>
      <c r="M47" s="73">
        <v>0</v>
      </c>
      <c r="N47" s="73">
        <v>0</v>
      </c>
      <c r="O47" s="73">
        <v>0</v>
      </c>
      <c r="P47" s="73">
        <v>0</v>
      </c>
      <c r="Q47" s="66">
        <v>0</v>
      </c>
      <c r="R47" s="73">
        <v>0</v>
      </c>
      <c r="S47" s="73">
        <v>0</v>
      </c>
      <c r="T47" s="73">
        <v>0</v>
      </c>
      <c r="U47" s="73">
        <v>0</v>
      </c>
      <c r="V47" s="66">
        <v>0</v>
      </c>
      <c r="W47" s="67">
        <v>0</v>
      </c>
      <c r="X47" s="67">
        <v>0</v>
      </c>
      <c r="Y47" s="67">
        <v>0</v>
      </c>
      <c r="Z47" s="67">
        <v>0</v>
      </c>
      <c r="AA47" s="66">
        <v>0</v>
      </c>
      <c r="AB47" s="67">
        <v>37.05894152046784</v>
      </c>
      <c r="AC47" s="67">
        <v>124.88346562738816</v>
      </c>
      <c r="AD47" s="67">
        <v>215.44200000000001</v>
      </c>
      <c r="AE47" s="67">
        <v>225</v>
      </c>
      <c r="AF47" s="66">
        <v>602.384407147856</v>
      </c>
      <c r="AG47" s="67">
        <v>228.18376269274162</v>
      </c>
      <c r="AH47" s="67">
        <v>228.18376269274162</v>
      </c>
      <c r="AI47" s="67">
        <v>228.18376269274162</v>
      </c>
      <c r="AJ47" s="67">
        <v>228.18376269274162</v>
      </c>
      <c r="AK47" s="66">
        <f t="shared" si="6"/>
        <v>912.7350507709665</v>
      </c>
      <c r="AL47" s="67">
        <f t="shared" si="7"/>
        <v>1049.6453083866113</v>
      </c>
      <c r="AM47" s="67">
        <f t="shared" si="7"/>
        <v>1207.0921046446028</v>
      </c>
      <c r="AN47" s="84">
        <f>IFERROR(VLOOKUP($F47,Ref_Param!$L:$M,2,0),0)*M47</f>
        <v>0</v>
      </c>
      <c r="AO47" s="84">
        <f>IFERROR(VLOOKUP($F47,Ref_Param!$L:$M,2,0),0)*N47</f>
        <v>0</v>
      </c>
      <c r="AP47" s="84">
        <f>IFERROR(VLOOKUP($F47,Ref_Param!$L:$M,2,0),0)*O47</f>
        <v>0</v>
      </c>
      <c r="AQ47" s="84">
        <f>IFERROR(VLOOKUP($F47,Ref_Param!$L:$M,2,0),0)*P47</f>
        <v>0</v>
      </c>
      <c r="AR47" s="85">
        <f t="shared" si="8"/>
        <v>0</v>
      </c>
      <c r="AS47" s="90">
        <f>IFERROR(VLOOKUP($F47,Ref_Param!$L:$M,2,0),0)*R47</f>
        <v>0</v>
      </c>
      <c r="AT47" s="90">
        <f>IFERROR(VLOOKUP($F47,Ref_Param!$L:$M,2,0),0)*S47</f>
        <v>0</v>
      </c>
      <c r="AU47" s="90">
        <f>IFERROR(VLOOKUP($F47,Ref_Param!$L:$M,2,0),0)*T47</f>
        <v>0</v>
      </c>
      <c r="AV47" s="90">
        <f>IFERROR(VLOOKUP($F47,Ref_Param!$L:$M,2,0),0)*U47</f>
        <v>0</v>
      </c>
      <c r="AW47" s="91">
        <f t="shared" si="9"/>
        <v>0</v>
      </c>
      <c r="AX47" s="86">
        <f>IFERROR(VLOOKUP($F47,Ref_Param!$L:$M,2,0),0)*W47</f>
        <v>0</v>
      </c>
      <c r="AY47" s="86">
        <f>IFERROR(VLOOKUP($F47,Ref_Param!$L:$M,2,0),0)*X47</f>
        <v>0</v>
      </c>
      <c r="AZ47" s="86">
        <f>IFERROR(VLOOKUP($F47,Ref_Param!$L:$M,2,0),0)*Y47</f>
        <v>0</v>
      </c>
      <c r="BA47" s="86">
        <f>IFERROR(VLOOKUP($F47,Ref_Param!$L:$M,2,0),0)*Z47</f>
        <v>0</v>
      </c>
      <c r="BB47" s="87">
        <f t="shared" si="10"/>
        <v>0</v>
      </c>
      <c r="BC47" s="86">
        <f>IFERROR(VLOOKUP($F47,Ref_Param!$L:$M,2,0),0)*AB47</f>
        <v>37.05894152046784</v>
      </c>
      <c r="BD47" s="86">
        <f>IFERROR(VLOOKUP($F47,Ref_Param!$L:$M,2,0),0)*AC47</f>
        <v>124.88346562738816</v>
      </c>
      <c r="BE47" s="86">
        <f>IFERROR(VLOOKUP($F47,Ref_Param!$L:$M,2,0),0)*AD47</f>
        <v>215.44200000000001</v>
      </c>
      <c r="BF47" s="86">
        <f>IFERROR(VLOOKUP($F47,Ref_Param!$L:$M,2,0),0)*AE47</f>
        <v>225</v>
      </c>
      <c r="BG47" s="87">
        <f t="shared" si="11"/>
        <v>602.384407147856</v>
      </c>
      <c r="BH47" s="86">
        <f>IFERROR(VLOOKUP($F47,Ref_Param!$L:$M,2,0),0)*AG47</f>
        <v>228.18376269274162</v>
      </c>
      <c r="BI47" s="86">
        <f>IFERROR(VLOOKUP($F47,Ref_Param!$L:$M,2,0),0)*AH47</f>
        <v>228.18376269274162</v>
      </c>
      <c r="BJ47" s="86">
        <f>IFERROR(VLOOKUP($F47,Ref_Param!$L:$M,2,0),0)*AI47</f>
        <v>228.18376269274162</v>
      </c>
      <c r="BK47" s="86">
        <f>IFERROR(VLOOKUP($F47,Ref_Param!$L:$M,2,0),0)*AJ47</f>
        <v>228.18376269274162</v>
      </c>
      <c r="BL47" s="87">
        <f t="shared" si="12"/>
        <v>912.7350507709665</v>
      </c>
      <c r="BM47" s="88">
        <f>IFERROR(VLOOKUP($F47,Ref_Param!$L:$M,2,0),0)*AL47</f>
        <v>1049.6453083866113</v>
      </c>
      <c r="BN47" s="89">
        <f>IFERROR(VLOOKUP($F47,Ref_Param!$L:$M,2,0),0)*AM47</f>
        <v>1207.0921046446028</v>
      </c>
    </row>
    <row r="48" spans="1:66" s="72" customFormat="1" ht="14.25" customHeight="1" x14ac:dyDescent="0.3">
      <c r="A48" s="69" t="str">
        <f t="shared" si="5"/>
        <v>ECASDigital - Salesforce.com / Net Suite</v>
      </c>
      <c r="B48" s="68" t="s">
        <v>4156</v>
      </c>
      <c r="C48" s="68" t="s">
        <v>4157</v>
      </c>
      <c r="D48" s="68" t="s">
        <v>206</v>
      </c>
      <c r="E48" s="70" t="s">
        <v>5190</v>
      </c>
      <c r="F48" s="68" t="s">
        <v>3732</v>
      </c>
      <c r="G48" s="70" t="s">
        <v>4166</v>
      </c>
      <c r="H48" s="71" t="s">
        <v>35</v>
      </c>
      <c r="I48" s="68" t="s">
        <v>24</v>
      </c>
      <c r="J48" s="68"/>
      <c r="K48" s="68"/>
      <c r="L48" s="68" t="s">
        <v>4111</v>
      </c>
      <c r="M48" s="73">
        <v>0</v>
      </c>
      <c r="N48" s="73">
        <v>0</v>
      </c>
      <c r="O48" s="73">
        <v>0</v>
      </c>
      <c r="P48" s="73">
        <v>0</v>
      </c>
      <c r="Q48" s="66">
        <v>0</v>
      </c>
      <c r="R48" s="73">
        <v>0</v>
      </c>
      <c r="S48" s="73">
        <v>0</v>
      </c>
      <c r="T48" s="73">
        <v>0</v>
      </c>
      <c r="U48" s="73">
        <v>0</v>
      </c>
      <c r="V48" s="66">
        <v>0</v>
      </c>
      <c r="W48" s="67">
        <v>10.323999999999979</v>
      </c>
      <c r="X48" s="67">
        <v>0</v>
      </c>
      <c r="Y48" s="67">
        <v>0</v>
      </c>
      <c r="Z48" s="67">
        <v>0</v>
      </c>
      <c r="AA48" s="66">
        <v>10.323999999999979</v>
      </c>
      <c r="AB48" s="67">
        <v>0</v>
      </c>
      <c r="AC48" s="67">
        <v>0</v>
      </c>
      <c r="AD48" s="67">
        <v>0</v>
      </c>
      <c r="AE48" s="67">
        <v>0</v>
      </c>
      <c r="AF48" s="66">
        <v>0</v>
      </c>
      <c r="AG48" s="67">
        <v>0</v>
      </c>
      <c r="AH48" s="67">
        <v>0</v>
      </c>
      <c r="AI48" s="67">
        <v>0</v>
      </c>
      <c r="AJ48" s="67">
        <v>0</v>
      </c>
      <c r="AK48" s="66">
        <f t="shared" si="6"/>
        <v>0</v>
      </c>
      <c r="AL48" s="67">
        <f t="shared" si="7"/>
        <v>0</v>
      </c>
      <c r="AM48" s="67">
        <f t="shared" si="7"/>
        <v>0</v>
      </c>
      <c r="AN48" s="84">
        <f>IFERROR(VLOOKUP($F48,Ref_Param!$L:$M,2,0),0)*M48</f>
        <v>0</v>
      </c>
      <c r="AO48" s="84">
        <f>IFERROR(VLOOKUP($F48,Ref_Param!$L:$M,2,0),0)*N48</f>
        <v>0</v>
      </c>
      <c r="AP48" s="84">
        <f>IFERROR(VLOOKUP($F48,Ref_Param!$L:$M,2,0),0)*O48</f>
        <v>0</v>
      </c>
      <c r="AQ48" s="84">
        <f>IFERROR(VLOOKUP($F48,Ref_Param!$L:$M,2,0),0)*P48</f>
        <v>0</v>
      </c>
      <c r="AR48" s="85">
        <f t="shared" si="8"/>
        <v>0</v>
      </c>
      <c r="AS48" s="90">
        <f>IFERROR(VLOOKUP($F48,Ref_Param!$L:$M,2,0),0)*R48</f>
        <v>0</v>
      </c>
      <c r="AT48" s="90">
        <f>IFERROR(VLOOKUP($F48,Ref_Param!$L:$M,2,0),0)*S48</f>
        <v>0</v>
      </c>
      <c r="AU48" s="90">
        <f>IFERROR(VLOOKUP($F48,Ref_Param!$L:$M,2,0),0)*T48</f>
        <v>0</v>
      </c>
      <c r="AV48" s="90">
        <f>IFERROR(VLOOKUP($F48,Ref_Param!$L:$M,2,0),0)*U48</f>
        <v>0</v>
      </c>
      <c r="AW48" s="91">
        <f t="shared" si="9"/>
        <v>0</v>
      </c>
      <c r="AX48" s="86">
        <f>IFERROR(VLOOKUP($F48,Ref_Param!$L:$M,2,0),0)*W48</f>
        <v>0.12564196178654008</v>
      </c>
      <c r="AY48" s="86">
        <f>IFERROR(VLOOKUP($F48,Ref_Param!$L:$M,2,0),0)*X48</f>
        <v>0</v>
      </c>
      <c r="AZ48" s="86">
        <f>IFERROR(VLOOKUP($F48,Ref_Param!$L:$M,2,0),0)*Y48</f>
        <v>0</v>
      </c>
      <c r="BA48" s="86">
        <f>IFERROR(VLOOKUP($F48,Ref_Param!$L:$M,2,0),0)*Z48</f>
        <v>0</v>
      </c>
      <c r="BB48" s="87">
        <f t="shared" si="10"/>
        <v>0.12564196178654008</v>
      </c>
      <c r="BC48" s="86">
        <f>IFERROR(VLOOKUP($F48,Ref_Param!$L:$M,2,0),0)*AB48</f>
        <v>0</v>
      </c>
      <c r="BD48" s="86">
        <f>IFERROR(VLOOKUP($F48,Ref_Param!$L:$M,2,0),0)*AC48</f>
        <v>0</v>
      </c>
      <c r="BE48" s="86">
        <f>IFERROR(VLOOKUP($F48,Ref_Param!$L:$M,2,0),0)*AD48</f>
        <v>0</v>
      </c>
      <c r="BF48" s="86">
        <f>IFERROR(VLOOKUP($F48,Ref_Param!$L:$M,2,0),0)*AE48</f>
        <v>0</v>
      </c>
      <c r="BG48" s="87">
        <f t="shared" si="11"/>
        <v>0</v>
      </c>
      <c r="BH48" s="86">
        <f>IFERROR(VLOOKUP($F48,Ref_Param!$L:$M,2,0),0)*AG48</f>
        <v>0</v>
      </c>
      <c r="BI48" s="86">
        <f>IFERROR(VLOOKUP($F48,Ref_Param!$L:$M,2,0),0)*AH48</f>
        <v>0</v>
      </c>
      <c r="BJ48" s="86">
        <f>IFERROR(VLOOKUP($F48,Ref_Param!$L:$M,2,0),0)*AI48</f>
        <v>0</v>
      </c>
      <c r="BK48" s="86">
        <f>IFERROR(VLOOKUP($F48,Ref_Param!$L:$M,2,0),0)*AJ48</f>
        <v>0</v>
      </c>
      <c r="BL48" s="87">
        <f t="shared" si="12"/>
        <v>0</v>
      </c>
      <c r="BM48" s="88">
        <f>IFERROR(VLOOKUP($F48,Ref_Param!$L:$M,2,0),0)*AL48</f>
        <v>0</v>
      </c>
      <c r="BN48" s="89">
        <f>IFERROR(VLOOKUP($F48,Ref_Param!$L:$M,2,0),0)*AM48</f>
        <v>0</v>
      </c>
    </row>
    <row r="49" spans="1:66" s="72" customFormat="1" ht="14.25" customHeight="1" x14ac:dyDescent="0.3">
      <c r="A49" s="69" t="str">
        <f t="shared" si="5"/>
        <v>ECASDigital - Salesforce.com / Net Suite</v>
      </c>
      <c r="B49" s="68" t="s">
        <v>4156</v>
      </c>
      <c r="C49" s="68" t="s">
        <v>4157</v>
      </c>
      <c r="D49" s="68" t="s">
        <v>206</v>
      </c>
      <c r="E49" s="70" t="s">
        <v>5190</v>
      </c>
      <c r="F49" s="68" t="s">
        <v>18</v>
      </c>
      <c r="G49" s="70" t="s">
        <v>4166</v>
      </c>
      <c r="H49" s="71" t="s">
        <v>35</v>
      </c>
      <c r="I49" s="68" t="s">
        <v>24</v>
      </c>
      <c r="J49" s="68"/>
      <c r="K49" s="68"/>
      <c r="L49" s="68" t="s">
        <v>4111</v>
      </c>
      <c r="M49" s="73">
        <v>0</v>
      </c>
      <c r="N49" s="73">
        <v>0</v>
      </c>
      <c r="O49" s="73">
        <v>0</v>
      </c>
      <c r="P49" s="73">
        <v>0</v>
      </c>
      <c r="Q49" s="66">
        <v>0</v>
      </c>
      <c r="R49" s="73">
        <v>0</v>
      </c>
      <c r="S49" s="73">
        <v>0</v>
      </c>
      <c r="T49" s="73">
        <v>15.936631327222001</v>
      </c>
      <c r="U49" s="73">
        <v>118.24109431712856</v>
      </c>
      <c r="V49" s="66">
        <v>134.17772564435055</v>
      </c>
      <c r="W49" s="67">
        <v>64.752477534624376</v>
      </c>
      <c r="X49" s="67">
        <v>0</v>
      </c>
      <c r="Y49" s="67">
        <v>0</v>
      </c>
      <c r="Z49" s="67">
        <v>0</v>
      </c>
      <c r="AA49" s="66">
        <v>64.752477534624376</v>
      </c>
      <c r="AB49" s="67">
        <v>4.8176344649011327E-3</v>
      </c>
      <c r="AC49" s="67">
        <v>0</v>
      </c>
      <c r="AD49" s="67">
        <v>0</v>
      </c>
      <c r="AE49" s="67">
        <v>0</v>
      </c>
      <c r="AF49" s="66">
        <v>4.8176344649011327E-3</v>
      </c>
      <c r="AG49" s="67">
        <v>0</v>
      </c>
      <c r="AH49" s="67">
        <v>0</v>
      </c>
      <c r="AI49" s="67">
        <v>0</v>
      </c>
      <c r="AJ49" s="67">
        <v>0</v>
      </c>
      <c r="AK49" s="66">
        <f t="shared" si="6"/>
        <v>0</v>
      </c>
      <c r="AL49" s="67">
        <f t="shared" si="7"/>
        <v>0</v>
      </c>
      <c r="AM49" s="67">
        <f t="shared" si="7"/>
        <v>0</v>
      </c>
      <c r="AN49" s="84">
        <f>IFERROR(VLOOKUP($F49,Ref_Param!$L:$M,2,0),0)*M49</f>
        <v>0</v>
      </c>
      <c r="AO49" s="84">
        <f>IFERROR(VLOOKUP($F49,Ref_Param!$L:$M,2,0),0)*N49</f>
        <v>0</v>
      </c>
      <c r="AP49" s="84">
        <f>IFERROR(VLOOKUP($F49,Ref_Param!$L:$M,2,0),0)*O49</f>
        <v>0</v>
      </c>
      <c r="AQ49" s="84">
        <f>IFERROR(VLOOKUP($F49,Ref_Param!$L:$M,2,0),0)*P49</f>
        <v>0</v>
      </c>
      <c r="AR49" s="85">
        <f t="shared" si="8"/>
        <v>0</v>
      </c>
      <c r="AS49" s="90">
        <f>IFERROR(VLOOKUP($F49,Ref_Param!$L:$M,2,0),0)*R49</f>
        <v>0</v>
      </c>
      <c r="AT49" s="90">
        <f>IFERROR(VLOOKUP($F49,Ref_Param!$L:$M,2,0),0)*S49</f>
        <v>0</v>
      </c>
      <c r="AU49" s="90">
        <f>IFERROR(VLOOKUP($F49,Ref_Param!$L:$M,2,0),0)*T49</f>
        <v>15.936631327222001</v>
      </c>
      <c r="AV49" s="90">
        <f>IFERROR(VLOOKUP($F49,Ref_Param!$L:$M,2,0),0)*U49</f>
        <v>118.24109431712856</v>
      </c>
      <c r="AW49" s="91">
        <f t="shared" si="9"/>
        <v>134.17772564435055</v>
      </c>
      <c r="AX49" s="86">
        <f>IFERROR(VLOOKUP($F49,Ref_Param!$L:$M,2,0),0)*W49</f>
        <v>64.752477534624376</v>
      </c>
      <c r="AY49" s="86">
        <f>IFERROR(VLOOKUP($F49,Ref_Param!$L:$M,2,0),0)*X49</f>
        <v>0</v>
      </c>
      <c r="AZ49" s="86">
        <f>IFERROR(VLOOKUP($F49,Ref_Param!$L:$M,2,0),0)*Y49</f>
        <v>0</v>
      </c>
      <c r="BA49" s="86">
        <f>IFERROR(VLOOKUP($F49,Ref_Param!$L:$M,2,0),0)*Z49</f>
        <v>0</v>
      </c>
      <c r="BB49" s="87">
        <f t="shared" si="10"/>
        <v>64.752477534624376</v>
      </c>
      <c r="BC49" s="86">
        <f>IFERROR(VLOOKUP($F49,Ref_Param!$L:$M,2,0),0)*AB49</f>
        <v>4.8176344649011327E-3</v>
      </c>
      <c r="BD49" s="86">
        <f>IFERROR(VLOOKUP($F49,Ref_Param!$L:$M,2,0),0)*AC49</f>
        <v>0</v>
      </c>
      <c r="BE49" s="86">
        <f>IFERROR(VLOOKUP($F49,Ref_Param!$L:$M,2,0),0)*AD49</f>
        <v>0</v>
      </c>
      <c r="BF49" s="86">
        <f>IFERROR(VLOOKUP($F49,Ref_Param!$L:$M,2,0),0)*AE49</f>
        <v>0</v>
      </c>
      <c r="BG49" s="87">
        <f t="shared" si="11"/>
        <v>4.8176344649011327E-3</v>
      </c>
      <c r="BH49" s="86">
        <f>IFERROR(VLOOKUP($F49,Ref_Param!$L:$M,2,0),0)*AG49</f>
        <v>0</v>
      </c>
      <c r="BI49" s="86">
        <f>IFERROR(VLOOKUP($F49,Ref_Param!$L:$M,2,0),0)*AH49</f>
        <v>0</v>
      </c>
      <c r="BJ49" s="86">
        <f>IFERROR(VLOOKUP($F49,Ref_Param!$L:$M,2,0),0)*AI49</f>
        <v>0</v>
      </c>
      <c r="BK49" s="86">
        <f>IFERROR(VLOOKUP($F49,Ref_Param!$L:$M,2,0),0)*AJ49</f>
        <v>0</v>
      </c>
      <c r="BL49" s="87">
        <f t="shared" si="12"/>
        <v>0</v>
      </c>
      <c r="BM49" s="88">
        <f>IFERROR(VLOOKUP($F49,Ref_Param!$L:$M,2,0),0)*AL49</f>
        <v>0</v>
      </c>
      <c r="BN49" s="89">
        <f>IFERROR(VLOOKUP($F49,Ref_Param!$L:$M,2,0),0)*AM49</f>
        <v>0</v>
      </c>
    </row>
    <row r="50" spans="1:66" s="72" customFormat="1" ht="14.25" customHeight="1" x14ac:dyDescent="0.3">
      <c r="A50" s="69" t="str">
        <f t="shared" si="5"/>
        <v>ECASDigital - Salesforce.com / Net Suite</v>
      </c>
      <c r="B50" s="68" t="s">
        <v>4156</v>
      </c>
      <c r="C50" s="68" t="s">
        <v>4157</v>
      </c>
      <c r="D50" s="68" t="s">
        <v>1703</v>
      </c>
      <c r="E50" s="70" t="s">
        <v>1704</v>
      </c>
      <c r="F50" s="68" t="s">
        <v>18</v>
      </c>
      <c r="G50" s="70" t="s">
        <v>4163</v>
      </c>
      <c r="H50" s="71" t="s">
        <v>51</v>
      </c>
      <c r="I50" s="68" t="s">
        <v>24</v>
      </c>
      <c r="J50" s="68"/>
      <c r="K50" s="68"/>
      <c r="L50" s="68" t="s">
        <v>4111</v>
      </c>
      <c r="M50" s="73">
        <v>0</v>
      </c>
      <c r="N50" s="73">
        <v>0</v>
      </c>
      <c r="O50" s="73">
        <v>0</v>
      </c>
      <c r="P50" s="73">
        <v>0</v>
      </c>
      <c r="Q50" s="66">
        <v>0</v>
      </c>
      <c r="R50" s="73">
        <v>0</v>
      </c>
      <c r="S50" s="73">
        <v>0</v>
      </c>
      <c r="T50" s="73">
        <v>0</v>
      </c>
      <c r="U50" s="73">
        <v>0</v>
      </c>
      <c r="V50" s="66">
        <v>0</v>
      </c>
      <c r="W50" s="67">
        <v>0</v>
      </c>
      <c r="X50" s="67">
        <v>0</v>
      </c>
      <c r="Y50" s="67">
        <v>0</v>
      </c>
      <c r="Z50" s="67">
        <v>0</v>
      </c>
      <c r="AA50" s="66">
        <v>0</v>
      </c>
      <c r="AB50" s="67">
        <v>94.865336744639379</v>
      </c>
      <c r="AC50" s="67">
        <v>5.5682342171593273</v>
      </c>
      <c r="AD50" s="67">
        <v>0</v>
      </c>
      <c r="AE50" s="67">
        <v>0</v>
      </c>
      <c r="AF50" s="66">
        <v>100.43357096179871</v>
      </c>
      <c r="AG50" s="67">
        <v>0</v>
      </c>
      <c r="AH50" s="67">
        <v>0</v>
      </c>
      <c r="AI50" s="67">
        <v>0</v>
      </c>
      <c r="AJ50" s="67">
        <v>0</v>
      </c>
      <c r="AK50" s="66">
        <f t="shared" si="6"/>
        <v>0</v>
      </c>
      <c r="AL50" s="67">
        <f t="shared" si="7"/>
        <v>0</v>
      </c>
      <c r="AM50" s="67">
        <f t="shared" si="7"/>
        <v>0</v>
      </c>
      <c r="AN50" s="84">
        <f>IFERROR(VLOOKUP($F50,Ref_Param!$L:$M,2,0),0)*M50</f>
        <v>0</v>
      </c>
      <c r="AO50" s="84">
        <f>IFERROR(VLOOKUP($F50,Ref_Param!$L:$M,2,0),0)*N50</f>
        <v>0</v>
      </c>
      <c r="AP50" s="84">
        <f>IFERROR(VLOOKUP($F50,Ref_Param!$L:$M,2,0),0)*O50</f>
        <v>0</v>
      </c>
      <c r="AQ50" s="84">
        <f>IFERROR(VLOOKUP($F50,Ref_Param!$L:$M,2,0),0)*P50</f>
        <v>0</v>
      </c>
      <c r="AR50" s="85">
        <f t="shared" si="8"/>
        <v>0</v>
      </c>
      <c r="AS50" s="90">
        <f>IFERROR(VLOOKUP($F50,Ref_Param!$L:$M,2,0),0)*R50</f>
        <v>0</v>
      </c>
      <c r="AT50" s="90">
        <f>IFERROR(VLOOKUP($F50,Ref_Param!$L:$M,2,0),0)*S50</f>
        <v>0</v>
      </c>
      <c r="AU50" s="90">
        <f>IFERROR(VLOOKUP($F50,Ref_Param!$L:$M,2,0),0)*T50</f>
        <v>0</v>
      </c>
      <c r="AV50" s="90">
        <f>IFERROR(VLOOKUP($F50,Ref_Param!$L:$M,2,0),0)*U50</f>
        <v>0</v>
      </c>
      <c r="AW50" s="91">
        <f t="shared" si="9"/>
        <v>0</v>
      </c>
      <c r="AX50" s="86">
        <f>IFERROR(VLOOKUP($F50,Ref_Param!$L:$M,2,0),0)*W50</f>
        <v>0</v>
      </c>
      <c r="AY50" s="86">
        <f>IFERROR(VLOOKUP($F50,Ref_Param!$L:$M,2,0),0)*X50</f>
        <v>0</v>
      </c>
      <c r="AZ50" s="86">
        <f>IFERROR(VLOOKUP($F50,Ref_Param!$L:$M,2,0),0)*Y50</f>
        <v>0</v>
      </c>
      <c r="BA50" s="86">
        <f>IFERROR(VLOOKUP($F50,Ref_Param!$L:$M,2,0),0)*Z50</f>
        <v>0</v>
      </c>
      <c r="BB50" s="87">
        <f t="shared" si="10"/>
        <v>0</v>
      </c>
      <c r="BC50" s="86">
        <f>IFERROR(VLOOKUP($F50,Ref_Param!$L:$M,2,0),0)*AB50</f>
        <v>94.865336744639379</v>
      </c>
      <c r="BD50" s="86">
        <f>IFERROR(VLOOKUP($F50,Ref_Param!$L:$M,2,0),0)*AC50</f>
        <v>5.5682342171593273</v>
      </c>
      <c r="BE50" s="86">
        <f>IFERROR(VLOOKUP($F50,Ref_Param!$L:$M,2,0),0)*AD50</f>
        <v>0</v>
      </c>
      <c r="BF50" s="86">
        <f>IFERROR(VLOOKUP($F50,Ref_Param!$L:$M,2,0),0)*AE50</f>
        <v>0</v>
      </c>
      <c r="BG50" s="87">
        <f t="shared" si="11"/>
        <v>100.43357096179871</v>
      </c>
      <c r="BH50" s="86">
        <f>IFERROR(VLOOKUP($F50,Ref_Param!$L:$M,2,0),0)*AG50</f>
        <v>0</v>
      </c>
      <c r="BI50" s="86">
        <f>IFERROR(VLOOKUP($F50,Ref_Param!$L:$M,2,0),0)*AH50</f>
        <v>0</v>
      </c>
      <c r="BJ50" s="86">
        <f>IFERROR(VLOOKUP($F50,Ref_Param!$L:$M,2,0),0)*AI50</f>
        <v>0</v>
      </c>
      <c r="BK50" s="86">
        <f>IFERROR(VLOOKUP($F50,Ref_Param!$L:$M,2,0),0)*AJ50</f>
        <v>0</v>
      </c>
      <c r="BL50" s="87">
        <f t="shared" si="12"/>
        <v>0</v>
      </c>
      <c r="BM50" s="88">
        <f>IFERROR(VLOOKUP($F50,Ref_Param!$L:$M,2,0),0)*AL50</f>
        <v>0</v>
      </c>
      <c r="BN50" s="89">
        <f>IFERROR(VLOOKUP($F50,Ref_Param!$L:$M,2,0),0)*AM50</f>
        <v>0</v>
      </c>
    </row>
    <row r="51" spans="1:66" s="72" customFormat="1" ht="14.25" customHeight="1" x14ac:dyDescent="0.3">
      <c r="A51" s="69" t="str">
        <f t="shared" si="5"/>
        <v>ECASDigital - Salesforce.com / Net Suite</v>
      </c>
      <c r="B51" s="68" t="s">
        <v>4156</v>
      </c>
      <c r="C51" s="68" t="s">
        <v>4157</v>
      </c>
      <c r="D51" s="68" t="s">
        <v>209</v>
      </c>
      <c r="E51" s="70" t="s">
        <v>5191</v>
      </c>
      <c r="F51" s="68" t="s">
        <v>26</v>
      </c>
      <c r="G51" s="70" t="s">
        <v>7480</v>
      </c>
      <c r="H51" s="71" t="s">
        <v>35</v>
      </c>
      <c r="I51" s="68" t="s">
        <v>20</v>
      </c>
      <c r="J51" s="68"/>
      <c r="K51" s="68"/>
      <c r="L51" s="68" t="s">
        <v>4111</v>
      </c>
      <c r="M51" s="73">
        <v>143.77848200313218</v>
      </c>
      <c r="N51" s="73">
        <v>175.51439864408763</v>
      </c>
      <c r="O51" s="73">
        <v>197.80416623023388</v>
      </c>
      <c r="P51" s="73">
        <v>195.53669552441747</v>
      </c>
      <c r="Q51" s="66">
        <v>712.63374240187125</v>
      </c>
      <c r="R51" s="73">
        <v>169.53994957041473</v>
      </c>
      <c r="S51" s="73">
        <v>180.24609099117555</v>
      </c>
      <c r="T51" s="73">
        <v>173.88671092379991</v>
      </c>
      <c r="U51" s="73">
        <v>194.15702616103863</v>
      </c>
      <c r="V51" s="66">
        <v>717.82977764642885</v>
      </c>
      <c r="W51" s="67">
        <v>210.33872916969332</v>
      </c>
      <c r="X51" s="67">
        <v>257.58920550032184</v>
      </c>
      <c r="Y51" s="67">
        <v>256.99488419859779</v>
      </c>
      <c r="Z51" s="67">
        <v>246.36623900856748</v>
      </c>
      <c r="AA51" s="66">
        <v>971.28905787718043</v>
      </c>
      <c r="AB51" s="67">
        <v>261.36331977567636</v>
      </c>
      <c r="AC51" s="67">
        <v>229.36274269989008</v>
      </c>
      <c r="AD51" s="67">
        <v>198.49299999999999</v>
      </c>
      <c r="AE51" s="67">
        <v>198</v>
      </c>
      <c r="AF51" s="66">
        <v>887.21906247556649</v>
      </c>
      <c r="AG51" s="67">
        <v>201.25073109619944</v>
      </c>
      <c r="AH51" s="67">
        <v>201.25073109619944</v>
      </c>
      <c r="AI51" s="67">
        <v>201.25073109619944</v>
      </c>
      <c r="AJ51" s="67">
        <v>201.25073109619944</v>
      </c>
      <c r="AK51" s="66">
        <f t="shared" si="6"/>
        <v>805.00292438479778</v>
      </c>
      <c r="AL51" s="67">
        <f t="shared" si="7"/>
        <v>925.75336304251732</v>
      </c>
      <c r="AM51" s="67">
        <f t="shared" si="7"/>
        <v>1064.6163674988948</v>
      </c>
      <c r="AN51" s="84">
        <f>IFERROR(VLOOKUP($F51,Ref_Param!$L:$M,2,0),0)*M51</f>
        <v>156.49929938371869</v>
      </c>
      <c r="AO51" s="84">
        <f>IFERROR(VLOOKUP($F51,Ref_Param!$L:$M,2,0),0)*N51</f>
        <v>191.04305482204242</v>
      </c>
      <c r="AP51" s="84">
        <f>IFERROR(VLOOKUP($F51,Ref_Param!$L:$M,2,0),0)*O51</f>
        <v>215.30491210456552</v>
      </c>
      <c r="AQ51" s="84">
        <f>IFERROR(VLOOKUP($F51,Ref_Param!$L:$M,2,0),0)*P51</f>
        <v>212.83682667279942</v>
      </c>
      <c r="AR51" s="85">
        <f t="shared" si="8"/>
        <v>775.68409298312599</v>
      </c>
      <c r="AS51" s="90">
        <f>IFERROR(VLOOKUP($F51,Ref_Param!$L:$M,2,0),0)*R51</f>
        <v>184.54001569402359</v>
      </c>
      <c r="AT51" s="90">
        <f>IFERROR(VLOOKUP($F51,Ref_Param!$L:$M,2,0),0)*S51</f>
        <v>196.19338418219263</v>
      </c>
      <c r="AU51" s="90">
        <f>IFERROR(VLOOKUP($F51,Ref_Param!$L:$M,2,0),0)*T51</f>
        <v>189.27135724747097</v>
      </c>
      <c r="AV51" s="90">
        <f>IFERROR(VLOOKUP($F51,Ref_Param!$L:$M,2,0),0)*U51</f>
        <v>211.3350909071842</v>
      </c>
      <c r="AW51" s="91">
        <f t="shared" si="9"/>
        <v>781.33984803087139</v>
      </c>
      <c r="AX51" s="86">
        <f>IFERROR(VLOOKUP($F51,Ref_Param!$L:$M,2,0),0)*W51</f>
        <v>228.94847191112819</v>
      </c>
      <c r="AY51" s="86">
        <f>IFERROR(VLOOKUP($F51,Ref_Param!$L:$M,2,0),0)*X51</f>
        <v>280.37943945416606</v>
      </c>
      <c r="AZ51" s="86">
        <f>IFERROR(VLOOKUP($F51,Ref_Param!$L:$M,2,0),0)*Y51</f>
        <v>279.7325355083683</v>
      </c>
      <c r="BA51" s="86">
        <f>IFERROR(VLOOKUP($F51,Ref_Param!$L:$M,2,0),0)*Z51</f>
        <v>268.16351973866756</v>
      </c>
      <c r="BB51" s="87">
        <f t="shared" si="10"/>
        <v>1057.2239666123301</v>
      </c>
      <c r="BC51" s="86">
        <f>IFERROR(VLOOKUP($F51,Ref_Param!$L:$M,2,0),0)*AB51</f>
        <v>284.48746891489026</v>
      </c>
      <c r="BD51" s="86">
        <f>IFERROR(VLOOKUP($F51,Ref_Param!$L:$M,2,0),0)*AC51</f>
        <v>249.65563717997082</v>
      </c>
      <c r="BE51" s="86">
        <f>IFERROR(VLOOKUP($F51,Ref_Param!$L:$M,2,0),0)*AD51</f>
        <v>216.05469051965474</v>
      </c>
      <c r="BF51" s="86">
        <f>IFERROR(VLOOKUP($F51,Ref_Param!$L:$M,2,0),0)*AE51</f>
        <v>215.518072289157</v>
      </c>
      <c r="BG51" s="87">
        <f t="shared" si="11"/>
        <v>965.7158689036728</v>
      </c>
      <c r="BH51" s="86">
        <f>IFERROR(VLOOKUP($F51,Ref_Param!$L:$M,2,0),0)*AG51</f>
        <v>219.05641218503237</v>
      </c>
      <c r="BI51" s="86">
        <f>IFERROR(VLOOKUP($F51,Ref_Param!$L:$M,2,0),0)*AH51</f>
        <v>219.05641218503237</v>
      </c>
      <c r="BJ51" s="86">
        <f>IFERROR(VLOOKUP($F51,Ref_Param!$L:$M,2,0),0)*AI51</f>
        <v>219.05641218503237</v>
      </c>
      <c r="BK51" s="86">
        <f>IFERROR(VLOOKUP($F51,Ref_Param!$L:$M,2,0),0)*AJ51</f>
        <v>219.05641218503237</v>
      </c>
      <c r="BL51" s="87">
        <f t="shared" si="12"/>
        <v>876.22564874012949</v>
      </c>
      <c r="BM51" s="88">
        <f>IFERROR(VLOOKUP($F51,Ref_Param!$L:$M,2,0),0)*AL51</f>
        <v>1007.6594960511487</v>
      </c>
      <c r="BN51" s="89">
        <f>IFERROR(VLOOKUP($F51,Ref_Param!$L:$M,2,0),0)*AM51</f>
        <v>1158.8084204588208</v>
      </c>
    </row>
    <row r="52" spans="1:66" s="72" customFormat="1" ht="14.25" customHeight="1" x14ac:dyDescent="0.3">
      <c r="A52" s="69" t="str">
        <f t="shared" si="5"/>
        <v>ECASDigital - Salesforce.com / Net Suite</v>
      </c>
      <c r="B52" s="68" t="s">
        <v>4156</v>
      </c>
      <c r="C52" s="68" t="s">
        <v>4157</v>
      </c>
      <c r="D52" s="68" t="s">
        <v>1705</v>
      </c>
      <c r="E52" s="70" t="s">
        <v>1697</v>
      </c>
      <c r="F52" s="68" t="s">
        <v>50</v>
      </c>
      <c r="G52" s="70" t="s">
        <v>7481</v>
      </c>
      <c r="H52" s="71" t="s">
        <v>35</v>
      </c>
      <c r="I52" s="68" t="s">
        <v>24</v>
      </c>
      <c r="J52" s="68"/>
      <c r="K52" s="68"/>
      <c r="L52" s="68" t="s">
        <v>4111</v>
      </c>
      <c r="M52" s="73">
        <v>0</v>
      </c>
      <c r="N52" s="73">
        <v>0</v>
      </c>
      <c r="O52" s="73">
        <v>0</v>
      </c>
      <c r="P52" s="73">
        <v>0</v>
      </c>
      <c r="Q52" s="66">
        <v>0</v>
      </c>
      <c r="R52" s="73">
        <v>0</v>
      </c>
      <c r="S52" s="73">
        <v>0</v>
      </c>
      <c r="T52" s="73">
        <v>0</v>
      </c>
      <c r="U52" s="73">
        <v>0</v>
      </c>
      <c r="V52" s="66">
        <v>0</v>
      </c>
      <c r="W52" s="67">
        <v>0</v>
      </c>
      <c r="X52" s="67">
        <v>0</v>
      </c>
      <c r="Y52" s="67">
        <v>0</v>
      </c>
      <c r="Z52" s="67">
        <v>0</v>
      </c>
      <c r="AA52" s="66">
        <v>0</v>
      </c>
      <c r="AB52" s="67">
        <v>0</v>
      </c>
      <c r="AC52" s="67">
        <v>5.952793630159241</v>
      </c>
      <c r="AD52" s="67">
        <v>24.317</v>
      </c>
      <c r="AE52" s="67">
        <v>24</v>
      </c>
      <c r="AF52" s="66">
        <v>54.269793630159242</v>
      </c>
      <c r="AG52" s="67">
        <v>27.47081263734605</v>
      </c>
      <c r="AH52" s="67">
        <v>27.47081263734605</v>
      </c>
      <c r="AI52" s="67">
        <v>27.47081263734605</v>
      </c>
      <c r="AJ52" s="67">
        <v>27.47081263734605</v>
      </c>
      <c r="AK52" s="66">
        <f t="shared" si="6"/>
        <v>109.8832505493842</v>
      </c>
      <c r="AL52" s="67">
        <f t="shared" si="7"/>
        <v>126.36573813179182</v>
      </c>
      <c r="AM52" s="67">
        <f t="shared" si="7"/>
        <v>145.32059885156059</v>
      </c>
      <c r="AN52" s="84">
        <f>IFERROR(VLOOKUP($F52,Ref_Param!$L:$M,2,0),0)*M52</f>
        <v>0</v>
      </c>
      <c r="AO52" s="84">
        <f>IFERROR(VLOOKUP($F52,Ref_Param!$L:$M,2,0),0)*N52</f>
        <v>0</v>
      </c>
      <c r="AP52" s="84">
        <f>IFERROR(VLOOKUP($F52,Ref_Param!$L:$M,2,0),0)*O52</f>
        <v>0</v>
      </c>
      <c r="AQ52" s="84">
        <f>IFERROR(VLOOKUP($F52,Ref_Param!$L:$M,2,0),0)*P52</f>
        <v>0</v>
      </c>
      <c r="AR52" s="85">
        <f t="shared" si="8"/>
        <v>0</v>
      </c>
      <c r="AS52" s="90">
        <f>IFERROR(VLOOKUP($F52,Ref_Param!$L:$M,2,0),0)*R52</f>
        <v>0</v>
      </c>
      <c r="AT52" s="90">
        <f>IFERROR(VLOOKUP($F52,Ref_Param!$L:$M,2,0),0)*S52</f>
        <v>0</v>
      </c>
      <c r="AU52" s="90">
        <f>IFERROR(VLOOKUP($F52,Ref_Param!$L:$M,2,0),0)*T52</f>
        <v>0</v>
      </c>
      <c r="AV52" s="90">
        <f>IFERROR(VLOOKUP($F52,Ref_Param!$L:$M,2,0),0)*U52</f>
        <v>0</v>
      </c>
      <c r="AW52" s="91">
        <f t="shared" si="9"/>
        <v>0</v>
      </c>
      <c r="AX52" s="86">
        <f>IFERROR(VLOOKUP($F52,Ref_Param!$L:$M,2,0),0)*W52</f>
        <v>0</v>
      </c>
      <c r="AY52" s="86">
        <f>IFERROR(VLOOKUP($F52,Ref_Param!$L:$M,2,0),0)*X52</f>
        <v>0</v>
      </c>
      <c r="AZ52" s="86">
        <f>IFERROR(VLOOKUP($F52,Ref_Param!$L:$M,2,0),0)*Y52</f>
        <v>0</v>
      </c>
      <c r="BA52" s="86">
        <f>IFERROR(VLOOKUP($F52,Ref_Param!$L:$M,2,0),0)*Z52</f>
        <v>0</v>
      </c>
      <c r="BB52" s="87">
        <f t="shared" si="10"/>
        <v>0</v>
      </c>
      <c r="BC52" s="86">
        <f>IFERROR(VLOOKUP($F52,Ref_Param!$L:$M,2,0),0)*AB52</f>
        <v>0</v>
      </c>
      <c r="BD52" s="86">
        <f>IFERROR(VLOOKUP($F52,Ref_Param!$L:$M,2,0),0)*AC52</f>
        <v>4.3952292751826869</v>
      </c>
      <c r="BE52" s="86">
        <f>IFERROR(VLOOKUP($F52,Ref_Param!$L:$M,2,0),0)*AD52</f>
        <v>17.954391992211281</v>
      </c>
      <c r="BF52" s="86">
        <f>IFERROR(VLOOKUP($F52,Ref_Param!$L:$M,2,0),0)*AE52</f>
        <v>17.720335889010599</v>
      </c>
      <c r="BG52" s="87">
        <f t="shared" si="11"/>
        <v>40.06995715640457</v>
      </c>
      <c r="BH52" s="86">
        <f>IFERROR(VLOOKUP($F52,Ref_Param!$L:$M,2,0),0)*AG52</f>
        <v>20.283001128243715</v>
      </c>
      <c r="BI52" s="86">
        <f>IFERROR(VLOOKUP($F52,Ref_Param!$L:$M,2,0),0)*AH52</f>
        <v>20.283001128243715</v>
      </c>
      <c r="BJ52" s="86">
        <f>IFERROR(VLOOKUP($F52,Ref_Param!$L:$M,2,0),0)*AI52</f>
        <v>20.283001128243715</v>
      </c>
      <c r="BK52" s="86">
        <f>IFERROR(VLOOKUP($F52,Ref_Param!$L:$M,2,0),0)*AJ52</f>
        <v>20.283001128243715</v>
      </c>
      <c r="BL52" s="87">
        <f t="shared" si="12"/>
        <v>81.132004512974859</v>
      </c>
      <c r="BM52" s="88">
        <f>IFERROR(VLOOKUP($F52,Ref_Param!$L:$M,2,0),0)*AL52</f>
        <v>93.301805189921069</v>
      </c>
      <c r="BN52" s="89">
        <f>IFERROR(VLOOKUP($F52,Ref_Param!$L:$M,2,0),0)*AM52</f>
        <v>107.29707596840923</v>
      </c>
    </row>
    <row r="53" spans="1:66" s="72" customFormat="1" ht="14.25" customHeight="1" x14ac:dyDescent="0.3">
      <c r="A53" s="69" t="str">
        <f t="shared" si="5"/>
        <v>ECASDigital - Salesforce.com / Net Suite</v>
      </c>
      <c r="B53" s="68" t="s">
        <v>4156</v>
      </c>
      <c r="C53" s="68" t="s">
        <v>4157</v>
      </c>
      <c r="D53" s="68" t="s">
        <v>1729</v>
      </c>
      <c r="E53" s="70" t="s">
        <v>1730</v>
      </c>
      <c r="F53" s="68" t="s">
        <v>3732</v>
      </c>
      <c r="G53" s="70" t="s">
        <v>7477</v>
      </c>
      <c r="H53" s="71" t="s">
        <v>35</v>
      </c>
      <c r="I53" s="68" t="s">
        <v>24</v>
      </c>
      <c r="J53" s="68"/>
      <c r="K53" s="68"/>
      <c r="L53" s="68" t="s">
        <v>4111</v>
      </c>
      <c r="M53" s="73">
        <v>0</v>
      </c>
      <c r="N53" s="73">
        <v>0</v>
      </c>
      <c r="O53" s="73">
        <v>0</v>
      </c>
      <c r="P53" s="73">
        <v>0</v>
      </c>
      <c r="Q53" s="66">
        <v>0</v>
      </c>
      <c r="R53" s="73">
        <v>0</v>
      </c>
      <c r="S53" s="73">
        <v>0</v>
      </c>
      <c r="T53" s="73">
        <v>3551.3874499999974</v>
      </c>
      <c r="U53" s="73">
        <v>3210.5683700000068</v>
      </c>
      <c r="V53" s="66">
        <v>6761.9558200000047</v>
      </c>
      <c r="W53" s="67">
        <v>3655.8489899999986</v>
      </c>
      <c r="X53" s="67">
        <v>9246.3608800000166</v>
      </c>
      <c r="Y53" s="67">
        <v>11513.205479999961</v>
      </c>
      <c r="Z53" s="67">
        <v>19406.008259999984</v>
      </c>
      <c r="AA53" s="66">
        <v>43821.423609999954</v>
      </c>
      <c r="AB53" s="67">
        <v>25447.389568674</v>
      </c>
      <c r="AC53" s="67">
        <v>24755.114819999966</v>
      </c>
      <c r="AD53" s="67">
        <v>20418.609</v>
      </c>
      <c r="AE53" s="67">
        <v>16650</v>
      </c>
      <c r="AF53" s="66">
        <v>87271.11338867397</v>
      </c>
      <c r="AG53" s="67">
        <v>14999.887824370066</v>
      </c>
      <c r="AH53" s="67">
        <v>16666.542027077849</v>
      </c>
      <c r="AI53" s="67">
        <v>18333.196229785637</v>
      </c>
      <c r="AJ53" s="67">
        <v>18333.196229785637</v>
      </c>
      <c r="AK53" s="66">
        <f t="shared" si="6"/>
        <v>68332.82231101919</v>
      </c>
      <c r="AL53" s="67">
        <f t="shared" si="7"/>
        <v>78582.745657672058</v>
      </c>
      <c r="AM53" s="67">
        <f t="shared" si="7"/>
        <v>90370.157506322867</v>
      </c>
      <c r="AN53" s="84">
        <f>IFERROR(VLOOKUP($F53,Ref_Param!$L:$M,2,0),0)*M53</f>
        <v>0</v>
      </c>
      <c r="AO53" s="84">
        <f>IFERROR(VLOOKUP($F53,Ref_Param!$L:$M,2,0),0)*N53</f>
        <v>0</v>
      </c>
      <c r="AP53" s="84">
        <f>IFERROR(VLOOKUP($F53,Ref_Param!$L:$M,2,0),0)*O53</f>
        <v>0</v>
      </c>
      <c r="AQ53" s="84">
        <f>IFERROR(VLOOKUP($F53,Ref_Param!$L:$M,2,0),0)*P53</f>
        <v>0</v>
      </c>
      <c r="AR53" s="85">
        <f t="shared" si="8"/>
        <v>0</v>
      </c>
      <c r="AS53" s="90">
        <f>IFERROR(VLOOKUP($F53,Ref_Param!$L:$M,2,0),0)*R53</f>
        <v>0</v>
      </c>
      <c r="AT53" s="90">
        <f>IFERROR(VLOOKUP($F53,Ref_Param!$L:$M,2,0),0)*S53</f>
        <v>0</v>
      </c>
      <c r="AU53" s="90">
        <f>IFERROR(VLOOKUP($F53,Ref_Param!$L:$M,2,0),0)*T53</f>
        <v>43.220000608494637</v>
      </c>
      <c r="AV53" s="90">
        <f>IFERROR(VLOOKUP($F53,Ref_Param!$L:$M,2,0),0)*U53</f>
        <v>39.07226931970321</v>
      </c>
      <c r="AW53" s="91">
        <f t="shared" si="9"/>
        <v>82.29226992819784</v>
      </c>
      <c r="AX53" s="86">
        <f>IFERROR(VLOOKUP($F53,Ref_Param!$L:$M,2,0),0)*W53</f>
        <v>44.49128623585257</v>
      </c>
      <c r="AY53" s="86">
        <f>IFERROR(VLOOKUP($F53,Ref_Param!$L:$M,2,0),0)*X53</f>
        <v>112.5272104174277</v>
      </c>
      <c r="AZ53" s="86">
        <f>IFERROR(VLOOKUP($F53,Ref_Param!$L:$M,2,0),0)*Y53</f>
        <v>140.11446367287309</v>
      </c>
      <c r="BA53" s="86">
        <f>IFERROR(VLOOKUP($F53,Ref_Param!$L:$M,2,0),0)*Z53</f>
        <v>236.16901861993455</v>
      </c>
      <c r="BB53" s="87">
        <f t="shared" si="10"/>
        <v>533.30197894608796</v>
      </c>
      <c r="BC53" s="86">
        <f>IFERROR(VLOOKUP($F53,Ref_Param!$L:$M,2,0),0)*AB53</f>
        <v>309.69197479218752</v>
      </c>
      <c r="BD53" s="86">
        <f>IFERROR(VLOOKUP($F53,Ref_Param!$L:$M,2,0),0)*AC53</f>
        <v>301.26706608251203</v>
      </c>
      <c r="BE53" s="86">
        <f>IFERROR(VLOOKUP($F53,Ref_Param!$L:$M,2,0),0)*AD53</f>
        <v>248.49225994888693</v>
      </c>
      <c r="BF53" s="86">
        <f>IFERROR(VLOOKUP($F53,Ref_Param!$L:$M,2,0),0)*AE53</f>
        <v>202.62869660460061</v>
      </c>
      <c r="BG53" s="87">
        <f t="shared" si="11"/>
        <v>1062.0799974281872</v>
      </c>
      <c r="BH53" s="86">
        <f>IFERROR(VLOOKUP($F53,Ref_Param!$L:$M,2,0),0)*AG53</f>
        <v>182.54701015419369</v>
      </c>
      <c r="BI53" s="86">
        <f>IFERROR(VLOOKUP($F53,Ref_Param!$L:$M,2,0),0)*AH53</f>
        <v>202.8300112824374</v>
      </c>
      <c r="BJ53" s="86">
        <f>IFERROR(VLOOKUP($F53,Ref_Param!$L:$M,2,0),0)*AI53</f>
        <v>223.11301241068116</v>
      </c>
      <c r="BK53" s="86">
        <f>IFERROR(VLOOKUP($F53,Ref_Param!$L:$M,2,0),0)*AJ53</f>
        <v>223.11301241068116</v>
      </c>
      <c r="BL53" s="87">
        <f t="shared" si="12"/>
        <v>831.60304625799336</v>
      </c>
      <c r="BM53" s="88">
        <f>IFERROR(VLOOKUP($F53,Ref_Param!$L:$M,2,0),0)*AL53</f>
        <v>956.34350319669227</v>
      </c>
      <c r="BN53" s="89">
        <f>IFERROR(VLOOKUP($F53,Ref_Param!$L:$M,2,0),0)*AM53</f>
        <v>1099.7950286761961</v>
      </c>
    </row>
    <row r="54" spans="1:66" s="72" customFormat="1" ht="14.25" customHeight="1" x14ac:dyDescent="0.3">
      <c r="A54" s="69" t="str">
        <f t="shared" si="5"/>
        <v>ECASDigital - Salesforce.com / Net Suite</v>
      </c>
      <c r="B54" s="68" t="s">
        <v>4156</v>
      </c>
      <c r="C54" s="68" t="s">
        <v>4157</v>
      </c>
      <c r="D54" s="68" t="s">
        <v>226</v>
      </c>
      <c r="E54" s="70" t="s">
        <v>227</v>
      </c>
      <c r="F54" s="68" t="s">
        <v>3732</v>
      </c>
      <c r="G54" s="70" t="s">
        <v>4163</v>
      </c>
      <c r="H54" s="71" t="s">
        <v>51</v>
      </c>
      <c r="I54" s="68" t="s">
        <v>24</v>
      </c>
      <c r="J54" s="68"/>
      <c r="K54" s="68"/>
      <c r="L54" s="68" t="s">
        <v>4111</v>
      </c>
      <c r="M54" s="73">
        <v>0</v>
      </c>
      <c r="N54" s="73">
        <v>0</v>
      </c>
      <c r="O54" s="73">
        <v>0</v>
      </c>
      <c r="P54" s="73">
        <v>0</v>
      </c>
      <c r="Q54" s="66">
        <v>0</v>
      </c>
      <c r="R54" s="73">
        <v>0</v>
      </c>
      <c r="S54" s="73">
        <v>0</v>
      </c>
      <c r="T54" s="73">
        <v>0</v>
      </c>
      <c r="U54" s="73">
        <v>0</v>
      </c>
      <c r="V54" s="66">
        <v>0</v>
      </c>
      <c r="W54" s="67">
        <v>3.0049999999999977</v>
      </c>
      <c r="X54" s="67">
        <v>1.3910000000000045</v>
      </c>
      <c r="Y54" s="67">
        <v>1.239999999999998</v>
      </c>
      <c r="Z54" s="67">
        <v>-5.4109999999999925</v>
      </c>
      <c r="AA54" s="66">
        <v>0.22500000000000853</v>
      </c>
      <c r="AB54" s="67">
        <v>-0.19999998754580012</v>
      </c>
      <c r="AC54" s="67">
        <v>44.572749999999914</v>
      </c>
      <c r="AD54" s="67">
        <v>0</v>
      </c>
      <c r="AE54" s="67">
        <v>0</v>
      </c>
      <c r="AF54" s="66">
        <v>44.372750012454112</v>
      </c>
      <c r="AG54" s="67">
        <v>867.15901498675964</v>
      </c>
      <c r="AH54" s="67">
        <v>915.33451581935742</v>
      </c>
      <c r="AI54" s="67">
        <v>963.51001665195508</v>
      </c>
      <c r="AJ54" s="67">
        <v>963.51001665195508</v>
      </c>
      <c r="AK54" s="66">
        <f t="shared" si="6"/>
        <v>3709.5135641100273</v>
      </c>
      <c r="AL54" s="67">
        <f t="shared" si="7"/>
        <v>4265.9405987265309</v>
      </c>
      <c r="AM54" s="67">
        <f t="shared" si="7"/>
        <v>4905.8316885355098</v>
      </c>
      <c r="AN54" s="84">
        <f>IFERROR(VLOOKUP($F54,Ref_Param!$L:$M,2,0),0)*M54</f>
        <v>0</v>
      </c>
      <c r="AO54" s="84">
        <f>IFERROR(VLOOKUP($F54,Ref_Param!$L:$M,2,0),0)*N54</f>
        <v>0</v>
      </c>
      <c r="AP54" s="84">
        <f>IFERROR(VLOOKUP($F54,Ref_Param!$L:$M,2,0),0)*O54</f>
        <v>0</v>
      </c>
      <c r="AQ54" s="84">
        <f>IFERROR(VLOOKUP($F54,Ref_Param!$L:$M,2,0),0)*P54</f>
        <v>0</v>
      </c>
      <c r="AR54" s="85">
        <f t="shared" si="8"/>
        <v>0</v>
      </c>
      <c r="AS54" s="90">
        <f>IFERROR(VLOOKUP($F54,Ref_Param!$L:$M,2,0),0)*R54</f>
        <v>0</v>
      </c>
      <c r="AT54" s="90">
        <f>IFERROR(VLOOKUP($F54,Ref_Param!$L:$M,2,0),0)*S54</f>
        <v>0</v>
      </c>
      <c r="AU54" s="90">
        <f>IFERROR(VLOOKUP($F54,Ref_Param!$L:$M,2,0),0)*T54</f>
        <v>0</v>
      </c>
      <c r="AV54" s="90">
        <f>IFERROR(VLOOKUP($F54,Ref_Param!$L:$M,2,0),0)*U54</f>
        <v>0</v>
      </c>
      <c r="AW54" s="91">
        <f t="shared" si="9"/>
        <v>0</v>
      </c>
      <c r="AX54" s="86">
        <f>IFERROR(VLOOKUP($F54,Ref_Param!$L:$M,2,0),0)*W54</f>
        <v>3.6570524522331796E-2</v>
      </c>
      <c r="AY54" s="86">
        <f>IFERROR(VLOOKUP($F54,Ref_Param!$L:$M,2,0),0)*X54</f>
        <v>1.6928319337957978E-2</v>
      </c>
      <c r="AZ54" s="86">
        <f>IFERROR(VLOOKUP($F54,Ref_Param!$L:$M,2,0),0)*Y54</f>
        <v>1.5090665693075336E-2</v>
      </c>
      <c r="BA54" s="86">
        <f>IFERROR(VLOOKUP($F54,Ref_Param!$L:$M,2,0),0)*Z54</f>
        <v>-6.5851283923573117E-2</v>
      </c>
      <c r="BB54" s="87">
        <f t="shared" si="10"/>
        <v>2.7382256297919932E-3</v>
      </c>
      <c r="BC54" s="86">
        <f>IFERROR(VLOOKUP($F54,Ref_Param!$L:$M,2,0),0)*AB54</f>
        <v>-2.4339781860265365E-3</v>
      </c>
      <c r="BD54" s="86">
        <f>IFERROR(VLOOKUP($F54,Ref_Param!$L:$M,2,0),0)*AC54</f>
        <v>0.54244553973469634</v>
      </c>
      <c r="BE54" s="86">
        <f>IFERROR(VLOOKUP($F54,Ref_Param!$L:$M,2,0),0)*AD54</f>
        <v>0</v>
      </c>
      <c r="BF54" s="86">
        <f>IFERROR(VLOOKUP($F54,Ref_Param!$L:$M,2,0),0)*AE54</f>
        <v>0</v>
      </c>
      <c r="BG54" s="87">
        <f t="shared" si="11"/>
        <v>0.54001156154866981</v>
      </c>
      <c r="BH54" s="86">
        <f>IFERROR(VLOOKUP($F54,Ref_Param!$L:$M,2,0),0)*AG54</f>
        <v>10.553231288630416</v>
      </c>
      <c r="BI54" s="86">
        <f>IFERROR(VLOOKUP($F54,Ref_Param!$L:$M,2,0),0)*AH54</f>
        <v>11.13952191577655</v>
      </c>
      <c r="BJ54" s="86">
        <f>IFERROR(VLOOKUP($F54,Ref_Param!$L:$M,2,0),0)*AI54</f>
        <v>11.725812542922684</v>
      </c>
      <c r="BK54" s="86">
        <f>IFERROR(VLOOKUP($F54,Ref_Param!$L:$M,2,0),0)*AJ54</f>
        <v>11.725812542922684</v>
      </c>
      <c r="BL54" s="87">
        <f t="shared" si="12"/>
        <v>45.144378290252334</v>
      </c>
      <c r="BM54" s="88">
        <f>IFERROR(VLOOKUP($F54,Ref_Param!$L:$M,2,0),0)*AL54</f>
        <v>51.91603503379018</v>
      </c>
      <c r="BN54" s="89">
        <f>IFERROR(VLOOKUP($F54,Ref_Param!$L:$M,2,0),0)*AM54</f>
        <v>59.703440288858694</v>
      </c>
    </row>
    <row r="55" spans="1:66" s="72" customFormat="1" ht="14.25" customHeight="1" x14ac:dyDescent="0.3">
      <c r="A55" s="69" t="str">
        <f t="shared" si="5"/>
        <v>ECASDigital - Salesforce.com / Net Suite</v>
      </c>
      <c r="B55" s="68" t="s">
        <v>4156</v>
      </c>
      <c r="C55" s="68" t="s">
        <v>4157</v>
      </c>
      <c r="D55" s="68" t="s">
        <v>226</v>
      </c>
      <c r="E55" s="70" t="s">
        <v>227</v>
      </c>
      <c r="F55" s="68" t="s">
        <v>18</v>
      </c>
      <c r="G55" s="70" t="s">
        <v>4163</v>
      </c>
      <c r="H55" s="71" t="s">
        <v>51</v>
      </c>
      <c r="I55" s="68" t="s">
        <v>24</v>
      </c>
      <c r="J55" s="68"/>
      <c r="K55" s="68"/>
      <c r="L55" s="68" t="s">
        <v>4111</v>
      </c>
      <c r="M55" s="73">
        <v>452.97561270630337</v>
      </c>
      <c r="N55" s="73">
        <v>215.02533829458937</v>
      </c>
      <c r="O55" s="73">
        <v>276.09608178000525</v>
      </c>
      <c r="P55" s="73">
        <v>295.62544056682714</v>
      </c>
      <c r="Q55" s="66">
        <v>1239.7224733477251</v>
      </c>
      <c r="R55" s="73">
        <v>305.42047196578443</v>
      </c>
      <c r="S55" s="73">
        <v>537.99397955363656</v>
      </c>
      <c r="T55" s="73">
        <v>329.43774489340205</v>
      </c>
      <c r="U55" s="73">
        <v>245.95030613777055</v>
      </c>
      <c r="V55" s="66">
        <v>1418.8025025505935</v>
      </c>
      <c r="W55" s="67">
        <v>264.90564364107615</v>
      </c>
      <c r="X55" s="67">
        <v>236.1455625922255</v>
      </c>
      <c r="Y55" s="67">
        <v>311.03528898145441</v>
      </c>
      <c r="Z55" s="67">
        <v>358.75721427091952</v>
      </c>
      <c r="AA55" s="66">
        <v>1170.8437094856756</v>
      </c>
      <c r="AB55" s="67">
        <v>365.03260055445378</v>
      </c>
      <c r="AC55" s="67">
        <v>415.10501217621055</v>
      </c>
      <c r="AD55" s="67">
        <v>559.07694000000004</v>
      </c>
      <c r="AE55" s="67">
        <v>535.28300000000002</v>
      </c>
      <c r="AF55" s="66">
        <v>1874.4975527306642</v>
      </c>
      <c r="AG55" s="67">
        <v>445.81429409685285</v>
      </c>
      <c r="AH55" s="67">
        <v>470.58175488001137</v>
      </c>
      <c r="AI55" s="67">
        <v>495.34921566316984</v>
      </c>
      <c r="AJ55" s="67">
        <v>495.34921566316984</v>
      </c>
      <c r="AK55" s="66">
        <f t="shared" si="6"/>
        <v>1907.0944803032039</v>
      </c>
      <c r="AL55" s="67">
        <f t="shared" si="7"/>
        <v>2193.1586523486844</v>
      </c>
      <c r="AM55" s="67">
        <f t="shared" si="7"/>
        <v>2522.132450200987</v>
      </c>
      <c r="AN55" s="84">
        <f>IFERROR(VLOOKUP($F55,Ref_Param!$L:$M,2,0),0)*M55</f>
        <v>452.97561270630337</v>
      </c>
      <c r="AO55" s="84">
        <f>IFERROR(VLOOKUP($F55,Ref_Param!$L:$M,2,0),0)*N55</f>
        <v>215.02533829458937</v>
      </c>
      <c r="AP55" s="84">
        <f>IFERROR(VLOOKUP($F55,Ref_Param!$L:$M,2,0),0)*O55</f>
        <v>276.09608178000525</v>
      </c>
      <c r="AQ55" s="84">
        <f>IFERROR(VLOOKUP($F55,Ref_Param!$L:$M,2,0),0)*P55</f>
        <v>295.62544056682714</v>
      </c>
      <c r="AR55" s="85">
        <f t="shared" si="8"/>
        <v>1239.7224733477251</v>
      </c>
      <c r="AS55" s="90">
        <f>IFERROR(VLOOKUP($F55,Ref_Param!$L:$M,2,0),0)*R55</f>
        <v>305.42047196578443</v>
      </c>
      <c r="AT55" s="90">
        <f>IFERROR(VLOOKUP($F55,Ref_Param!$L:$M,2,0),0)*S55</f>
        <v>537.99397955363656</v>
      </c>
      <c r="AU55" s="90">
        <f>IFERROR(VLOOKUP($F55,Ref_Param!$L:$M,2,0),0)*T55</f>
        <v>329.43774489340205</v>
      </c>
      <c r="AV55" s="90">
        <f>IFERROR(VLOOKUP($F55,Ref_Param!$L:$M,2,0),0)*U55</f>
        <v>245.95030613777055</v>
      </c>
      <c r="AW55" s="91">
        <f t="shared" si="9"/>
        <v>1418.8025025505935</v>
      </c>
      <c r="AX55" s="86">
        <f>IFERROR(VLOOKUP($F55,Ref_Param!$L:$M,2,0),0)*W55</f>
        <v>264.90564364107615</v>
      </c>
      <c r="AY55" s="86">
        <f>IFERROR(VLOOKUP($F55,Ref_Param!$L:$M,2,0),0)*X55</f>
        <v>236.1455625922255</v>
      </c>
      <c r="AZ55" s="86">
        <f>IFERROR(VLOOKUP($F55,Ref_Param!$L:$M,2,0),0)*Y55</f>
        <v>311.03528898145441</v>
      </c>
      <c r="BA55" s="86">
        <f>IFERROR(VLOOKUP($F55,Ref_Param!$L:$M,2,0),0)*Z55</f>
        <v>358.75721427091952</v>
      </c>
      <c r="BB55" s="87">
        <f t="shared" si="10"/>
        <v>1170.8437094856756</v>
      </c>
      <c r="BC55" s="86">
        <f>IFERROR(VLOOKUP($F55,Ref_Param!$L:$M,2,0),0)*AB55</f>
        <v>365.03260055445378</v>
      </c>
      <c r="BD55" s="86">
        <f>IFERROR(VLOOKUP($F55,Ref_Param!$L:$M,2,0),0)*AC55</f>
        <v>415.10501217621055</v>
      </c>
      <c r="BE55" s="86">
        <f>IFERROR(VLOOKUP($F55,Ref_Param!$L:$M,2,0),0)*AD55</f>
        <v>559.07694000000004</v>
      </c>
      <c r="BF55" s="86">
        <f>IFERROR(VLOOKUP($F55,Ref_Param!$L:$M,2,0),0)*AE55</f>
        <v>535.28300000000002</v>
      </c>
      <c r="BG55" s="87">
        <f t="shared" si="11"/>
        <v>1874.4975527306642</v>
      </c>
      <c r="BH55" s="86">
        <f>IFERROR(VLOOKUP($F55,Ref_Param!$L:$M,2,0),0)*AG55</f>
        <v>445.81429409685285</v>
      </c>
      <c r="BI55" s="86">
        <f>IFERROR(VLOOKUP($F55,Ref_Param!$L:$M,2,0),0)*AH55</f>
        <v>470.58175488001137</v>
      </c>
      <c r="BJ55" s="86">
        <f>IFERROR(VLOOKUP($F55,Ref_Param!$L:$M,2,0),0)*AI55</f>
        <v>495.34921566316984</v>
      </c>
      <c r="BK55" s="86">
        <f>IFERROR(VLOOKUP($F55,Ref_Param!$L:$M,2,0),0)*AJ55</f>
        <v>495.34921566316984</v>
      </c>
      <c r="BL55" s="87">
        <f t="shared" si="12"/>
        <v>1907.0944803032039</v>
      </c>
      <c r="BM55" s="88">
        <f>IFERROR(VLOOKUP($F55,Ref_Param!$L:$M,2,0),0)*AL55</f>
        <v>2193.1586523486844</v>
      </c>
      <c r="BN55" s="89">
        <f>IFERROR(VLOOKUP($F55,Ref_Param!$L:$M,2,0),0)*AM55</f>
        <v>2522.132450200987</v>
      </c>
    </row>
    <row r="56" spans="1:66" s="72" customFormat="1" ht="14.25" customHeight="1" x14ac:dyDescent="0.3">
      <c r="A56" s="69" t="str">
        <f t="shared" si="5"/>
        <v>ECASDigital - Salesforce.com / Net Suite</v>
      </c>
      <c r="B56" s="68" t="s">
        <v>4156</v>
      </c>
      <c r="C56" s="68" t="s">
        <v>4157</v>
      </c>
      <c r="D56" s="68" t="s">
        <v>233</v>
      </c>
      <c r="E56" s="70" t="s">
        <v>5192</v>
      </c>
      <c r="F56" s="68" t="s">
        <v>18</v>
      </c>
      <c r="G56" s="70" t="s">
        <v>4158</v>
      </c>
      <c r="H56" s="71" t="s">
        <v>19</v>
      </c>
      <c r="I56" s="68" t="s">
        <v>24</v>
      </c>
      <c r="J56" s="68"/>
      <c r="K56" s="68"/>
      <c r="L56" s="68" t="s">
        <v>4111</v>
      </c>
      <c r="M56" s="73">
        <v>77.81450653983353</v>
      </c>
      <c r="N56" s="73">
        <v>0</v>
      </c>
      <c r="O56" s="73">
        <v>-64.538898684388982</v>
      </c>
      <c r="P56" s="73">
        <v>0</v>
      </c>
      <c r="Q56" s="66">
        <v>13.275607855444548</v>
      </c>
      <c r="R56" s="73">
        <v>0</v>
      </c>
      <c r="S56" s="73">
        <v>0</v>
      </c>
      <c r="T56" s="73">
        <v>0</v>
      </c>
      <c r="U56" s="73">
        <v>0</v>
      </c>
      <c r="V56" s="66">
        <v>0</v>
      </c>
      <c r="W56" s="67">
        <v>0</v>
      </c>
      <c r="X56" s="67">
        <v>0</v>
      </c>
      <c r="Y56" s="67">
        <v>0</v>
      </c>
      <c r="Z56" s="67">
        <v>0</v>
      </c>
      <c r="AA56" s="66">
        <v>0</v>
      </c>
      <c r="AB56" s="67">
        <v>0</v>
      </c>
      <c r="AC56" s="67">
        <v>0</v>
      </c>
      <c r="AD56" s="67">
        <v>0</v>
      </c>
      <c r="AE56" s="67">
        <v>0</v>
      </c>
      <c r="AF56" s="66">
        <v>0</v>
      </c>
      <c r="AG56" s="67">
        <v>0</v>
      </c>
      <c r="AH56" s="67">
        <v>0</v>
      </c>
      <c r="AI56" s="67">
        <v>0</v>
      </c>
      <c r="AJ56" s="67">
        <v>0</v>
      </c>
      <c r="AK56" s="66">
        <f t="shared" si="6"/>
        <v>0</v>
      </c>
      <c r="AL56" s="67">
        <f t="shared" si="7"/>
        <v>0</v>
      </c>
      <c r="AM56" s="67">
        <f t="shared" si="7"/>
        <v>0</v>
      </c>
      <c r="AN56" s="84">
        <f>IFERROR(VLOOKUP($F56,Ref_Param!$L:$M,2,0),0)*M56</f>
        <v>77.81450653983353</v>
      </c>
      <c r="AO56" s="84">
        <f>IFERROR(VLOOKUP($F56,Ref_Param!$L:$M,2,0),0)*N56</f>
        <v>0</v>
      </c>
      <c r="AP56" s="84">
        <f>IFERROR(VLOOKUP($F56,Ref_Param!$L:$M,2,0),0)*O56</f>
        <v>-64.538898684388982</v>
      </c>
      <c r="AQ56" s="84">
        <f>IFERROR(VLOOKUP($F56,Ref_Param!$L:$M,2,0),0)*P56</f>
        <v>0</v>
      </c>
      <c r="AR56" s="85">
        <f t="shared" si="8"/>
        <v>13.275607855444548</v>
      </c>
      <c r="AS56" s="90">
        <f>IFERROR(VLOOKUP($F56,Ref_Param!$L:$M,2,0),0)*R56</f>
        <v>0</v>
      </c>
      <c r="AT56" s="90">
        <f>IFERROR(VLOOKUP($F56,Ref_Param!$L:$M,2,0),0)*S56</f>
        <v>0</v>
      </c>
      <c r="AU56" s="90">
        <f>IFERROR(VLOOKUP($F56,Ref_Param!$L:$M,2,0),0)*T56</f>
        <v>0</v>
      </c>
      <c r="AV56" s="90">
        <f>IFERROR(VLOOKUP($F56,Ref_Param!$L:$M,2,0),0)*U56</f>
        <v>0</v>
      </c>
      <c r="AW56" s="91">
        <f t="shared" si="9"/>
        <v>0</v>
      </c>
      <c r="AX56" s="86">
        <f>IFERROR(VLOOKUP($F56,Ref_Param!$L:$M,2,0),0)*W56</f>
        <v>0</v>
      </c>
      <c r="AY56" s="86">
        <f>IFERROR(VLOOKUP($F56,Ref_Param!$L:$M,2,0),0)*X56</f>
        <v>0</v>
      </c>
      <c r="AZ56" s="86">
        <f>IFERROR(VLOOKUP($F56,Ref_Param!$L:$M,2,0),0)*Y56</f>
        <v>0</v>
      </c>
      <c r="BA56" s="86">
        <f>IFERROR(VLOOKUP($F56,Ref_Param!$L:$M,2,0),0)*Z56</f>
        <v>0</v>
      </c>
      <c r="BB56" s="87">
        <f t="shared" si="10"/>
        <v>0</v>
      </c>
      <c r="BC56" s="86">
        <f>IFERROR(VLOOKUP($F56,Ref_Param!$L:$M,2,0),0)*AB56</f>
        <v>0</v>
      </c>
      <c r="BD56" s="86">
        <f>IFERROR(VLOOKUP($F56,Ref_Param!$L:$M,2,0),0)*AC56</f>
        <v>0</v>
      </c>
      <c r="BE56" s="86">
        <f>IFERROR(VLOOKUP($F56,Ref_Param!$L:$M,2,0),0)*AD56</f>
        <v>0</v>
      </c>
      <c r="BF56" s="86">
        <f>IFERROR(VLOOKUP($F56,Ref_Param!$L:$M,2,0),0)*AE56</f>
        <v>0</v>
      </c>
      <c r="BG56" s="87">
        <f t="shared" si="11"/>
        <v>0</v>
      </c>
      <c r="BH56" s="86">
        <f>IFERROR(VLOOKUP($F56,Ref_Param!$L:$M,2,0),0)*AG56</f>
        <v>0</v>
      </c>
      <c r="BI56" s="86">
        <f>IFERROR(VLOOKUP($F56,Ref_Param!$L:$M,2,0),0)*AH56</f>
        <v>0</v>
      </c>
      <c r="BJ56" s="86">
        <f>IFERROR(VLOOKUP($F56,Ref_Param!$L:$M,2,0),0)*AI56</f>
        <v>0</v>
      </c>
      <c r="BK56" s="86">
        <f>IFERROR(VLOOKUP($F56,Ref_Param!$L:$M,2,0),0)*AJ56</f>
        <v>0</v>
      </c>
      <c r="BL56" s="87">
        <f t="shared" si="12"/>
        <v>0</v>
      </c>
      <c r="BM56" s="88">
        <f>IFERROR(VLOOKUP($F56,Ref_Param!$L:$M,2,0),0)*AL56</f>
        <v>0</v>
      </c>
      <c r="BN56" s="89">
        <f>IFERROR(VLOOKUP($F56,Ref_Param!$L:$M,2,0),0)*AM56</f>
        <v>0</v>
      </c>
    </row>
    <row r="57" spans="1:66" s="72" customFormat="1" ht="14.25" customHeight="1" x14ac:dyDescent="0.3">
      <c r="A57" s="69" t="str">
        <f t="shared" si="5"/>
        <v>ECASDigital - Salesforce.com / Net Suite</v>
      </c>
      <c r="B57" s="68" t="s">
        <v>4156</v>
      </c>
      <c r="C57" s="68" t="s">
        <v>4157</v>
      </c>
      <c r="D57" s="68" t="s">
        <v>234</v>
      </c>
      <c r="E57" s="70" t="s">
        <v>5193</v>
      </c>
      <c r="F57" s="68" t="s">
        <v>18</v>
      </c>
      <c r="G57" s="70" t="s">
        <v>4164</v>
      </c>
      <c r="H57" s="71" t="s">
        <v>5174</v>
      </c>
      <c r="I57" s="68" t="s">
        <v>24</v>
      </c>
      <c r="J57" s="68"/>
      <c r="K57" s="68"/>
      <c r="L57" s="68" t="s">
        <v>4111</v>
      </c>
      <c r="M57" s="73">
        <v>701.19504661456176</v>
      </c>
      <c r="N57" s="73">
        <v>629.98042334719685</v>
      </c>
      <c r="O57" s="73">
        <v>670.27538854578233</v>
      </c>
      <c r="P57" s="73">
        <v>647.19095911900024</v>
      </c>
      <c r="Q57" s="66">
        <v>2648.6418176265411</v>
      </c>
      <c r="R57" s="73">
        <v>538.86174206768555</v>
      </c>
      <c r="S57" s="73">
        <v>520.56617680366003</v>
      </c>
      <c r="T57" s="73">
        <v>417.81581584485457</v>
      </c>
      <c r="U57" s="73">
        <v>377.40216192013054</v>
      </c>
      <c r="V57" s="66">
        <v>1854.6458966363307</v>
      </c>
      <c r="W57" s="67">
        <v>421.65972716295073</v>
      </c>
      <c r="X57" s="67">
        <v>398.23799862771136</v>
      </c>
      <c r="Y57" s="67">
        <v>367.25732786337312</v>
      </c>
      <c r="Z57" s="67">
        <v>551.28756804882983</v>
      </c>
      <c r="AA57" s="66">
        <v>1738.4426217028652</v>
      </c>
      <c r="AB57" s="67">
        <v>653.38123815541405</v>
      </c>
      <c r="AC57" s="67">
        <v>702.89962395917178</v>
      </c>
      <c r="AD57" s="67">
        <v>738.09100000000001</v>
      </c>
      <c r="AE57" s="67">
        <v>940</v>
      </c>
      <c r="AF57" s="66">
        <v>3034.3718621145858</v>
      </c>
      <c r="AG57" s="67">
        <v>862.0275479503573</v>
      </c>
      <c r="AH57" s="67">
        <v>887.38129936066196</v>
      </c>
      <c r="AI57" s="67">
        <v>912.7350507709665</v>
      </c>
      <c r="AJ57" s="67">
        <v>943.15955246333203</v>
      </c>
      <c r="AK57" s="66">
        <f t="shared" si="6"/>
        <v>3605.3034505453179</v>
      </c>
      <c r="AL57" s="67">
        <f t="shared" si="7"/>
        <v>4146.0989681271149</v>
      </c>
      <c r="AM57" s="67">
        <f t="shared" si="7"/>
        <v>4768.0138133461815</v>
      </c>
      <c r="AN57" s="84">
        <f>IFERROR(VLOOKUP($F57,Ref_Param!$L:$M,2,0),0)*M57</f>
        <v>701.19504661456176</v>
      </c>
      <c r="AO57" s="84">
        <f>IFERROR(VLOOKUP($F57,Ref_Param!$L:$M,2,0),0)*N57</f>
        <v>629.98042334719685</v>
      </c>
      <c r="AP57" s="84">
        <f>IFERROR(VLOOKUP($F57,Ref_Param!$L:$M,2,0),0)*O57</f>
        <v>670.27538854578233</v>
      </c>
      <c r="AQ57" s="84">
        <f>IFERROR(VLOOKUP($F57,Ref_Param!$L:$M,2,0),0)*P57</f>
        <v>647.19095911900024</v>
      </c>
      <c r="AR57" s="85">
        <f t="shared" si="8"/>
        <v>2648.6418176265411</v>
      </c>
      <c r="AS57" s="90">
        <f>IFERROR(VLOOKUP($F57,Ref_Param!$L:$M,2,0),0)*R57</f>
        <v>538.86174206768555</v>
      </c>
      <c r="AT57" s="90">
        <f>IFERROR(VLOOKUP($F57,Ref_Param!$L:$M,2,0),0)*S57</f>
        <v>520.56617680366003</v>
      </c>
      <c r="AU57" s="90">
        <f>IFERROR(VLOOKUP($F57,Ref_Param!$L:$M,2,0),0)*T57</f>
        <v>417.81581584485457</v>
      </c>
      <c r="AV57" s="90">
        <f>IFERROR(VLOOKUP($F57,Ref_Param!$L:$M,2,0),0)*U57</f>
        <v>377.40216192013054</v>
      </c>
      <c r="AW57" s="91">
        <f t="shared" si="9"/>
        <v>1854.6458966363307</v>
      </c>
      <c r="AX57" s="86">
        <f>IFERROR(VLOOKUP($F57,Ref_Param!$L:$M,2,0),0)*W57</f>
        <v>421.65972716295073</v>
      </c>
      <c r="AY57" s="86">
        <f>IFERROR(VLOOKUP($F57,Ref_Param!$L:$M,2,0),0)*X57</f>
        <v>398.23799862771136</v>
      </c>
      <c r="AZ57" s="86">
        <f>IFERROR(VLOOKUP($F57,Ref_Param!$L:$M,2,0),0)*Y57</f>
        <v>367.25732786337312</v>
      </c>
      <c r="BA57" s="86">
        <f>IFERROR(VLOOKUP($F57,Ref_Param!$L:$M,2,0),0)*Z57</f>
        <v>551.28756804882983</v>
      </c>
      <c r="BB57" s="87">
        <f t="shared" si="10"/>
        <v>1738.4426217028652</v>
      </c>
      <c r="BC57" s="86">
        <f>IFERROR(VLOOKUP($F57,Ref_Param!$L:$M,2,0),0)*AB57</f>
        <v>653.38123815541405</v>
      </c>
      <c r="BD57" s="86">
        <f>IFERROR(VLOOKUP($F57,Ref_Param!$L:$M,2,0),0)*AC57</f>
        <v>702.89962395917178</v>
      </c>
      <c r="BE57" s="86">
        <f>IFERROR(VLOOKUP($F57,Ref_Param!$L:$M,2,0),0)*AD57</f>
        <v>738.09100000000001</v>
      </c>
      <c r="BF57" s="86">
        <f>IFERROR(VLOOKUP($F57,Ref_Param!$L:$M,2,0),0)*AE57</f>
        <v>940</v>
      </c>
      <c r="BG57" s="87">
        <f t="shared" si="11"/>
        <v>3034.3718621145858</v>
      </c>
      <c r="BH57" s="86">
        <f>IFERROR(VLOOKUP($F57,Ref_Param!$L:$M,2,0),0)*AG57</f>
        <v>862.0275479503573</v>
      </c>
      <c r="BI57" s="86">
        <f>IFERROR(VLOOKUP($F57,Ref_Param!$L:$M,2,0),0)*AH57</f>
        <v>887.38129936066196</v>
      </c>
      <c r="BJ57" s="86">
        <f>IFERROR(VLOOKUP($F57,Ref_Param!$L:$M,2,0),0)*AI57</f>
        <v>912.7350507709665</v>
      </c>
      <c r="BK57" s="86">
        <f>IFERROR(VLOOKUP($F57,Ref_Param!$L:$M,2,0),0)*AJ57</f>
        <v>943.15955246333203</v>
      </c>
      <c r="BL57" s="87">
        <f t="shared" si="12"/>
        <v>3605.3034505453179</v>
      </c>
      <c r="BM57" s="88">
        <f>IFERROR(VLOOKUP($F57,Ref_Param!$L:$M,2,0),0)*AL57</f>
        <v>4146.0989681271149</v>
      </c>
      <c r="BN57" s="89">
        <f>IFERROR(VLOOKUP($F57,Ref_Param!$L:$M,2,0),0)*AM57</f>
        <v>4768.0138133461815</v>
      </c>
    </row>
    <row r="58" spans="1:66" s="72" customFormat="1" ht="14.25" customHeight="1" x14ac:dyDescent="0.3">
      <c r="A58" s="69" t="str">
        <f t="shared" si="5"/>
        <v>ECASDigital - Salesforce.com / Net Suite</v>
      </c>
      <c r="B58" s="68" t="s">
        <v>4156</v>
      </c>
      <c r="C58" s="68" t="s">
        <v>4157</v>
      </c>
      <c r="D58" s="68" t="s">
        <v>236</v>
      </c>
      <c r="E58" s="70" t="s">
        <v>237</v>
      </c>
      <c r="F58" s="68" t="s">
        <v>3732</v>
      </c>
      <c r="G58" s="70" t="s">
        <v>7476</v>
      </c>
      <c r="H58" s="71" t="s">
        <v>19</v>
      </c>
      <c r="I58" s="68" t="s">
        <v>24</v>
      </c>
      <c r="J58" s="68"/>
      <c r="K58" s="68"/>
      <c r="L58" s="68" t="s">
        <v>4111</v>
      </c>
      <c r="M58" s="73">
        <v>0</v>
      </c>
      <c r="N58" s="73">
        <v>0</v>
      </c>
      <c r="O58" s="73">
        <v>0</v>
      </c>
      <c r="P58" s="73">
        <v>0</v>
      </c>
      <c r="Q58" s="66">
        <v>0</v>
      </c>
      <c r="R58" s="73">
        <v>0</v>
      </c>
      <c r="S58" s="73">
        <v>0</v>
      </c>
      <c r="T58" s="73">
        <v>0</v>
      </c>
      <c r="U58" s="73">
        <v>0</v>
      </c>
      <c r="V58" s="66">
        <v>0</v>
      </c>
      <c r="W58" s="67">
        <v>11.553000000000033</v>
      </c>
      <c r="X58" s="67">
        <v>56.334000000000131</v>
      </c>
      <c r="Y58" s="67">
        <v>0</v>
      </c>
      <c r="Z58" s="67">
        <v>0</v>
      </c>
      <c r="AA58" s="66">
        <v>67.887000000000171</v>
      </c>
      <c r="AB58" s="67">
        <v>0</v>
      </c>
      <c r="AC58" s="67">
        <v>0</v>
      </c>
      <c r="AD58" s="67">
        <v>0</v>
      </c>
      <c r="AE58" s="67">
        <v>0</v>
      </c>
      <c r="AF58" s="66">
        <v>0</v>
      </c>
      <c r="AG58" s="67">
        <v>0</v>
      </c>
      <c r="AH58" s="67">
        <v>0</v>
      </c>
      <c r="AI58" s="67">
        <v>0</v>
      </c>
      <c r="AJ58" s="67">
        <v>0</v>
      </c>
      <c r="AK58" s="66">
        <f t="shared" si="6"/>
        <v>0</v>
      </c>
      <c r="AL58" s="67">
        <f t="shared" si="7"/>
        <v>0</v>
      </c>
      <c r="AM58" s="67">
        <f t="shared" si="7"/>
        <v>0</v>
      </c>
      <c r="AN58" s="84">
        <f>IFERROR(VLOOKUP($F58,Ref_Param!$L:$M,2,0),0)*M58</f>
        <v>0</v>
      </c>
      <c r="AO58" s="84">
        <f>IFERROR(VLOOKUP($F58,Ref_Param!$L:$M,2,0),0)*N58</f>
        <v>0</v>
      </c>
      <c r="AP58" s="84">
        <f>IFERROR(VLOOKUP($F58,Ref_Param!$L:$M,2,0),0)*O58</f>
        <v>0</v>
      </c>
      <c r="AQ58" s="84">
        <f>IFERROR(VLOOKUP($F58,Ref_Param!$L:$M,2,0),0)*P58</f>
        <v>0</v>
      </c>
      <c r="AR58" s="85">
        <f t="shared" si="8"/>
        <v>0</v>
      </c>
      <c r="AS58" s="90">
        <f>IFERROR(VLOOKUP($F58,Ref_Param!$L:$M,2,0),0)*R58</f>
        <v>0</v>
      </c>
      <c r="AT58" s="90">
        <f>IFERROR(VLOOKUP($F58,Ref_Param!$L:$M,2,0),0)*S58</f>
        <v>0</v>
      </c>
      <c r="AU58" s="90">
        <f>IFERROR(VLOOKUP($F58,Ref_Param!$L:$M,2,0),0)*T58</f>
        <v>0</v>
      </c>
      <c r="AV58" s="90">
        <f>IFERROR(VLOOKUP($F58,Ref_Param!$L:$M,2,0),0)*U58</f>
        <v>0</v>
      </c>
      <c r="AW58" s="91">
        <f t="shared" si="9"/>
        <v>0</v>
      </c>
      <c r="AX58" s="86">
        <f>IFERROR(VLOOKUP($F58,Ref_Param!$L:$M,2,0),0)*W58</f>
        <v>0.14059875867104848</v>
      </c>
      <c r="AY58" s="86">
        <f>IFERROR(VLOOKUP($F58,Ref_Param!$L:$M,2,0),0)*X58</f>
        <v>0.6855786783497656</v>
      </c>
      <c r="AZ58" s="86">
        <f>IFERROR(VLOOKUP($F58,Ref_Param!$L:$M,2,0),0)*Y58</f>
        <v>0</v>
      </c>
      <c r="BA58" s="86">
        <f>IFERROR(VLOOKUP($F58,Ref_Param!$L:$M,2,0),0)*Z58</f>
        <v>0</v>
      </c>
      <c r="BB58" s="87">
        <f t="shared" si="10"/>
        <v>0.82617743702081414</v>
      </c>
      <c r="BC58" s="86">
        <f>IFERROR(VLOOKUP($F58,Ref_Param!$L:$M,2,0),0)*AB58</f>
        <v>0</v>
      </c>
      <c r="BD58" s="86">
        <f>IFERROR(VLOOKUP($F58,Ref_Param!$L:$M,2,0),0)*AC58</f>
        <v>0</v>
      </c>
      <c r="BE58" s="86">
        <f>IFERROR(VLOOKUP($F58,Ref_Param!$L:$M,2,0),0)*AD58</f>
        <v>0</v>
      </c>
      <c r="BF58" s="86">
        <f>IFERROR(VLOOKUP($F58,Ref_Param!$L:$M,2,0),0)*AE58</f>
        <v>0</v>
      </c>
      <c r="BG58" s="87">
        <f t="shared" si="11"/>
        <v>0</v>
      </c>
      <c r="BH58" s="86">
        <f>IFERROR(VLOOKUP($F58,Ref_Param!$L:$M,2,0),0)*AG58</f>
        <v>0</v>
      </c>
      <c r="BI58" s="86">
        <f>IFERROR(VLOOKUP($F58,Ref_Param!$L:$M,2,0),0)*AH58</f>
        <v>0</v>
      </c>
      <c r="BJ58" s="86">
        <f>IFERROR(VLOOKUP($F58,Ref_Param!$L:$M,2,0),0)*AI58</f>
        <v>0</v>
      </c>
      <c r="BK58" s="86">
        <f>IFERROR(VLOOKUP($F58,Ref_Param!$L:$M,2,0),0)*AJ58</f>
        <v>0</v>
      </c>
      <c r="BL58" s="87">
        <f t="shared" si="12"/>
        <v>0</v>
      </c>
      <c r="BM58" s="88">
        <f>IFERROR(VLOOKUP($F58,Ref_Param!$L:$M,2,0),0)*AL58</f>
        <v>0</v>
      </c>
      <c r="BN58" s="89">
        <f>IFERROR(VLOOKUP($F58,Ref_Param!$L:$M,2,0),0)*AM58</f>
        <v>0</v>
      </c>
    </row>
    <row r="59" spans="1:66" s="72" customFormat="1" ht="14.25" customHeight="1" x14ac:dyDescent="0.3">
      <c r="A59" s="69" t="str">
        <f t="shared" si="5"/>
        <v>ECASDigital - Salesforce.com / Net Suite</v>
      </c>
      <c r="B59" s="68" t="s">
        <v>4156</v>
      </c>
      <c r="C59" s="68" t="s">
        <v>4157</v>
      </c>
      <c r="D59" s="68" t="s">
        <v>236</v>
      </c>
      <c r="E59" s="70" t="s">
        <v>237</v>
      </c>
      <c r="F59" s="68" t="s">
        <v>18</v>
      </c>
      <c r="G59" s="70" t="s">
        <v>7476</v>
      </c>
      <c r="H59" s="71" t="s">
        <v>19</v>
      </c>
      <c r="I59" s="68" t="s">
        <v>24</v>
      </c>
      <c r="J59" s="68"/>
      <c r="K59" s="68"/>
      <c r="L59" s="68" t="s">
        <v>4111</v>
      </c>
      <c r="M59" s="73">
        <v>0</v>
      </c>
      <c r="N59" s="73">
        <v>0</v>
      </c>
      <c r="O59" s="73">
        <v>0</v>
      </c>
      <c r="P59" s="73">
        <v>0</v>
      </c>
      <c r="Q59" s="66">
        <v>0</v>
      </c>
      <c r="R59" s="73">
        <v>0</v>
      </c>
      <c r="S59" s="73">
        <v>0</v>
      </c>
      <c r="T59" s="73">
        <v>0</v>
      </c>
      <c r="U59" s="73">
        <v>0</v>
      </c>
      <c r="V59" s="66">
        <v>0</v>
      </c>
      <c r="W59" s="67">
        <v>125.83660989696617</v>
      </c>
      <c r="X59" s="67">
        <v>135.21571538622626</v>
      </c>
      <c r="Y59" s="67">
        <v>0</v>
      </c>
      <c r="Z59" s="67">
        <v>0</v>
      </c>
      <c r="AA59" s="66">
        <v>261.05232528319243</v>
      </c>
      <c r="AB59" s="67">
        <v>0</v>
      </c>
      <c r="AC59" s="67">
        <v>0</v>
      </c>
      <c r="AD59" s="67">
        <v>0</v>
      </c>
      <c r="AE59" s="67">
        <v>0</v>
      </c>
      <c r="AF59" s="66">
        <v>0</v>
      </c>
      <c r="AG59" s="67">
        <v>0</v>
      </c>
      <c r="AH59" s="67">
        <v>0</v>
      </c>
      <c r="AI59" s="67">
        <v>0</v>
      </c>
      <c r="AJ59" s="67">
        <v>0</v>
      </c>
      <c r="AK59" s="66">
        <f t="shared" si="6"/>
        <v>0</v>
      </c>
      <c r="AL59" s="67">
        <f t="shared" si="7"/>
        <v>0</v>
      </c>
      <c r="AM59" s="67">
        <f t="shared" si="7"/>
        <v>0</v>
      </c>
      <c r="AN59" s="84">
        <f>IFERROR(VLOOKUP($F59,Ref_Param!$L:$M,2,0),0)*M59</f>
        <v>0</v>
      </c>
      <c r="AO59" s="84">
        <f>IFERROR(VLOOKUP($F59,Ref_Param!$L:$M,2,0),0)*N59</f>
        <v>0</v>
      </c>
      <c r="AP59" s="84">
        <f>IFERROR(VLOOKUP($F59,Ref_Param!$L:$M,2,0),0)*O59</f>
        <v>0</v>
      </c>
      <c r="AQ59" s="84">
        <f>IFERROR(VLOOKUP($F59,Ref_Param!$L:$M,2,0),0)*P59</f>
        <v>0</v>
      </c>
      <c r="AR59" s="85">
        <f t="shared" si="8"/>
        <v>0</v>
      </c>
      <c r="AS59" s="90">
        <f>IFERROR(VLOOKUP($F59,Ref_Param!$L:$M,2,0),0)*R59</f>
        <v>0</v>
      </c>
      <c r="AT59" s="90">
        <f>IFERROR(VLOOKUP($F59,Ref_Param!$L:$M,2,0),0)*S59</f>
        <v>0</v>
      </c>
      <c r="AU59" s="90">
        <f>IFERROR(VLOOKUP($F59,Ref_Param!$L:$M,2,0),0)*T59</f>
        <v>0</v>
      </c>
      <c r="AV59" s="90">
        <f>IFERROR(VLOOKUP($F59,Ref_Param!$L:$M,2,0),0)*U59</f>
        <v>0</v>
      </c>
      <c r="AW59" s="91">
        <f t="shared" si="9"/>
        <v>0</v>
      </c>
      <c r="AX59" s="86">
        <f>IFERROR(VLOOKUP($F59,Ref_Param!$L:$M,2,0),0)*W59</f>
        <v>125.83660989696617</v>
      </c>
      <c r="AY59" s="86">
        <f>IFERROR(VLOOKUP($F59,Ref_Param!$L:$M,2,0),0)*X59</f>
        <v>135.21571538622626</v>
      </c>
      <c r="AZ59" s="86">
        <f>IFERROR(VLOOKUP($F59,Ref_Param!$L:$M,2,0),0)*Y59</f>
        <v>0</v>
      </c>
      <c r="BA59" s="86">
        <f>IFERROR(VLOOKUP($F59,Ref_Param!$L:$M,2,0),0)*Z59</f>
        <v>0</v>
      </c>
      <c r="BB59" s="87">
        <f t="shared" si="10"/>
        <v>261.05232528319243</v>
      </c>
      <c r="BC59" s="86">
        <f>IFERROR(VLOOKUP($F59,Ref_Param!$L:$M,2,0),0)*AB59</f>
        <v>0</v>
      </c>
      <c r="BD59" s="86">
        <f>IFERROR(VLOOKUP($F59,Ref_Param!$L:$M,2,0),0)*AC59</f>
        <v>0</v>
      </c>
      <c r="BE59" s="86">
        <f>IFERROR(VLOOKUP($F59,Ref_Param!$L:$M,2,0),0)*AD59</f>
        <v>0</v>
      </c>
      <c r="BF59" s="86">
        <f>IFERROR(VLOOKUP($F59,Ref_Param!$L:$M,2,0),0)*AE59</f>
        <v>0</v>
      </c>
      <c r="BG59" s="87">
        <f t="shared" si="11"/>
        <v>0</v>
      </c>
      <c r="BH59" s="86">
        <f>IFERROR(VLOOKUP($F59,Ref_Param!$L:$M,2,0),0)*AG59</f>
        <v>0</v>
      </c>
      <c r="BI59" s="86">
        <f>IFERROR(VLOOKUP($F59,Ref_Param!$L:$M,2,0),0)*AH59</f>
        <v>0</v>
      </c>
      <c r="BJ59" s="86">
        <f>IFERROR(VLOOKUP($F59,Ref_Param!$L:$M,2,0),0)*AI59</f>
        <v>0</v>
      </c>
      <c r="BK59" s="86">
        <f>IFERROR(VLOOKUP($F59,Ref_Param!$L:$M,2,0),0)*AJ59</f>
        <v>0</v>
      </c>
      <c r="BL59" s="87">
        <f t="shared" si="12"/>
        <v>0</v>
      </c>
      <c r="BM59" s="88">
        <f>IFERROR(VLOOKUP($F59,Ref_Param!$L:$M,2,0),0)*AL59</f>
        <v>0</v>
      </c>
      <c r="BN59" s="89">
        <f>IFERROR(VLOOKUP($F59,Ref_Param!$L:$M,2,0),0)*AM59</f>
        <v>0</v>
      </c>
    </row>
    <row r="60" spans="1:66" s="72" customFormat="1" ht="14.25" customHeight="1" x14ac:dyDescent="0.3">
      <c r="A60" s="69" t="str">
        <f t="shared" si="5"/>
        <v>ECASDigital - Salesforce.com / Net Suite</v>
      </c>
      <c r="B60" s="68" t="s">
        <v>4156</v>
      </c>
      <c r="C60" s="68" t="s">
        <v>4157</v>
      </c>
      <c r="D60" s="68" t="s">
        <v>240</v>
      </c>
      <c r="E60" s="70" t="s">
        <v>5194</v>
      </c>
      <c r="F60" s="68" t="s">
        <v>70</v>
      </c>
      <c r="G60" s="70" t="s">
        <v>4160</v>
      </c>
      <c r="H60" s="71" t="s">
        <v>29</v>
      </c>
      <c r="I60" s="68" t="s">
        <v>20</v>
      </c>
      <c r="J60" s="68"/>
      <c r="K60" s="68"/>
      <c r="L60" s="68" t="s">
        <v>4111</v>
      </c>
      <c r="M60" s="73">
        <v>398.40726523490156</v>
      </c>
      <c r="N60" s="73">
        <v>375.30409402129095</v>
      </c>
      <c r="O60" s="73">
        <v>358.36479995628741</v>
      </c>
      <c r="P60" s="73">
        <v>398.44387108940884</v>
      </c>
      <c r="Q60" s="66">
        <v>1530.5200303018887</v>
      </c>
      <c r="R60" s="73">
        <v>433.0704491550149</v>
      </c>
      <c r="S60" s="73">
        <v>402.37177334633219</v>
      </c>
      <c r="T60" s="73">
        <v>468.23501521590794</v>
      </c>
      <c r="U60" s="73">
        <v>483.0379957694762</v>
      </c>
      <c r="V60" s="66">
        <v>1786.715233486731</v>
      </c>
      <c r="W60" s="67">
        <v>462.08700615725695</v>
      </c>
      <c r="X60" s="67">
        <v>390.62416356205426</v>
      </c>
      <c r="Y60" s="67">
        <v>400.8996153824778</v>
      </c>
      <c r="Z60" s="67">
        <v>372.41351360608292</v>
      </c>
      <c r="AA60" s="66">
        <v>1626.024298707872</v>
      </c>
      <c r="AB60" s="67">
        <v>346.96526096905308</v>
      </c>
      <c r="AC60" s="67">
        <v>313.50053419809603</v>
      </c>
      <c r="AD60" s="67">
        <v>370.59500000000003</v>
      </c>
      <c r="AE60" s="67">
        <v>360</v>
      </c>
      <c r="AF60" s="66">
        <v>1391.0607951671491</v>
      </c>
      <c r="AG60" s="67">
        <v>299.82686661758214</v>
      </c>
      <c r="AH60" s="67">
        <v>285.54939677864962</v>
      </c>
      <c r="AI60" s="67">
        <v>267.70255947998402</v>
      </c>
      <c r="AJ60" s="67">
        <v>249.85572218131841</v>
      </c>
      <c r="AK60" s="66">
        <f t="shared" si="6"/>
        <v>1102.9345450575343</v>
      </c>
      <c r="AL60" s="67">
        <f t="shared" si="7"/>
        <v>1268.3747268161642</v>
      </c>
      <c r="AM60" s="67">
        <f t="shared" si="7"/>
        <v>1458.6309358385888</v>
      </c>
      <c r="AN60" s="84">
        <f>IFERROR(VLOOKUP($F60,Ref_Param!$L:$M,2,0),0)*M60</f>
        <v>492.85747244892053</v>
      </c>
      <c r="AO60" s="84">
        <f>IFERROR(VLOOKUP($F60,Ref_Param!$L:$M,2,0),0)*N60</f>
        <v>464.27724421643273</v>
      </c>
      <c r="AP60" s="84">
        <f>IFERROR(VLOOKUP($F60,Ref_Param!$L:$M,2,0),0)*O60</f>
        <v>443.32216034509753</v>
      </c>
      <c r="AQ60" s="84">
        <f>IFERROR(VLOOKUP($F60,Ref_Param!$L:$M,2,0),0)*P60</f>
        <v>492.90275643468988</v>
      </c>
      <c r="AR60" s="85">
        <f t="shared" si="8"/>
        <v>1893.3596334451408</v>
      </c>
      <c r="AS60" s="90">
        <f>IFERROR(VLOOKUP($F60,Ref_Param!$L:$M,2,0),0)*R60</f>
        <v>535.73823970557783</v>
      </c>
      <c r="AT60" s="90">
        <f>IFERROR(VLOOKUP($F60,Ref_Param!$L:$M,2,0),0)*S60</f>
        <v>497.76184447675217</v>
      </c>
      <c r="AU60" s="90">
        <f>IFERROR(VLOOKUP($F60,Ref_Param!$L:$M,2,0),0)*T60</f>
        <v>579.23925151146534</v>
      </c>
      <c r="AV60" s="90">
        <f>IFERROR(VLOOKUP($F60,Ref_Param!$L:$M,2,0),0)*U60</f>
        <v>597.55156711655502</v>
      </c>
      <c r="AW60" s="91">
        <f t="shared" si="9"/>
        <v>2210.2909028103504</v>
      </c>
      <c r="AX60" s="86">
        <f>IFERROR(VLOOKUP($F60,Ref_Param!$L:$M,2,0),0)*W60</f>
        <v>571.63373708026324</v>
      </c>
      <c r="AY60" s="86">
        <f>IFERROR(VLOOKUP($F60,Ref_Param!$L:$M,2,0),0)*X60</f>
        <v>483.22923483123856</v>
      </c>
      <c r="AZ60" s="86">
        <f>IFERROR(VLOOKUP($F60,Ref_Param!$L:$M,2,0),0)*Y60</f>
        <v>495.94068277508734</v>
      </c>
      <c r="BA60" s="86">
        <f>IFERROR(VLOOKUP($F60,Ref_Param!$L:$M,2,0),0)*Z60</f>
        <v>460.70139537615165</v>
      </c>
      <c r="BB60" s="87">
        <f t="shared" si="10"/>
        <v>2011.5050500627408</v>
      </c>
      <c r="BC60" s="86">
        <f>IFERROR(VLOOKUP($F60,Ref_Param!$L:$M,2,0),0)*AB60</f>
        <v>429.22013846299495</v>
      </c>
      <c r="BD60" s="86">
        <f>IFERROR(VLOOKUP($F60,Ref_Param!$L:$M,2,0),0)*AC60</f>
        <v>387.82194598072903</v>
      </c>
      <c r="BE60" s="86">
        <f>IFERROR(VLOOKUP($F60,Ref_Param!$L:$M,2,0),0)*AD60</f>
        <v>458.45176767676833</v>
      </c>
      <c r="BF60" s="86">
        <f>IFERROR(VLOOKUP($F60,Ref_Param!$L:$M,2,0),0)*AE60</f>
        <v>445.34501642935442</v>
      </c>
      <c r="BG60" s="87">
        <f t="shared" si="11"/>
        <v>1720.8388685498467</v>
      </c>
      <c r="BH60" s="86">
        <f>IFERROR(VLOOKUP($F60,Ref_Param!$L:$M,2,0),0)*AG60</f>
        <v>370.90666899935826</v>
      </c>
      <c r="BI60" s="86">
        <f>IFERROR(VLOOKUP($F60,Ref_Param!$L:$M,2,0),0)*AH60</f>
        <v>353.24444666605541</v>
      </c>
      <c r="BJ60" s="86">
        <f>IFERROR(VLOOKUP($F60,Ref_Param!$L:$M,2,0),0)*AI60</f>
        <v>331.16666874942695</v>
      </c>
      <c r="BK60" s="86">
        <f>IFERROR(VLOOKUP($F60,Ref_Param!$L:$M,2,0),0)*AJ60</f>
        <v>309.08889083279848</v>
      </c>
      <c r="BL60" s="87">
        <f t="shared" si="12"/>
        <v>1364.4066752476392</v>
      </c>
      <c r="BM60" s="88">
        <f>IFERROR(VLOOKUP($F60,Ref_Param!$L:$M,2,0),0)*AL60</f>
        <v>1569.0676765347848</v>
      </c>
      <c r="BN60" s="89">
        <f>IFERROR(VLOOKUP($F60,Ref_Param!$L:$M,2,0),0)*AM60</f>
        <v>1804.4278280150024</v>
      </c>
    </row>
    <row r="61" spans="1:66" s="72" customFormat="1" ht="14.25" customHeight="1" x14ac:dyDescent="0.3">
      <c r="A61" s="69" t="str">
        <f t="shared" si="5"/>
        <v>ECASDigital - Salesforce.com / Net Suite</v>
      </c>
      <c r="B61" s="68" t="s">
        <v>4156</v>
      </c>
      <c r="C61" s="68" t="s">
        <v>4157</v>
      </c>
      <c r="D61" s="68" t="s">
        <v>240</v>
      </c>
      <c r="E61" s="70" t="s">
        <v>5194</v>
      </c>
      <c r="F61" s="68" t="s">
        <v>3732</v>
      </c>
      <c r="G61" s="70" t="s">
        <v>4160</v>
      </c>
      <c r="H61" s="71" t="s">
        <v>29</v>
      </c>
      <c r="I61" s="68" t="s">
        <v>20</v>
      </c>
      <c r="J61" s="68"/>
      <c r="K61" s="68"/>
      <c r="L61" s="68" t="s">
        <v>4111</v>
      </c>
      <c r="M61" s="73">
        <v>0</v>
      </c>
      <c r="N61" s="73">
        <v>0</v>
      </c>
      <c r="O61" s="73">
        <v>0</v>
      </c>
      <c r="P61" s="73">
        <v>0</v>
      </c>
      <c r="Q61" s="66">
        <v>0</v>
      </c>
      <c r="R61" s="73">
        <v>0</v>
      </c>
      <c r="S61" s="73">
        <v>0</v>
      </c>
      <c r="T61" s="73">
        <v>0</v>
      </c>
      <c r="U61" s="73">
        <v>0</v>
      </c>
      <c r="V61" s="66">
        <v>0</v>
      </c>
      <c r="W61" s="67">
        <v>27.791000000000047</v>
      </c>
      <c r="X61" s="67">
        <v>-19.035999999999941</v>
      </c>
      <c r="Y61" s="67">
        <v>280.93499999999938</v>
      </c>
      <c r="Z61" s="67">
        <v>-45.46199999999974</v>
      </c>
      <c r="AA61" s="66">
        <v>244.22799999999975</v>
      </c>
      <c r="AB61" s="67">
        <v>8.0650000217259965</v>
      </c>
      <c r="AC61" s="67">
        <v>14.683910000000125</v>
      </c>
      <c r="AD61" s="67">
        <v>0</v>
      </c>
      <c r="AE61" s="67">
        <v>0</v>
      </c>
      <c r="AF61" s="66">
        <v>22.748910021726122</v>
      </c>
      <c r="AG61" s="67">
        <v>498.41650002969266</v>
      </c>
      <c r="AH61" s="67">
        <v>474.68238098065962</v>
      </c>
      <c r="AI61" s="67">
        <v>445.01473216936841</v>
      </c>
      <c r="AJ61" s="67">
        <v>415.34708335807716</v>
      </c>
      <c r="AK61" s="66">
        <f t="shared" si="6"/>
        <v>1833.460696537798</v>
      </c>
      <c r="AL61" s="67">
        <f t="shared" si="7"/>
        <v>2108.4798010184677</v>
      </c>
      <c r="AM61" s="67">
        <f t="shared" si="7"/>
        <v>2424.7517711712376</v>
      </c>
      <c r="AN61" s="84">
        <f>IFERROR(VLOOKUP($F61,Ref_Param!$L:$M,2,0),0)*M61</f>
        <v>0</v>
      </c>
      <c r="AO61" s="84">
        <f>IFERROR(VLOOKUP($F61,Ref_Param!$L:$M,2,0),0)*N61</f>
        <v>0</v>
      </c>
      <c r="AP61" s="84">
        <f>IFERROR(VLOOKUP($F61,Ref_Param!$L:$M,2,0),0)*O61</f>
        <v>0</v>
      </c>
      <c r="AQ61" s="84">
        <f>IFERROR(VLOOKUP($F61,Ref_Param!$L:$M,2,0),0)*P61</f>
        <v>0</v>
      </c>
      <c r="AR61" s="85">
        <f t="shared" si="8"/>
        <v>0</v>
      </c>
      <c r="AS61" s="90">
        <f>IFERROR(VLOOKUP($F61,Ref_Param!$L:$M,2,0),0)*R61</f>
        <v>0</v>
      </c>
      <c r="AT61" s="90">
        <f>IFERROR(VLOOKUP($F61,Ref_Param!$L:$M,2,0),0)*S61</f>
        <v>0</v>
      </c>
      <c r="AU61" s="90">
        <f>IFERROR(VLOOKUP($F61,Ref_Param!$L:$M,2,0),0)*T61</f>
        <v>0</v>
      </c>
      <c r="AV61" s="90">
        <f>IFERROR(VLOOKUP($F61,Ref_Param!$L:$M,2,0),0)*U61</f>
        <v>0</v>
      </c>
      <c r="AW61" s="91">
        <f t="shared" si="9"/>
        <v>0</v>
      </c>
      <c r="AX61" s="86">
        <f>IFERROR(VLOOKUP($F61,Ref_Param!$L:$M,2,0),0)*W61</f>
        <v>0.33821345990020812</v>
      </c>
      <c r="AY61" s="86">
        <f>IFERROR(VLOOKUP($F61,Ref_Param!$L:$M,2,0),0)*X61</f>
        <v>-0.231666058172082</v>
      </c>
      <c r="AZ61" s="86">
        <f>IFERROR(VLOOKUP($F61,Ref_Param!$L:$M,2,0),0)*Y61</f>
        <v>3.4189485213581587</v>
      </c>
      <c r="BA61" s="86">
        <f>IFERROR(VLOOKUP($F61,Ref_Param!$L:$M,2,0),0)*Z61</f>
        <v>-0.55326761591821627</v>
      </c>
      <c r="BB61" s="87">
        <f t="shared" si="10"/>
        <v>2.9722283071680686</v>
      </c>
      <c r="BC61" s="86">
        <f>IFERROR(VLOOKUP($F61,Ref_Param!$L:$M,2,0),0)*AB61</f>
        <v>9.8150176727832689E-2</v>
      </c>
      <c r="BD61" s="86">
        <f>IFERROR(VLOOKUP($F61,Ref_Param!$L:$M,2,0),0)*AC61</f>
        <v>0.178701594255813</v>
      </c>
      <c r="BE61" s="86">
        <f>IFERROR(VLOOKUP($F61,Ref_Param!$L:$M,2,0),0)*AD61</f>
        <v>0</v>
      </c>
      <c r="BF61" s="86">
        <f>IFERROR(VLOOKUP($F61,Ref_Param!$L:$M,2,0),0)*AE61</f>
        <v>0</v>
      </c>
      <c r="BG61" s="87">
        <f t="shared" si="11"/>
        <v>0.27685177098364566</v>
      </c>
      <c r="BH61" s="86">
        <f>IFERROR(VLOOKUP($F61,Ref_Param!$L:$M,2,0),0)*AG61</f>
        <v>6.0656748208554658</v>
      </c>
      <c r="BI61" s="86">
        <f>IFERROR(VLOOKUP($F61,Ref_Param!$L:$M,2,0),0)*AH61</f>
        <v>5.7768331627194902</v>
      </c>
      <c r="BJ61" s="86">
        <f>IFERROR(VLOOKUP($F61,Ref_Param!$L:$M,2,0),0)*AI61</f>
        <v>5.4157810900495225</v>
      </c>
      <c r="BK61" s="86">
        <f>IFERROR(VLOOKUP($F61,Ref_Param!$L:$M,2,0),0)*AJ61</f>
        <v>5.0547290173795538</v>
      </c>
      <c r="BL61" s="87">
        <f t="shared" si="12"/>
        <v>22.313018091004032</v>
      </c>
      <c r="BM61" s="88">
        <f>IFERROR(VLOOKUP($F61,Ref_Param!$L:$M,2,0),0)*AL61</f>
        <v>25.659970804654641</v>
      </c>
      <c r="BN61" s="89">
        <f>IFERROR(VLOOKUP($F61,Ref_Param!$L:$M,2,0),0)*AM61</f>
        <v>29.508966425352831</v>
      </c>
    </row>
    <row r="62" spans="1:66" s="72" customFormat="1" ht="14.25" customHeight="1" x14ac:dyDescent="0.3">
      <c r="A62" s="69" t="str">
        <f t="shared" si="5"/>
        <v>ECASDigital - Salesforce.com / Net Suite</v>
      </c>
      <c r="B62" s="68" t="s">
        <v>4156</v>
      </c>
      <c r="C62" s="68" t="s">
        <v>4157</v>
      </c>
      <c r="D62" s="68" t="s">
        <v>240</v>
      </c>
      <c r="E62" s="70" t="s">
        <v>5194</v>
      </c>
      <c r="F62" s="68" t="s">
        <v>18</v>
      </c>
      <c r="G62" s="70" t="s">
        <v>4160</v>
      </c>
      <c r="H62" s="71" t="s">
        <v>29</v>
      </c>
      <c r="I62" s="68" t="s">
        <v>20</v>
      </c>
      <c r="J62" s="68"/>
      <c r="K62" s="68"/>
      <c r="L62" s="68" t="s">
        <v>4111</v>
      </c>
      <c r="M62" s="73">
        <v>-2.3018807211750882</v>
      </c>
      <c r="N62" s="73">
        <v>84.298362524797383</v>
      </c>
      <c r="O62" s="73">
        <v>213.7110313285969</v>
      </c>
      <c r="P62" s="73">
        <v>148.13336493593079</v>
      </c>
      <c r="Q62" s="66">
        <v>443.84087806815</v>
      </c>
      <c r="R62" s="73">
        <v>127.75055173000243</v>
      </c>
      <c r="S62" s="73">
        <v>170.30891805676586</v>
      </c>
      <c r="T62" s="73">
        <v>111.25306110667221</v>
      </c>
      <c r="U62" s="73">
        <v>112.56893540856962</v>
      </c>
      <c r="V62" s="66">
        <v>521.88146630201015</v>
      </c>
      <c r="W62" s="67">
        <v>125.53605759765803</v>
      </c>
      <c r="X62" s="67">
        <v>199.47510107429227</v>
      </c>
      <c r="Y62" s="67">
        <v>258.28096974383072</v>
      </c>
      <c r="Z62" s="67">
        <v>461.80013795364789</v>
      </c>
      <c r="AA62" s="66">
        <v>1045.0922663694289</v>
      </c>
      <c r="AB62" s="67">
        <v>425.37264861241454</v>
      </c>
      <c r="AC62" s="67">
        <v>405.45261277453494</v>
      </c>
      <c r="AD62" s="67">
        <v>455.30699999999996</v>
      </c>
      <c r="AE62" s="67">
        <v>495</v>
      </c>
      <c r="AF62" s="66">
        <v>1781.1322613869495</v>
      </c>
      <c r="AG62" s="67">
        <v>474.91370356602232</v>
      </c>
      <c r="AH62" s="67">
        <v>452.29876530097363</v>
      </c>
      <c r="AI62" s="67">
        <v>424.0300924696628</v>
      </c>
      <c r="AJ62" s="67">
        <v>395.76141963835192</v>
      </c>
      <c r="AK62" s="66">
        <f t="shared" si="6"/>
        <v>1747.0039809750108</v>
      </c>
      <c r="AL62" s="67">
        <f t="shared" si="7"/>
        <v>2009.0545781212622</v>
      </c>
      <c r="AM62" s="67">
        <f t="shared" si="7"/>
        <v>2310.4127648394515</v>
      </c>
      <c r="AN62" s="84">
        <f>IFERROR(VLOOKUP($F62,Ref_Param!$L:$M,2,0),0)*M62</f>
        <v>-2.3018807211750882</v>
      </c>
      <c r="AO62" s="84">
        <f>IFERROR(VLOOKUP($F62,Ref_Param!$L:$M,2,0),0)*N62</f>
        <v>84.298362524797383</v>
      </c>
      <c r="AP62" s="84">
        <f>IFERROR(VLOOKUP($F62,Ref_Param!$L:$M,2,0),0)*O62</f>
        <v>213.7110313285969</v>
      </c>
      <c r="AQ62" s="84">
        <f>IFERROR(VLOOKUP($F62,Ref_Param!$L:$M,2,0),0)*P62</f>
        <v>148.13336493593079</v>
      </c>
      <c r="AR62" s="85">
        <f t="shared" si="8"/>
        <v>443.84087806815</v>
      </c>
      <c r="AS62" s="90">
        <f>IFERROR(VLOOKUP($F62,Ref_Param!$L:$M,2,0),0)*R62</f>
        <v>127.75055173000243</v>
      </c>
      <c r="AT62" s="90">
        <f>IFERROR(VLOOKUP($F62,Ref_Param!$L:$M,2,0),0)*S62</f>
        <v>170.30891805676586</v>
      </c>
      <c r="AU62" s="90">
        <f>IFERROR(VLOOKUP($F62,Ref_Param!$L:$M,2,0),0)*T62</f>
        <v>111.25306110667221</v>
      </c>
      <c r="AV62" s="90">
        <f>IFERROR(VLOOKUP($F62,Ref_Param!$L:$M,2,0),0)*U62</f>
        <v>112.56893540856962</v>
      </c>
      <c r="AW62" s="91">
        <f t="shared" si="9"/>
        <v>521.88146630201015</v>
      </c>
      <c r="AX62" s="86">
        <f>IFERROR(VLOOKUP($F62,Ref_Param!$L:$M,2,0),0)*W62</f>
        <v>125.53605759765803</v>
      </c>
      <c r="AY62" s="86">
        <f>IFERROR(VLOOKUP($F62,Ref_Param!$L:$M,2,0),0)*X62</f>
        <v>199.47510107429227</v>
      </c>
      <c r="AZ62" s="86">
        <f>IFERROR(VLOOKUP($F62,Ref_Param!$L:$M,2,0),0)*Y62</f>
        <v>258.28096974383072</v>
      </c>
      <c r="BA62" s="86">
        <f>IFERROR(VLOOKUP($F62,Ref_Param!$L:$M,2,0),0)*Z62</f>
        <v>461.80013795364789</v>
      </c>
      <c r="BB62" s="87">
        <f t="shared" si="10"/>
        <v>1045.0922663694289</v>
      </c>
      <c r="BC62" s="86">
        <f>IFERROR(VLOOKUP($F62,Ref_Param!$L:$M,2,0),0)*AB62</f>
        <v>425.37264861241454</v>
      </c>
      <c r="BD62" s="86">
        <f>IFERROR(VLOOKUP($F62,Ref_Param!$L:$M,2,0),0)*AC62</f>
        <v>405.45261277453494</v>
      </c>
      <c r="BE62" s="86">
        <f>IFERROR(VLOOKUP($F62,Ref_Param!$L:$M,2,0),0)*AD62</f>
        <v>455.30699999999996</v>
      </c>
      <c r="BF62" s="86">
        <f>IFERROR(VLOOKUP($F62,Ref_Param!$L:$M,2,0),0)*AE62</f>
        <v>495</v>
      </c>
      <c r="BG62" s="87">
        <f t="shared" si="11"/>
        <v>1781.1322613869495</v>
      </c>
      <c r="BH62" s="86">
        <f>IFERROR(VLOOKUP($F62,Ref_Param!$L:$M,2,0),0)*AG62</f>
        <v>474.91370356602232</v>
      </c>
      <c r="BI62" s="86">
        <f>IFERROR(VLOOKUP($F62,Ref_Param!$L:$M,2,0),0)*AH62</f>
        <v>452.29876530097363</v>
      </c>
      <c r="BJ62" s="86">
        <f>IFERROR(VLOOKUP($F62,Ref_Param!$L:$M,2,0),0)*AI62</f>
        <v>424.0300924696628</v>
      </c>
      <c r="BK62" s="86">
        <f>IFERROR(VLOOKUP($F62,Ref_Param!$L:$M,2,0),0)*AJ62</f>
        <v>395.76141963835192</v>
      </c>
      <c r="BL62" s="87">
        <f t="shared" si="12"/>
        <v>1747.0039809750108</v>
      </c>
      <c r="BM62" s="88">
        <f>IFERROR(VLOOKUP($F62,Ref_Param!$L:$M,2,0),0)*AL62</f>
        <v>2009.0545781212622</v>
      </c>
      <c r="BN62" s="89">
        <f>IFERROR(VLOOKUP($F62,Ref_Param!$L:$M,2,0),0)*AM62</f>
        <v>2310.4127648394515</v>
      </c>
    </row>
    <row r="63" spans="1:66" s="72" customFormat="1" ht="14.25" customHeight="1" x14ac:dyDescent="0.3">
      <c r="A63" s="69" t="str">
        <f t="shared" ref="A63:A121" si="13">CONCATENATE(B63,C63)</f>
        <v>ECASDigital - Salesforce.com / Net Suite</v>
      </c>
      <c r="B63" s="68" t="s">
        <v>4156</v>
      </c>
      <c r="C63" s="68" t="s">
        <v>4157</v>
      </c>
      <c r="D63" s="68" t="s">
        <v>5195</v>
      </c>
      <c r="E63" s="70" t="s">
        <v>5196</v>
      </c>
      <c r="F63" s="68" t="s">
        <v>26</v>
      </c>
      <c r="G63" s="70" t="s">
        <v>7475</v>
      </c>
      <c r="H63" s="71" t="s">
        <v>19</v>
      </c>
      <c r="I63" s="68" t="s">
        <v>7478</v>
      </c>
      <c r="J63" s="68"/>
      <c r="K63" s="68"/>
      <c r="L63" s="68" t="s">
        <v>4111</v>
      </c>
      <c r="M63" s="73">
        <v>0</v>
      </c>
      <c r="N63" s="73">
        <v>0</v>
      </c>
      <c r="O63" s="73">
        <v>0</v>
      </c>
      <c r="P63" s="73">
        <v>0</v>
      </c>
      <c r="Q63" s="66">
        <v>0</v>
      </c>
      <c r="R63" s="73">
        <v>0</v>
      </c>
      <c r="S63" s="73">
        <v>0</v>
      </c>
      <c r="T63" s="73">
        <v>0</v>
      </c>
      <c r="U63" s="73">
        <v>0</v>
      </c>
      <c r="V63" s="66">
        <v>0</v>
      </c>
      <c r="W63" s="67">
        <v>0</v>
      </c>
      <c r="X63" s="67">
        <v>0</v>
      </c>
      <c r="Y63" s="67">
        <v>978.21515128153328</v>
      </c>
      <c r="Z63" s="67">
        <v>2046.4595030480216</v>
      </c>
      <c r="AA63" s="66">
        <v>3024.6746543295549</v>
      </c>
      <c r="AB63" s="67">
        <v>2530.6619467774135</v>
      </c>
      <c r="AC63" s="67">
        <v>2102.0345006392918</v>
      </c>
      <c r="AD63" s="67">
        <v>2705.1479999999997</v>
      </c>
      <c r="AE63" s="67">
        <v>2400</v>
      </c>
      <c r="AF63" s="66">
        <v>9737.8444474167045</v>
      </c>
      <c r="AG63" s="67">
        <v>2328.6528420550844</v>
      </c>
      <c r="AH63" s="67">
        <v>2328.6528420550844</v>
      </c>
      <c r="AI63" s="67">
        <v>2421.798955737288</v>
      </c>
      <c r="AJ63" s="67">
        <v>2421.798955737288</v>
      </c>
      <c r="AK63" s="66">
        <f t="shared" ref="AK63:AK121" si="14">SUM(AG63:AJ63)</f>
        <v>9500.9035955847448</v>
      </c>
      <c r="AL63" s="67">
        <f t="shared" ref="AL63:AM121" si="15">AK63*1.15</f>
        <v>10926.039134922456</v>
      </c>
      <c r="AM63" s="67">
        <f t="shared" si="15"/>
        <v>12564.945005160824</v>
      </c>
      <c r="AN63" s="84">
        <f>IFERROR(VLOOKUP($F63,Ref_Param!$L:$M,2,0),0)*M63</f>
        <v>0</v>
      </c>
      <c r="AO63" s="84">
        <f>IFERROR(VLOOKUP($F63,Ref_Param!$L:$M,2,0),0)*N63</f>
        <v>0</v>
      </c>
      <c r="AP63" s="84">
        <f>IFERROR(VLOOKUP($F63,Ref_Param!$L:$M,2,0),0)*O63</f>
        <v>0</v>
      </c>
      <c r="AQ63" s="84">
        <f>IFERROR(VLOOKUP($F63,Ref_Param!$L:$M,2,0),0)*P63</f>
        <v>0</v>
      </c>
      <c r="AR63" s="85">
        <f t="shared" ref="AR63:AR121" si="16">SUM(AN63:AQ63)</f>
        <v>0</v>
      </c>
      <c r="AS63" s="90">
        <f>IFERROR(VLOOKUP($F63,Ref_Param!$L:$M,2,0),0)*R63</f>
        <v>0</v>
      </c>
      <c r="AT63" s="90">
        <f>IFERROR(VLOOKUP($F63,Ref_Param!$L:$M,2,0),0)*S63</f>
        <v>0</v>
      </c>
      <c r="AU63" s="90">
        <f>IFERROR(VLOOKUP($F63,Ref_Param!$L:$M,2,0),0)*T63</f>
        <v>0</v>
      </c>
      <c r="AV63" s="90">
        <f>IFERROR(VLOOKUP($F63,Ref_Param!$L:$M,2,0),0)*U63</f>
        <v>0</v>
      </c>
      <c r="AW63" s="91">
        <f t="shared" ref="AW63:AW121" si="17">SUM(AS63:AV63)</f>
        <v>0</v>
      </c>
      <c r="AX63" s="86">
        <f>IFERROR(VLOOKUP($F63,Ref_Param!$L:$M,2,0),0)*W63</f>
        <v>0</v>
      </c>
      <c r="AY63" s="86">
        <f>IFERROR(VLOOKUP($F63,Ref_Param!$L:$M,2,0),0)*X63</f>
        <v>0</v>
      </c>
      <c r="AZ63" s="86">
        <f>IFERROR(VLOOKUP($F63,Ref_Param!$L:$M,2,0),0)*Y63</f>
        <v>1064.7628469103138</v>
      </c>
      <c r="BA63" s="86">
        <f>IFERROR(VLOOKUP($F63,Ref_Param!$L:$M,2,0),0)*Z63</f>
        <v>2227.5202379532111</v>
      </c>
      <c r="BB63" s="87">
        <f t="shared" ref="BB63:BB121" si="18">SUM(AX63:BA63)</f>
        <v>3292.2830848635249</v>
      </c>
      <c r="BC63" s="86">
        <f>IFERROR(VLOOKUP($F63,Ref_Param!$L:$M,2,0),0)*AB63</f>
        <v>2754.5625473989567</v>
      </c>
      <c r="BD63" s="86">
        <f>IFERROR(VLOOKUP($F63,Ref_Param!$L:$M,2,0),0)*AC63</f>
        <v>2288.0122397125297</v>
      </c>
      <c r="BE63" s="86">
        <f>IFERROR(VLOOKUP($F63,Ref_Param!$L:$M,2,0),0)*AD63</f>
        <v>2944.4862738225679</v>
      </c>
      <c r="BF63" s="86">
        <f>IFERROR(VLOOKUP($F63,Ref_Param!$L:$M,2,0),0)*AE63</f>
        <v>2612.3402701716</v>
      </c>
      <c r="BG63" s="87">
        <f t="shared" ref="BG63:BG121" si="19">SUM(BC63:BF63)</f>
        <v>10599.401331105655</v>
      </c>
      <c r="BH63" s="86">
        <f>IFERROR(VLOOKUP($F63,Ref_Param!$L:$M,2,0),0)*AG63</f>
        <v>2534.6806643958512</v>
      </c>
      <c r="BI63" s="86">
        <f>IFERROR(VLOOKUP($F63,Ref_Param!$L:$M,2,0),0)*AH63</f>
        <v>2534.6806643958512</v>
      </c>
      <c r="BJ63" s="86">
        <f>IFERROR(VLOOKUP($F63,Ref_Param!$L:$M,2,0),0)*AI63</f>
        <v>2636.0678909716858</v>
      </c>
      <c r="BK63" s="86">
        <f>IFERROR(VLOOKUP($F63,Ref_Param!$L:$M,2,0),0)*AJ63</f>
        <v>2636.0678909716858</v>
      </c>
      <c r="BL63" s="87">
        <f t="shared" ref="BL63:BL121" si="20">SUM(BH63:BK63)</f>
        <v>10341.497110735074</v>
      </c>
      <c r="BM63" s="88">
        <f>IFERROR(VLOOKUP($F63,Ref_Param!$L:$M,2,0),0)*AL63</f>
        <v>11892.721677345335</v>
      </c>
      <c r="BN63" s="89">
        <f>IFERROR(VLOOKUP($F63,Ref_Param!$L:$M,2,0),0)*AM63</f>
        <v>13676.629928947134</v>
      </c>
    </row>
    <row r="64" spans="1:66" s="72" customFormat="1" ht="14.25" customHeight="1" x14ac:dyDescent="0.3">
      <c r="A64" s="69" t="str">
        <f t="shared" si="13"/>
        <v>ECASDigital - Salesforce.com / Net Suite</v>
      </c>
      <c r="B64" s="68" t="s">
        <v>4156</v>
      </c>
      <c r="C64" s="68" t="s">
        <v>4157</v>
      </c>
      <c r="D64" s="68" t="s">
        <v>5195</v>
      </c>
      <c r="E64" s="70" t="s">
        <v>5196</v>
      </c>
      <c r="F64" s="68" t="s">
        <v>3732</v>
      </c>
      <c r="G64" s="70" t="s">
        <v>7475</v>
      </c>
      <c r="H64" s="71" t="s">
        <v>19</v>
      </c>
      <c r="I64" s="68" t="s">
        <v>7478</v>
      </c>
      <c r="J64" s="68"/>
      <c r="K64" s="68"/>
      <c r="L64" s="68" t="s">
        <v>4111</v>
      </c>
      <c r="M64" s="73">
        <v>0</v>
      </c>
      <c r="N64" s="73">
        <v>0</v>
      </c>
      <c r="O64" s="73">
        <v>0</v>
      </c>
      <c r="P64" s="73">
        <v>0</v>
      </c>
      <c r="Q64" s="66">
        <v>0</v>
      </c>
      <c r="R64" s="73">
        <v>0</v>
      </c>
      <c r="S64" s="73">
        <v>0</v>
      </c>
      <c r="T64" s="73">
        <v>0</v>
      </c>
      <c r="U64" s="73">
        <v>0</v>
      </c>
      <c r="V64" s="66">
        <v>0</v>
      </c>
      <c r="W64" s="67">
        <v>0</v>
      </c>
      <c r="X64" s="67">
        <v>0</v>
      </c>
      <c r="Y64" s="67">
        <v>0</v>
      </c>
      <c r="Z64" s="67">
        <v>0</v>
      </c>
      <c r="AA64" s="66">
        <v>0</v>
      </c>
      <c r="AB64" s="67">
        <v>0</v>
      </c>
      <c r="AC64" s="67">
        <v>2.6680700000000019</v>
      </c>
      <c r="AD64" s="67">
        <v>0</v>
      </c>
      <c r="AE64" s="67">
        <v>0</v>
      </c>
      <c r="AF64" s="66">
        <v>2.6680700000000019</v>
      </c>
      <c r="AG64" s="67">
        <v>57.065145066384716</v>
      </c>
      <c r="AH64" s="67">
        <v>57.065145066384716</v>
      </c>
      <c r="AI64" s="67">
        <v>59.347750869040105</v>
      </c>
      <c r="AJ64" s="67">
        <v>59.347750869040105</v>
      </c>
      <c r="AK64" s="66">
        <f t="shared" si="14"/>
        <v>232.82579187084966</v>
      </c>
      <c r="AL64" s="67">
        <f t="shared" si="15"/>
        <v>267.74966065147709</v>
      </c>
      <c r="AM64" s="67">
        <f t="shared" si="15"/>
        <v>307.91210974919863</v>
      </c>
      <c r="AN64" s="84">
        <f>IFERROR(VLOOKUP($F64,Ref_Param!$L:$M,2,0),0)*M64</f>
        <v>0</v>
      </c>
      <c r="AO64" s="84">
        <f>IFERROR(VLOOKUP($F64,Ref_Param!$L:$M,2,0),0)*N64</f>
        <v>0</v>
      </c>
      <c r="AP64" s="84">
        <f>IFERROR(VLOOKUP($F64,Ref_Param!$L:$M,2,0),0)*O64</f>
        <v>0</v>
      </c>
      <c r="AQ64" s="84">
        <f>IFERROR(VLOOKUP($F64,Ref_Param!$L:$M,2,0),0)*P64</f>
        <v>0</v>
      </c>
      <c r="AR64" s="85">
        <f t="shared" si="16"/>
        <v>0</v>
      </c>
      <c r="AS64" s="90">
        <f>IFERROR(VLOOKUP($F64,Ref_Param!$L:$M,2,0),0)*R64</f>
        <v>0</v>
      </c>
      <c r="AT64" s="90">
        <f>IFERROR(VLOOKUP($F64,Ref_Param!$L:$M,2,0),0)*S64</f>
        <v>0</v>
      </c>
      <c r="AU64" s="90">
        <f>IFERROR(VLOOKUP($F64,Ref_Param!$L:$M,2,0),0)*T64</f>
        <v>0</v>
      </c>
      <c r="AV64" s="90">
        <f>IFERROR(VLOOKUP($F64,Ref_Param!$L:$M,2,0),0)*U64</f>
        <v>0</v>
      </c>
      <c r="AW64" s="91">
        <f t="shared" si="17"/>
        <v>0</v>
      </c>
      <c r="AX64" s="86">
        <f>IFERROR(VLOOKUP($F64,Ref_Param!$L:$M,2,0),0)*W64</f>
        <v>0</v>
      </c>
      <c r="AY64" s="86">
        <f>IFERROR(VLOOKUP($F64,Ref_Param!$L:$M,2,0),0)*X64</f>
        <v>0</v>
      </c>
      <c r="AZ64" s="86">
        <f>IFERROR(VLOOKUP($F64,Ref_Param!$L:$M,2,0),0)*Y64</f>
        <v>0</v>
      </c>
      <c r="BA64" s="86">
        <f>IFERROR(VLOOKUP($F64,Ref_Param!$L:$M,2,0),0)*Z64</f>
        <v>0</v>
      </c>
      <c r="BB64" s="87">
        <f t="shared" si="18"/>
        <v>0</v>
      </c>
      <c r="BC64" s="86">
        <f>IFERROR(VLOOKUP($F64,Ref_Param!$L:$M,2,0),0)*AB64</f>
        <v>0</v>
      </c>
      <c r="BD64" s="86">
        <f>IFERROR(VLOOKUP($F64,Ref_Param!$L:$M,2,0),0)*AC64</f>
        <v>3.2470122915906133E-2</v>
      </c>
      <c r="BE64" s="86">
        <f>IFERROR(VLOOKUP($F64,Ref_Param!$L:$M,2,0),0)*AD64</f>
        <v>0</v>
      </c>
      <c r="BF64" s="86">
        <f>IFERROR(VLOOKUP($F64,Ref_Param!$L:$M,2,0),0)*AE64</f>
        <v>0</v>
      </c>
      <c r="BG64" s="87">
        <f t="shared" si="19"/>
        <v>3.2470122915906133E-2</v>
      </c>
      <c r="BH64" s="86">
        <f>IFERROR(VLOOKUP($F64,Ref_Param!$L:$M,2,0),0)*AG64</f>
        <v>0.69447663461585529</v>
      </c>
      <c r="BI64" s="86">
        <f>IFERROR(VLOOKUP($F64,Ref_Param!$L:$M,2,0),0)*AH64</f>
        <v>0.69447663461585529</v>
      </c>
      <c r="BJ64" s="86">
        <f>IFERROR(VLOOKUP($F64,Ref_Param!$L:$M,2,0),0)*AI64</f>
        <v>0.72225570000048944</v>
      </c>
      <c r="BK64" s="86">
        <f>IFERROR(VLOOKUP($F64,Ref_Param!$L:$M,2,0),0)*AJ64</f>
        <v>0.72225570000048944</v>
      </c>
      <c r="BL64" s="87">
        <f t="shared" si="20"/>
        <v>2.833464669232689</v>
      </c>
      <c r="BM64" s="88">
        <f>IFERROR(VLOOKUP($F64,Ref_Param!$L:$M,2,0),0)*AL64</f>
        <v>3.2584843696175927</v>
      </c>
      <c r="BN64" s="89">
        <f>IFERROR(VLOOKUP($F64,Ref_Param!$L:$M,2,0),0)*AM64</f>
        <v>3.7472570250602315</v>
      </c>
    </row>
    <row r="65" spans="1:66" s="72" customFormat="1" ht="14.25" customHeight="1" x14ac:dyDescent="0.3">
      <c r="A65" s="69" t="str">
        <f t="shared" si="13"/>
        <v>ECASDigital - Salesforce.com / Net Suite</v>
      </c>
      <c r="B65" s="68" t="s">
        <v>4156</v>
      </c>
      <c r="C65" s="68" t="s">
        <v>4157</v>
      </c>
      <c r="D65" s="68" t="s">
        <v>5197</v>
      </c>
      <c r="E65" s="70"/>
      <c r="F65" s="68" t="s">
        <v>18</v>
      </c>
      <c r="G65" s="70" t="s">
        <v>7481</v>
      </c>
      <c r="H65" s="71" t="s">
        <v>35</v>
      </c>
      <c r="I65" s="68" t="s">
        <v>24</v>
      </c>
      <c r="J65" s="68"/>
      <c r="K65" s="68"/>
      <c r="L65" s="68" t="s">
        <v>4111</v>
      </c>
      <c r="M65" s="73">
        <v>0</v>
      </c>
      <c r="N65" s="73">
        <v>0</v>
      </c>
      <c r="O65" s="73">
        <v>0</v>
      </c>
      <c r="P65" s="73">
        <v>0</v>
      </c>
      <c r="Q65" s="66">
        <v>0</v>
      </c>
      <c r="R65" s="73">
        <v>0</v>
      </c>
      <c r="S65" s="73">
        <v>0</v>
      </c>
      <c r="T65" s="73">
        <v>0</v>
      </c>
      <c r="U65" s="73">
        <v>0</v>
      </c>
      <c r="V65" s="66">
        <v>0</v>
      </c>
      <c r="W65" s="67">
        <v>0</v>
      </c>
      <c r="X65" s="67">
        <v>0</v>
      </c>
      <c r="Y65" s="67">
        <v>0</v>
      </c>
      <c r="Z65" s="67">
        <v>199.79109307129039</v>
      </c>
      <c r="AA65" s="66">
        <v>199.79109307129039</v>
      </c>
      <c r="AB65" s="67">
        <v>173.54855819606817</v>
      </c>
      <c r="AC65" s="67">
        <v>123.41236489760958</v>
      </c>
      <c r="AD65" s="67">
        <v>103.46199999999999</v>
      </c>
      <c r="AE65" s="67">
        <v>60</v>
      </c>
      <c r="AF65" s="66">
        <v>460.42292309367775</v>
      </c>
      <c r="AG65" s="67">
        <v>60.849003384731105</v>
      </c>
      <c r="AH65" s="67">
        <v>60.849003384731105</v>
      </c>
      <c r="AI65" s="67">
        <v>60.849003384731105</v>
      </c>
      <c r="AJ65" s="67">
        <v>60.849003384731105</v>
      </c>
      <c r="AK65" s="66">
        <f t="shared" si="14"/>
        <v>243.39601353892442</v>
      </c>
      <c r="AL65" s="67">
        <f t="shared" si="15"/>
        <v>279.90541556976308</v>
      </c>
      <c r="AM65" s="67">
        <f t="shared" si="15"/>
        <v>321.89122790522754</v>
      </c>
      <c r="AN65" s="84">
        <f>IFERROR(VLOOKUP($F65,Ref_Param!$L:$M,2,0),0)*M65</f>
        <v>0</v>
      </c>
      <c r="AO65" s="84">
        <f>IFERROR(VLOOKUP($F65,Ref_Param!$L:$M,2,0),0)*N65</f>
        <v>0</v>
      </c>
      <c r="AP65" s="84">
        <f>IFERROR(VLOOKUP($F65,Ref_Param!$L:$M,2,0),0)*O65</f>
        <v>0</v>
      </c>
      <c r="AQ65" s="84">
        <f>IFERROR(VLOOKUP($F65,Ref_Param!$L:$M,2,0),0)*P65</f>
        <v>0</v>
      </c>
      <c r="AR65" s="85">
        <f t="shared" si="16"/>
        <v>0</v>
      </c>
      <c r="AS65" s="90">
        <f>IFERROR(VLOOKUP($F65,Ref_Param!$L:$M,2,0),0)*R65</f>
        <v>0</v>
      </c>
      <c r="AT65" s="90">
        <f>IFERROR(VLOOKUP($F65,Ref_Param!$L:$M,2,0),0)*S65</f>
        <v>0</v>
      </c>
      <c r="AU65" s="90">
        <f>IFERROR(VLOOKUP($F65,Ref_Param!$L:$M,2,0),0)*T65</f>
        <v>0</v>
      </c>
      <c r="AV65" s="90">
        <f>IFERROR(VLOOKUP($F65,Ref_Param!$L:$M,2,0),0)*U65</f>
        <v>0</v>
      </c>
      <c r="AW65" s="91">
        <f t="shared" si="17"/>
        <v>0</v>
      </c>
      <c r="AX65" s="86">
        <f>IFERROR(VLOOKUP($F65,Ref_Param!$L:$M,2,0),0)*W65</f>
        <v>0</v>
      </c>
      <c r="AY65" s="86">
        <f>IFERROR(VLOOKUP($F65,Ref_Param!$L:$M,2,0),0)*X65</f>
        <v>0</v>
      </c>
      <c r="AZ65" s="86">
        <f>IFERROR(VLOOKUP($F65,Ref_Param!$L:$M,2,0),0)*Y65</f>
        <v>0</v>
      </c>
      <c r="BA65" s="86">
        <f>IFERROR(VLOOKUP($F65,Ref_Param!$L:$M,2,0),0)*Z65</f>
        <v>199.79109307129039</v>
      </c>
      <c r="BB65" s="87">
        <f t="shared" si="18"/>
        <v>199.79109307129039</v>
      </c>
      <c r="BC65" s="86">
        <f>IFERROR(VLOOKUP($F65,Ref_Param!$L:$M,2,0),0)*AB65</f>
        <v>173.54855819606817</v>
      </c>
      <c r="BD65" s="86">
        <f>IFERROR(VLOOKUP($F65,Ref_Param!$L:$M,2,0),0)*AC65</f>
        <v>123.41236489760958</v>
      </c>
      <c r="BE65" s="86">
        <f>IFERROR(VLOOKUP($F65,Ref_Param!$L:$M,2,0),0)*AD65</f>
        <v>103.46199999999999</v>
      </c>
      <c r="BF65" s="86">
        <f>IFERROR(VLOOKUP($F65,Ref_Param!$L:$M,2,0),0)*AE65</f>
        <v>60</v>
      </c>
      <c r="BG65" s="87">
        <f t="shared" si="19"/>
        <v>460.42292309367775</v>
      </c>
      <c r="BH65" s="86">
        <f>IFERROR(VLOOKUP($F65,Ref_Param!$L:$M,2,0),0)*AG65</f>
        <v>60.849003384731105</v>
      </c>
      <c r="BI65" s="86">
        <f>IFERROR(VLOOKUP($F65,Ref_Param!$L:$M,2,0),0)*AH65</f>
        <v>60.849003384731105</v>
      </c>
      <c r="BJ65" s="86">
        <f>IFERROR(VLOOKUP($F65,Ref_Param!$L:$M,2,0),0)*AI65</f>
        <v>60.849003384731105</v>
      </c>
      <c r="BK65" s="86">
        <f>IFERROR(VLOOKUP($F65,Ref_Param!$L:$M,2,0),0)*AJ65</f>
        <v>60.849003384731105</v>
      </c>
      <c r="BL65" s="87">
        <f t="shared" si="20"/>
        <v>243.39601353892442</v>
      </c>
      <c r="BM65" s="88">
        <f>IFERROR(VLOOKUP($F65,Ref_Param!$L:$M,2,0),0)*AL65</f>
        <v>279.90541556976308</v>
      </c>
      <c r="BN65" s="89">
        <f>IFERROR(VLOOKUP($F65,Ref_Param!$L:$M,2,0),0)*AM65</f>
        <v>321.89122790522754</v>
      </c>
    </row>
    <row r="66" spans="1:66" s="72" customFormat="1" ht="14.25" customHeight="1" x14ac:dyDescent="0.3">
      <c r="A66" s="69" t="str">
        <f t="shared" si="13"/>
        <v>ECASDigital - Salesforce.com / Net Suite</v>
      </c>
      <c r="B66" s="68" t="s">
        <v>4156</v>
      </c>
      <c r="C66" s="68" t="s">
        <v>4157</v>
      </c>
      <c r="D66" s="68" t="s">
        <v>7482</v>
      </c>
      <c r="E66" s="70"/>
      <c r="F66" s="68" t="s">
        <v>18</v>
      </c>
      <c r="G66" s="70" t="s">
        <v>4163</v>
      </c>
      <c r="H66" s="71" t="s">
        <v>51</v>
      </c>
      <c r="I66" s="68" t="s">
        <v>7478</v>
      </c>
      <c r="J66" s="68"/>
      <c r="K66" s="68"/>
      <c r="L66" s="68" t="s">
        <v>4111</v>
      </c>
      <c r="M66" s="73">
        <v>0</v>
      </c>
      <c r="N66" s="73">
        <v>0</v>
      </c>
      <c r="O66" s="73">
        <v>0</v>
      </c>
      <c r="P66" s="73">
        <v>0</v>
      </c>
      <c r="Q66" s="66">
        <v>0</v>
      </c>
      <c r="R66" s="73">
        <v>0</v>
      </c>
      <c r="S66" s="73">
        <v>0</v>
      </c>
      <c r="T66" s="73">
        <v>0</v>
      </c>
      <c r="U66" s="73">
        <v>0</v>
      </c>
      <c r="V66" s="66">
        <v>0</v>
      </c>
      <c r="W66" s="67">
        <v>0</v>
      </c>
      <c r="X66" s="67">
        <v>0</v>
      </c>
      <c r="Y66" s="67">
        <v>0</v>
      </c>
      <c r="Z66" s="67">
        <v>0</v>
      </c>
      <c r="AA66" s="66">
        <v>0</v>
      </c>
      <c r="AB66" s="67">
        <v>0</v>
      </c>
      <c r="AC66" s="67">
        <v>0</v>
      </c>
      <c r="AD66" s="67">
        <v>20</v>
      </c>
      <c r="AE66" s="67">
        <v>30</v>
      </c>
      <c r="AF66" s="66">
        <v>50</v>
      </c>
      <c r="AG66" s="67">
        <v>40.566002256487401</v>
      </c>
      <c r="AH66" s="67">
        <v>40.566002256487401</v>
      </c>
      <c r="AI66" s="67">
        <v>40.566002256487401</v>
      </c>
      <c r="AJ66" s="67">
        <v>40.566002256487401</v>
      </c>
      <c r="AK66" s="66">
        <f t="shared" si="14"/>
        <v>162.2640090259496</v>
      </c>
      <c r="AL66" s="67">
        <f t="shared" si="15"/>
        <v>186.60361037984202</v>
      </c>
      <c r="AM66" s="67">
        <f t="shared" si="15"/>
        <v>214.59415193681832</v>
      </c>
      <c r="AN66" s="84">
        <f>IFERROR(VLOOKUP($F66,Ref_Param!$L:$M,2,0),0)*M66</f>
        <v>0</v>
      </c>
      <c r="AO66" s="84">
        <f>IFERROR(VLOOKUP($F66,Ref_Param!$L:$M,2,0),0)*N66</f>
        <v>0</v>
      </c>
      <c r="AP66" s="84">
        <f>IFERROR(VLOOKUP($F66,Ref_Param!$L:$M,2,0),0)*O66</f>
        <v>0</v>
      </c>
      <c r="AQ66" s="84">
        <f>IFERROR(VLOOKUP($F66,Ref_Param!$L:$M,2,0),0)*P66</f>
        <v>0</v>
      </c>
      <c r="AR66" s="85">
        <f t="shared" si="16"/>
        <v>0</v>
      </c>
      <c r="AS66" s="90">
        <f>IFERROR(VLOOKUP($F66,Ref_Param!$L:$M,2,0),0)*R66</f>
        <v>0</v>
      </c>
      <c r="AT66" s="90">
        <f>IFERROR(VLOOKUP($F66,Ref_Param!$L:$M,2,0),0)*S66</f>
        <v>0</v>
      </c>
      <c r="AU66" s="90">
        <f>IFERROR(VLOOKUP($F66,Ref_Param!$L:$M,2,0),0)*T66</f>
        <v>0</v>
      </c>
      <c r="AV66" s="90">
        <f>IFERROR(VLOOKUP($F66,Ref_Param!$L:$M,2,0),0)*U66</f>
        <v>0</v>
      </c>
      <c r="AW66" s="91">
        <f t="shared" si="17"/>
        <v>0</v>
      </c>
      <c r="AX66" s="86">
        <f>IFERROR(VLOOKUP($F66,Ref_Param!$L:$M,2,0),0)*W66</f>
        <v>0</v>
      </c>
      <c r="AY66" s="86">
        <f>IFERROR(VLOOKUP($F66,Ref_Param!$L:$M,2,0),0)*X66</f>
        <v>0</v>
      </c>
      <c r="AZ66" s="86">
        <f>IFERROR(VLOOKUP($F66,Ref_Param!$L:$M,2,0),0)*Y66</f>
        <v>0</v>
      </c>
      <c r="BA66" s="86">
        <f>IFERROR(VLOOKUP($F66,Ref_Param!$L:$M,2,0),0)*Z66</f>
        <v>0</v>
      </c>
      <c r="BB66" s="87">
        <f t="shared" si="18"/>
        <v>0</v>
      </c>
      <c r="BC66" s="86">
        <f>IFERROR(VLOOKUP($F66,Ref_Param!$L:$M,2,0),0)*AB66</f>
        <v>0</v>
      </c>
      <c r="BD66" s="86">
        <f>IFERROR(VLOOKUP($F66,Ref_Param!$L:$M,2,0),0)*AC66</f>
        <v>0</v>
      </c>
      <c r="BE66" s="86">
        <f>IFERROR(VLOOKUP($F66,Ref_Param!$L:$M,2,0),0)*AD66</f>
        <v>20</v>
      </c>
      <c r="BF66" s="86">
        <f>IFERROR(VLOOKUP($F66,Ref_Param!$L:$M,2,0),0)*AE66</f>
        <v>30</v>
      </c>
      <c r="BG66" s="87">
        <f t="shared" si="19"/>
        <v>50</v>
      </c>
      <c r="BH66" s="86">
        <f>IFERROR(VLOOKUP($F66,Ref_Param!$L:$M,2,0),0)*AG66</f>
        <v>40.566002256487401</v>
      </c>
      <c r="BI66" s="86">
        <f>IFERROR(VLOOKUP($F66,Ref_Param!$L:$M,2,0),0)*AH66</f>
        <v>40.566002256487401</v>
      </c>
      <c r="BJ66" s="86">
        <f>IFERROR(VLOOKUP($F66,Ref_Param!$L:$M,2,0),0)*AI66</f>
        <v>40.566002256487401</v>
      </c>
      <c r="BK66" s="86">
        <f>IFERROR(VLOOKUP($F66,Ref_Param!$L:$M,2,0),0)*AJ66</f>
        <v>40.566002256487401</v>
      </c>
      <c r="BL66" s="87">
        <f t="shared" si="20"/>
        <v>162.2640090259496</v>
      </c>
      <c r="BM66" s="88">
        <f>IFERROR(VLOOKUP($F66,Ref_Param!$L:$M,2,0),0)*AL66</f>
        <v>186.60361037984202</v>
      </c>
      <c r="BN66" s="89">
        <f>IFERROR(VLOOKUP($F66,Ref_Param!$L:$M,2,0),0)*AM66</f>
        <v>214.59415193681832</v>
      </c>
    </row>
    <row r="67" spans="1:66" s="72" customFormat="1" ht="14.25" customHeight="1" x14ac:dyDescent="0.3">
      <c r="A67" s="69" t="str">
        <f t="shared" si="13"/>
        <v>ECASDigital - Salesforce.com / Net Suite</v>
      </c>
      <c r="B67" s="68" t="s">
        <v>4156</v>
      </c>
      <c r="C67" s="68" t="s">
        <v>4157</v>
      </c>
      <c r="D67" s="68" t="s">
        <v>245</v>
      </c>
      <c r="E67" s="70" t="s">
        <v>5198</v>
      </c>
      <c r="F67" s="68" t="s">
        <v>18</v>
      </c>
      <c r="G67" s="70" t="s">
        <v>4166</v>
      </c>
      <c r="H67" s="71" t="s">
        <v>29</v>
      </c>
      <c r="I67" s="68" t="s">
        <v>24</v>
      </c>
      <c r="J67" s="68"/>
      <c r="K67" s="68"/>
      <c r="L67" s="68" t="s">
        <v>4111</v>
      </c>
      <c r="M67" s="73">
        <v>0</v>
      </c>
      <c r="N67" s="73">
        <v>11.623977500040372</v>
      </c>
      <c r="O67" s="73">
        <v>6.1082665129526657</v>
      </c>
      <c r="P67" s="73">
        <v>0</v>
      </c>
      <c r="Q67" s="66">
        <v>17.732244012993036</v>
      </c>
      <c r="R67" s="73">
        <v>0</v>
      </c>
      <c r="S67" s="73">
        <v>0</v>
      </c>
      <c r="T67" s="73">
        <v>0</v>
      </c>
      <c r="U67" s="73">
        <v>0</v>
      </c>
      <c r="V67" s="66">
        <v>0</v>
      </c>
      <c r="W67" s="67">
        <v>0</v>
      </c>
      <c r="X67" s="67">
        <v>0</v>
      </c>
      <c r="Y67" s="67">
        <v>0</v>
      </c>
      <c r="Z67" s="67">
        <v>0</v>
      </c>
      <c r="AA67" s="66">
        <v>0</v>
      </c>
      <c r="AB67" s="67">
        <v>0</v>
      </c>
      <c r="AC67" s="67">
        <v>0</v>
      </c>
      <c r="AD67" s="67">
        <v>0</v>
      </c>
      <c r="AE67" s="67">
        <v>0</v>
      </c>
      <c r="AF67" s="66">
        <v>0</v>
      </c>
      <c r="AG67" s="67">
        <v>0</v>
      </c>
      <c r="AH67" s="67">
        <v>0</v>
      </c>
      <c r="AI67" s="67">
        <v>0</v>
      </c>
      <c r="AJ67" s="67">
        <v>0</v>
      </c>
      <c r="AK67" s="66">
        <f t="shared" si="14"/>
        <v>0</v>
      </c>
      <c r="AL67" s="67">
        <f t="shared" si="15"/>
        <v>0</v>
      </c>
      <c r="AM67" s="67">
        <f t="shared" si="15"/>
        <v>0</v>
      </c>
      <c r="AN67" s="84">
        <f>IFERROR(VLOOKUP($F67,Ref_Param!$L:$M,2,0),0)*M67</f>
        <v>0</v>
      </c>
      <c r="AO67" s="84">
        <f>IFERROR(VLOOKUP($F67,Ref_Param!$L:$M,2,0),0)*N67</f>
        <v>11.623977500040372</v>
      </c>
      <c r="AP67" s="84">
        <f>IFERROR(VLOOKUP($F67,Ref_Param!$L:$M,2,0),0)*O67</f>
        <v>6.1082665129526657</v>
      </c>
      <c r="AQ67" s="84">
        <f>IFERROR(VLOOKUP($F67,Ref_Param!$L:$M,2,0),0)*P67</f>
        <v>0</v>
      </c>
      <c r="AR67" s="85">
        <f t="shared" si="16"/>
        <v>17.732244012993036</v>
      </c>
      <c r="AS67" s="90">
        <f>IFERROR(VLOOKUP($F67,Ref_Param!$L:$M,2,0),0)*R67</f>
        <v>0</v>
      </c>
      <c r="AT67" s="90">
        <f>IFERROR(VLOOKUP($F67,Ref_Param!$L:$M,2,0),0)*S67</f>
        <v>0</v>
      </c>
      <c r="AU67" s="90">
        <f>IFERROR(VLOOKUP($F67,Ref_Param!$L:$M,2,0),0)*T67</f>
        <v>0</v>
      </c>
      <c r="AV67" s="90">
        <f>IFERROR(VLOOKUP($F67,Ref_Param!$L:$M,2,0),0)*U67</f>
        <v>0</v>
      </c>
      <c r="AW67" s="91">
        <f t="shared" si="17"/>
        <v>0</v>
      </c>
      <c r="AX67" s="86">
        <f>IFERROR(VLOOKUP($F67,Ref_Param!$L:$M,2,0),0)*W67</f>
        <v>0</v>
      </c>
      <c r="AY67" s="86">
        <f>IFERROR(VLOOKUP($F67,Ref_Param!$L:$M,2,0),0)*X67</f>
        <v>0</v>
      </c>
      <c r="AZ67" s="86">
        <f>IFERROR(VLOOKUP($F67,Ref_Param!$L:$M,2,0),0)*Y67</f>
        <v>0</v>
      </c>
      <c r="BA67" s="86">
        <f>IFERROR(VLOOKUP($F67,Ref_Param!$L:$M,2,0),0)*Z67</f>
        <v>0</v>
      </c>
      <c r="BB67" s="87">
        <f t="shared" si="18"/>
        <v>0</v>
      </c>
      <c r="BC67" s="86">
        <f>IFERROR(VLOOKUP($F67,Ref_Param!$L:$M,2,0),0)*AB67</f>
        <v>0</v>
      </c>
      <c r="BD67" s="86">
        <f>IFERROR(VLOOKUP($F67,Ref_Param!$L:$M,2,0),0)*AC67</f>
        <v>0</v>
      </c>
      <c r="BE67" s="86">
        <f>IFERROR(VLOOKUP($F67,Ref_Param!$L:$M,2,0),0)*AD67</f>
        <v>0</v>
      </c>
      <c r="BF67" s="86">
        <f>IFERROR(VLOOKUP($F67,Ref_Param!$L:$M,2,0),0)*AE67</f>
        <v>0</v>
      </c>
      <c r="BG67" s="87">
        <f t="shared" si="19"/>
        <v>0</v>
      </c>
      <c r="BH67" s="86">
        <f>IFERROR(VLOOKUP($F67,Ref_Param!$L:$M,2,0),0)*AG67</f>
        <v>0</v>
      </c>
      <c r="BI67" s="86">
        <f>IFERROR(VLOOKUP($F67,Ref_Param!$L:$M,2,0),0)*AH67</f>
        <v>0</v>
      </c>
      <c r="BJ67" s="86">
        <f>IFERROR(VLOOKUP($F67,Ref_Param!$L:$M,2,0),0)*AI67</f>
        <v>0</v>
      </c>
      <c r="BK67" s="86">
        <f>IFERROR(VLOOKUP($F67,Ref_Param!$L:$M,2,0),0)*AJ67</f>
        <v>0</v>
      </c>
      <c r="BL67" s="87">
        <f t="shared" si="20"/>
        <v>0</v>
      </c>
      <c r="BM67" s="88">
        <f>IFERROR(VLOOKUP($F67,Ref_Param!$L:$M,2,0),0)*AL67</f>
        <v>0</v>
      </c>
      <c r="BN67" s="89">
        <f>IFERROR(VLOOKUP($F67,Ref_Param!$L:$M,2,0),0)*AM67</f>
        <v>0</v>
      </c>
    </row>
    <row r="68" spans="1:66" s="72" customFormat="1" ht="14.25" customHeight="1" x14ac:dyDescent="0.3">
      <c r="A68" s="69" t="str">
        <f t="shared" si="13"/>
        <v>ECASDigital - Salesforce.com / Net Suite</v>
      </c>
      <c r="B68" s="68" t="s">
        <v>4156</v>
      </c>
      <c r="C68" s="68" t="s">
        <v>4157</v>
      </c>
      <c r="D68" s="68" t="s">
        <v>250</v>
      </c>
      <c r="E68" s="70" t="s">
        <v>5199</v>
      </c>
      <c r="F68" s="68" t="s">
        <v>3732</v>
      </c>
      <c r="G68" s="70" t="s">
        <v>4167</v>
      </c>
      <c r="H68" s="71" t="s">
        <v>5179</v>
      </c>
      <c r="I68" s="68" t="s">
        <v>24</v>
      </c>
      <c r="J68" s="68"/>
      <c r="K68" s="68"/>
      <c r="L68" s="68" t="s">
        <v>4111</v>
      </c>
      <c r="M68" s="73">
        <v>0</v>
      </c>
      <c r="N68" s="73">
        <v>0</v>
      </c>
      <c r="O68" s="73">
        <v>0</v>
      </c>
      <c r="P68" s="73">
        <v>0</v>
      </c>
      <c r="Q68" s="66">
        <v>0</v>
      </c>
      <c r="R68" s="73">
        <v>0</v>
      </c>
      <c r="S68" s="73">
        <v>0</v>
      </c>
      <c r="T68" s="73">
        <v>0</v>
      </c>
      <c r="U68" s="73">
        <v>0</v>
      </c>
      <c r="V68" s="66">
        <v>0</v>
      </c>
      <c r="W68" s="67">
        <v>157.02899999999983</v>
      </c>
      <c r="X68" s="67">
        <v>2.0340000000000087</v>
      </c>
      <c r="Y68" s="67">
        <v>0</v>
      </c>
      <c r="Z68" s="67">
        <v>0</v>
      </c>
      <c r="AA68" s="66">
        <v>159.06299999999985</v>
      </c>
      <c r="AB68" s="67">
        <v>0</v>
      </c>
      <c r="AC68" s="67">
        <v>0</v>
      </c>
      <c r="AD68" s="67">
        <v>0</v>
      </c>
      <c r="AE68" s="67">
        <v>0</v>
      </c>
      <c r="AF68" s="66">
        <v>0</v>
      </c>
      <c r="AG68" s="67">
        <v>0</v>
      </c>
      <c r="AH68" s="67">
        <v>0</v>
      </c>
      <c r="AI68" s="67">
        <v>0</v>
      </c>
      <c r="AJ68" s="67">
        <v>0</v>
      </c>
      <c r="AK68" s="66">
        <f t="shared" si="14"/>
        <v>0</v>
      </c>
      <c r="AL68" s="67">
        <f t="shared" si="15"/>
        <v>0</v>
      </c>
      <c r="AM68" s="67">
        <f t="shared" si="15"/>
        <v>0</v>
      </c>
      <c r="AN68" s="84">
        <f>IFERROR(VLOOKUP($F68,Ref_Param!$L:$M,2,0),0)*M68</f>
        <v>0</v>
      </c>
      <c r="AO68" s="84">
        <f>IFERROR(VLOOKUP($F68,Ref_Param!$L:$M,2,0),0)*N68</f>
        <v>0</v>
      </c>
      <c r="AP68" s="84">
        <f>IFERROR(VLOOKUP($F68,Ref_Param!$L:$M,2,0),0)*O68</f>
        <v>0</v>
      </c>
      <c r="AQ68" s="84">
        <f>IFERROR(VLOOKUP($F68,Ref_Param!$L:$M,2,0),0)*P68</f>
        <v>0</v>
      </c>
      <c r="AR68" s="85">
        <f t="shared" si="16"/>
        <v>0</v>
      </c>
      <c r="AS68" s="90">
        <f>IFERROR(VLOOKUP($F68,Ref_Param!$L:$M,2,0),0)*R68</f>
        <v>0</v>
      </c>
      <c r="AT68" s="90">
        <f>IFERROR(VLOOKUP($F68,Ref_Param!$L:$M,2,0),0)*S68</f>
        <v>0</v>
      </c>
      <c r="AU68" s="90">
        <f>IFERROR(VLOOKUP($F68,Ref_Param!$L:$M,2,0),0)*T68</f>
        <v>0</v>
      </c>
      <c r="AV68" s="90">
        <f>IFERROR(VLOOKUP($F68,Ref_Param!$L:$M,2,0),0)*U68</f>
        <v>0</v>
      </c>
      <c r="AW68" s="91">
        <f t="shared" si="17"/>
        <v>0</v>
      </c>
      <c r="AX68" s="86">
        <f>IFERROR(VLOOKUP($F68,Ref_Param!$L:$M,2,0),0)*W68</f>
        <v>1.9110259218692969</v>
      </c>
      <c r="AY68" s="86">
        <f>IFERROR(VLOOKUP($F68,Ref_Param!$L:$M,2,0),0)*X68</f>
        <v>2.4753559693318883E-2</v>
      </c>
      <c r="AZ68" s="86">
        <f>IFERROR(VLOOKUP($F68,Ref_Param!$L:$M,2,0),0)*Y68</f>
        <v>0</v>
      </c>
      <c r="BA68" s="86">
        <f>IFERROR(VLOOKUP($F68,Ref_Param!$L:$M,2,0),0)*Z68</f>
        <v>0</v>
      </c>
      <c r="BB68" s="87">
        <f t="shared" si="18"/>
        <v>1.9357794815626157</v>
      </c>
      <c r="BC68" s="86">
        <f>IFERROR(VLOOKUP($F68,Ref_Param!$L:$M,2,0),0)*AB68</f>
        <v>0</v>
      </c>
      <c r="BD68" s="86">
        <f>IFERROR(VLOOKUP($F68,Ref_Param!$L:$M,2,0),0)*AC68</f>
        <v>0</v>
      </c>
      <c r="BE68" s="86">
        <f>IFERROR(VLOOKUP($F68,Ref_Param!$L:$M,2,0),0)*AD68</f>
        <v>0</v>
      </c>
      <c r="BF68" s="86">
        <f>IFERROR(VLOOKUP($F68,Ref_Param!$L:$M,2,0),0)*AE68</f>
        <v>0</v>
      </c>
      <c r="BG68" s="87">
        <f t="shared" si="19"/>
        <v>0</v>
      </c>
      <c r="BH68" s="86">
        <f>IFERROR(VLOOKUP($F68,Ref_Param!$L:$M,2,0),0)*AG68</f>
        <v>0</v>
      </c>
      <c r="BI68" s="86">
        <f>IFERROR(VLOOKUP($F68,Ref_Param!$L:$M,2,0),0)*AH68</f>
        <v>0</v>
      </c>
      <c r="BJ68" s="86">
        <f>IFERROR(VLOOKUP($F68,Ref_Param!$L:$M,2,0),0)*AI68</f>
        <v>0</v>
      </c>
      <c r="BK68" s="86">
        <f>IFERROR(VLOOKUP($F68,Ref_Param!$L:$M,2,0),0)*AJ68</f>
        <v>0</v>
      </c>
      <c r="BL68" s="87">
        <f t="shared" si="20"/>
        <v>0</v>
      </c>
      <c r="BM68" s="88">
        <f>IFERROR(VLOOKUP($F68,Ref_Param!$L:$M,2,0),0)*AL68</f>
        <v>0</v>
      </c>
      <c r="BN68" s="89">
        <f>IFERROR(VLOOKUP($F68,Ref_Param!$L:$M,2,0),0)*AM68</f>
        <v>0</v>
      </c>
    </row>
    <row r="69" spans="1:66" s="72" customFormat="1" ht="14.25" customHeight="1" x14ac:dyDescent="0.3">
      <c r="A69" s="69" t="str">
        <f t="shared" si="13"/>
        <v>ECASDigital - Salesforce.com / Net Suite</v>
      </c>
      <c r="B69" s="68" t="s">
        <v>4156</v>
      </c>
      <c r="C69" s="68" t="s">
        <v>4157</v>
      </c>
      <c r="D69" s="68" t="s">
        <v>250</v>
      </c>
      <c r="E69" s="70" t="s">
        <v>5199</v>
      </c>
      <c r="F69" s="68" t="s">
        <v>18</v>
      </c>
      <c r="G69" s="70" t="s">
        <v>4167</v>
      </c>
      <c r="H69" s="71" t="s">
        <v>5179</v>
      </c>
      <c r="I69" s="68" t="s">
        <v>24</v>
      </c>
      <c r="J69" s="68"/>
      <c r="K69" s="68"/>
      <c r="L69" s="68" t="s">
        <v>4111</v>
      </c>
      <c r="M69" s="73">
        <v>234.10937733899794</v>
      </c>
      <c r="N69" s="73">
        <v>294.35414694064673</v>
      </c>
      <c r="O69" s="73">
        <v>334.31085141367646</v>
      </c>
      <c r="P69" s="73">
        <v>515.00482715437147</v>
      </c>
      <c r="Q69" s="66">
        <v>1377.7792028476924</v>
      </c>
      <c r="R69" s="73">
        <v>818.28155912269199</v>
      </c>
      <c r="S69" s="73">
        <v>849.82958095671484</v>
      </c>
      <c r="T69" s="73">
        <v>808.81286180181564</v>
      </c>
      <c r="U69" s="73">
        <v>838.62945521886775</v>
      </c>
      <c r="V69" s="66">
        <v>3315.5534571000903</v>
      </c>
      <c r="W69" s="67">
        <v>1047.0480264588109</v>
      </c>
      <c r="X69" s="67">
        <v>845.58488968063398</v>
      </c>
      <c r="Y69" s="67">
        <v>730.81506435143672</v>
      </c>
      <c r="Z69" s="67">
        <v>636.18017543772203</v>
      </c>
      <c r="AA69" s="66">
        <v>3259.6281559286035</v>
      </c>
      <c r="AB69" s="67">
        <v>740.57679114098084</v>
      </c>
      <c r="AC69" s="67">
        <v>547.36419614941485</v>
      </c>
      <c r="AD69" s="67">
        <v>841.29499999999996</v>
      </c>
      <c r="AE69" s="67">
        <v>740</v>
      </c>
      <c r="AF69" s="66">
        <v>2869.2359872903958</v>
      </c>
      <c r="AG69" s="67">
        <v>811.320045129748</v>
      </c>
      <c r="AH69" s="67">
        <v>912.7350507709665</v>
      </c>
      <c r="AI69" s="67">
        <v>963.4425535915758</v>
      </c>
      <c r="AJ69" s="67">
        <v>1064.8575592327943</v>
      </c>
      <c r="AK69" s="66">
        <f t="shared" si="14"/>
        <v>3752.3552087250846</v>
      </c>
      <c r="AL69" s="67">
        <f t="shared" si="15"/>
        <v>4315.2084900338468</v>
      </c>
      <c r="AM69" s="67">
        <f t="shared" si="15"/>
        <v>4962.4897635389234</v>
      </c>
      <c r="AN69" s="84">
        <f>IFERROR(VLOOKUP($F69,Ref_Param!$L:$M,2,0),0)*M69</f>
        <v>234.10937733899794</v>
      </c>
      <c r="AO69" s="84">
        <f>IFERROR(VLOOKUP($F69,Ref_Param!$L:$M,2,0),0)*N69</f>
        <v>294.35414694064673</v>
      </c>
      <c r="AP69" s="84">
        <f>IFERROR(VLOOKUP($F69,Ref_Param!$L:$M,2,0),0)*O69</f>
        <v>334.31085141367646</v>
      </c>
      <c r="AQ69" s="84">
        <f>IFERROR(VLOOKUP($F69,Ref_Param!$L:$M,2,0),0)*P69</f>
        <v>515.00482715437147</v>
      </c>
      <c r="AR69" s="85">
        <f t="shared" si="16"/>
        <v>1377.7792028476924</v>
      </c>
      <c r="AS69" s="90">
        <f>IFERROR(VLOOKUP($F69,Ref_Param!$L:$M,2,0),0)*R69</f>
        <v>818.28155912269199</v>
      </c>
      <c r="AT69" s="90">
        <f>IFERROR(VLOOKUP($F69,Ref_Param!$L:$M,2,0),0)*S69</f>
        <v>849.82958095671484</v>
      </c>
      <c r="AU69" s="90">
        <f>IFERROR(VLOOKUP($F69,Ref_Param!$L:$M,2,0),0)*T69</f>
        <v>808.81286180181564</v>
      </c>
      <c r="AV69" s="90">
        <f>IFERROR(VLOOKUP($F69,Ref_Param!$L:$M,2,0),0)*U69</f>
        <v>838.62945521886775</v>
      </c>
      <c r="AW69" s="91">
        <f t="shared" si="17"/>
        <v>3315.5534571000903</v>
      </c>
      <c r="AX69" s="86">
        <f>IFERROR(VLOOKUP($F69,Ref_Param!$L:$M,2,0),0)*W69</f>
        <v>1047.0480264588109</v>
      </c>
      <c r="AY69" s="86">
        <f>IFERROR(VLOOKUP($F69,Ref_Param!$L:$M,2,0),0)*X69</f>
        <v>845.58488968063398</v>
      </c>
      <c r="AZ69" s="86">
        <f>IFERROR(VLOOKUP($F69,Ref_Param!$L:$M,2,0),0)*Y69</f>
        <v>730.81506435143672</v>
      </c>
      <c r="BA69" s="86">
        <f>IFERROR(VLOOKUP($F69,Ref_Param!$L:$M,2,0),0)*Z69</f>
        <v>636.18017543772203</v>
      </c>
      <c r="BB69" s="87">
        <f t="shared" si="18"/>
        <v>3259.6281559286035</v>
      </c>
      <c r="BC69" s="86">
        <f>IFERROR(VLOOKUP($F69,Ref_Param!$L:$M,2,0),0)*AB69</f>
        <v>740.57679114098084</v>
      </c>
      <c r="BD69" s="86">
        <f>IFERROR(VLOOKUP($F69,Ref_Param!$L:$M,2,0),0)*AC69</f>
        <v>547.36419614941485</v>
      </c>
      <c r="BE69" s="86">
        <f>IFERROR(VLOOKUP($F69,Ref_Param!$L:$M,2,0),0)*AD69</f>
        <v>841.29499999999996</v>
      </c>
      <c r="BF69" s="86">
        <f>IFERROR(VLOOKUP($F69,Ref_Param!$L:$M,2,0),0)*AE69</f>
        <v>740</v>
      </c>
      <c r="BG69" s="87">
        <f t="shared" si="19"/>
        <v>2869.2359872903958</v>
      </c>
      <c r="BH69" s="86">
        <f>IFERROR(VLOOKUP($F69,Ref_Param!$L:$M,2,0),0)*AG69</f>
        <v>811.320045129748</v>
      </c>
      <c r="BI69" s="86">
        <f>IFERROR(VLOOKUP($F69,Ref_Param!$L:$M,2,0),0)*AH69</f>
        <v>912.7350507709665</v>
      </c>
      <c r="BJ69" s="86">
        <f>IFERROR(VLOOKUP($F69,Ref_Param!$L:$M,2,0),0)*AI69</f>
        <v>963.4425535915758</v>
      </c>
      <c r="BK69" s="86">
        <f>IFERROR(VLOOKUP($F69,Ref_Param!$L:$M,2,0),0)*AJ69</f>
        <v>1064.8575592327943</v>
      </c>
      <c r="BL69" s="87">
        <f t="shared" si="20"/>
        <v>3752.3552087250846</v>
      </c>
      <c r="BM69" s="88">
        <f>IFERROR(VLOOKUP($F69,Ref_Param!$L:$M,2,0),0)*AL69</f>
        <v>4315.2084900338468</v>
      </c>
      <c r="BN69" s="89">
        <f>IFERROR(VLOOKUP($F69,Ref_Param!$L:$M,2,0),0)*AM69</f>
        <v>4962.4897635389234</v>
      </c>
    </row>
    <row r="70" spans="1:66" s="72" customFormat="1" ht="14.25" customHeight="1" x14ac:dyDescent="0.3">
      <c r="A70" s="69" t="str">
        <f t="shared" si="13"/>
        <v>ECASDigital - Salesforce.com / Net Suite</v>
      </c>
      <c r="B70" s="68" t="s">
        <v>4156</v>
      </c>
      <c r="C70" s="68" t="s">
        <v>4157</v>
      </c>
      <c r="D70" s="68" t="s">
        <v>1756</v>
      </c>
      <c r="E70" s="70" t="s">
        <v>3213</v>
      </c>
      <c r="F70" s="68" t="s">
        <v>3732</v>
      </c>
      <c r="G70" s="70" t="s">
        <v>4164</v>
      </c>
      <c r="H70" s="71" t="s">
        <v>5174</v>
      </c>
      <c r="I70" s="68" t="s">
        <v>24</v>
      </c>
      <c r="J70" s="68"/>
      <c r="K70" s="68"/>
      <c r="L70" s="68" t="s">
        <v>4111</v>
      </c>
      <c r="M70" s="73">
        <v>0</v>
      </c>
      <c r="N70" s="73">
        <v>0</v>
      </c>
      <c r="O70" s="73">
        <v>0</v>
      </c>
      <c r="P70" s="73">
        <v>0</v>
      </c>
      <c r="Q70" s="66">
        <v>0</v>
      </c>
      <c r="R70" s="73">
        <v>0</v>
      </c>
      <c r="S70" s="73">
        <v>0</v>
      </c>
      <c r="T70" s="73">
        <v>0</v>
      </c>
      <c r="U70" s="73">
        <v>0</v>
      </c>
      <c r="V70" s="66">
        <v>0</v>
      </c>
      <c r="W70" s="67">
        <v>23.508000000000003</v>
      </c>
      <c r="X70" s="67">
        <v>39.282000000000082</v>
      </c>
      <c r="Y70" s="67">
        <v>19.091999999999967</v>
      </c>
      <c r="Z70" s="67">
        <v>-27.303999999999888</v>
      </c>
      <c r="AA70" s="66">
        <v>54.578000000000159</v>
      </c>
      <c r="AB70" s="67">
        <v>1.8500000171359998</v>
      </c>
      <c r="AC70" s="67">
        <v>19.407999999999948</v>
      </c>
      <c r="AD70" s="67">
        <v>0</v>
      </c>
      <c r="AE70" s="67">
        <v>0</v>
      </c>
      <c r="AF70" s="66">
        <v>21.258000017135949</v>
      </c>
      <c r="AG70" s="67">
        <v>0</v>
      </c>
      <c r="AH70" s="67">
        <v>0</v>
      </c>
      <c r="AI70" s="67">
        <v>0</v>
      </c>
      <c r="AJ70" s="67">
        <v>0</v>
      </c>
      <c r="AK70" s="66">
        <f t="shared" si="14"/>
        <v>0</v>
      </c>
      <c r="AL70" s="67">
        <f t="shared" si="15"/>
        <v>0</v>
      </c>
      <c r="AM70" s="67">
        <f t="shared" si="15"/>
        <v>0</v>
      </c>
      <c r="AN70" s="84">
        <f>IFERROR(VLOOKUP($F70,Ref_Param!$L:$M,2,0),0)*M70</f>
        <v>0</v>
      </c>
      <c r="AO70" s="84">
        <f>IFERROR(VLOOKUP($F70,Ref_Param!$L:$M,2,0),0)*N70</f>
        <v>0</v>
      </c>
      <c r="AP70" s="84">
        <f>IFERROR(VLOOKUP($F70,Ref_Param!$L:$M,2,0),0)*O70</f>
        <v>0</v>
      </c>
      <c r="AQ70" s="84">
        <f>IFERROR(VLOOKUP($F70,Ref_Param!$L:$M,2,0),0)*P70</f>
        <v>0</v>
      </c>
      <c r="AR70" s="85">
        <f t="shared" si="16"/>
        <v>0</v>
      </c>
      <c r="AS70" s="90">
        <f>IFERROR(VLOOKUP($F70,Ref_Param!$L:$M,2,0),0)*R70</f>
        <v>0</v>
      </c>
      <c r="AT70" s="90">
        <f>IFERROR(VLOOKUP($F70,Ref_Param!$L:$M,2,0),0)*S70</f>
        <v>0</v>
      </c>
      <c r="AU70" s="90">
        <f>IFERROR(VLOOKUP($F70,Ref_Param!$L:$M,2,0),0)*T70</f>
        <v>0</v>
      </c>
      <c r="AV70" s="90">
        <f>IFERROR(VLOOKUP($F70,Ref_Param!$L:$M,2,0),0)*U70</f>
        <v>0</v>
      </c>
      <c r="AW70" s="91">
        <f t="shared" si="17"/>
        <v>0</v>
      </c>
      <c r="AX70" s="86">
        <f>IFERROR(VLOOKUP($F70,Ref_Param!$L:$M,2,0),0)*W70</f>
        <v>0.28608981380065773</v>
      </c>
      <c r="AY70" s="86">
        <f>IFERROR(VLOOKUP($F70,Ref_Param!$L:$M,2,0),0)*X70</f>
        <v>0.47805768528660286</v>
      </c>
      <c r="AZ70" s="86">
        <f>IFERROR(VLOOKUP($F70,Ref_Param!$L:$M,2,0),0)*Y70</f>
        <v>0.23234757210660828</v>
      </c>
      <c r="BA70" s="86">
        <f>IFERROR(VLOOKUP($F70,Ref_Param!$L:$M,2,0),0)*Z70</f>
        <v>-0.33228672264816772</v>
      </c>
      <c r="BB70" s="87">
        <f t="shared" si="18"/>
        <v>0.6642083485457011</v>
      </c>
      <c r="BC70" s="86">
        <f>IFERROR(VLOOKUP($F70,Ref_Param!$L:$M,2,0),0)*AB70</f>
        <v>2.2514299831276664E-2</v>
      </c>
      <c r="BD70" s="86">
        <f>IFERROR(VLOOKUP($F70,Ref_Param!$L:$M,2,0),0)*AC70</f>
        <v>0.2361932578800047</v>
      </c>
      <c r="BE70" s="86">
        <f>IFERROR(VLOOKUP($F70,Ref_Param!$L:$M,2,0),0)*AD70</f>
        <v>0</v>
      </c>
      <c r="BF70" s="86">
        <f>IFERROR(VLOOKUP($F70,Ref_Param!$L:$M,2,0),0)*AE70</f>
        <v>0</v>
      </c>
      <c r="BG70" s="87">
        <f t="shared" si="19"/>
        <v>0.25870755771128134</v>
      </c>
      <c r="BH70" s="86">
        <f>IFERROR(VLOOKUP($F70,Ref_Param!$L:$M,2,0),0)*AG70</f>
        <v>0</v>
      </c>
      <c r="BI70" s="86">
        <f>IFERROR(VLOOKUP($F70,Ref_Param!$L:$M,2,0),0)*AH70</f>
        <v>0</v>
      </c>
      <c r="BJ70" s="86">
        <f>IFERROR(VLOOKUP($F70,Ref_Param!$L:$M,2,0),0)*AI70</f>
        <v>0</v>
      </c>
      <c r="BK70" s="86">
        <f>IFERROR(VLOOKUP($F70,Ref_Param!$L:$M,2,0),0)*AJ70</f>
        <v>0</v>
      </c>
      <c r="BL70" s="87">
        <f t="shared" si="20"/>
        <v>0</v>
      </c>
      <c r="BM70" s="88">
        <f>IFERROR(VLOOKUP($F70,Ref_Param!$L:$M,2,0),0)*AL70</f>
        <v>0</v>
      </c>
      <c r="BN70" s="89">
        <f>IFERROR(VLOOKUP($F70,Ref_Param!$L:$M,2,0),0)*AM70</f>
        <v>0</v>
      </c>
    </row>
    <row r="71" spans="1:66" s="72" customFormat="1" ht="14.25" customHeight="1" x14ac:dyDescent="0.3">
      <c r="A71" s="69" t="str">
        <f t="shared" si="13"/>
        <v>ECASDigital - Salesforce.com / Net Suite</v>
      </c>
      <c r="B71" s="68" t="s">
        <v>4156</v>
      </c>
      <c r="C71" s="68" t="s">
        <v>4157</v>
      </c>
      <c r="D71" s="68" t="s">
        <v>1756</v>
      </c>
      <c r="E71" s="70" t="s">
        <v>3213</v>
      </c>
      <c r="F71" s="68" t="s">
        <v>18</v>
      </c>
      <c r="G71" s="70" t="s">
        <v>4164</v>
      </c>
      <c r="H71" s="71" t="s">
        <v>5174</v>
      </c>
      <c r="I71" s="68" t="s">
        <v>24</v>
      </c>
      <c r="J71" s="68"/>
      <c r="K71" s="68"/>
      <c r="L71" s="68" t="s">
        <v>4111</v>
      </c>
      <c r="M71" s="73">
        <v>0</v>
      </c>
      <c r="N71" s="73">
        <v>0</v>
      </c>
      <c r="O71" s="73">
        <v>0</v>
      </c>
      <c r="P71" s="73">
        <v>0</v>
      </c>
      <c r="Q71" s="66">
        <v>0</v>
      </c>
      <c r="R71" s="73">
        <v>0</v>
      </c>
      <c r="S71" s="73">
        <v>56.115676123104834</v>
      </c>
      <c r="T71" s="73">
        <v>56.121208840764936</v>
      </c>
      <c r="U71" s="73">
        <v>101.28711590889409</v>
      </c>
      <c r="V71" s="66">
        <v>213.52400087276385</v>
      </c>
      <c r="W71" s="67">
        <v>110.14742800862443</v>
      </c>
      <c r="X71" s="67">
        <v>106.38284206437737</v>
      </c>
      <c r="Y71" s="67">
        <v>174.68599224320047</v>
      </c>
      <c r="Z71" s="67">
        <v>131.09816884495262</v>
      </c>
      <c r="AA71" s="66">
        <v>522.31443116115497</v>
      </c>
      <c r="AB71" s="67">
        <v>24.023962258421577</v>
      </c>
      <c r="AC71" s="67">
        <v>129.74565369016486</v>
      </c>
      <c r="AD71" s="67">
        <v>35.875</v>
      </c>
      <c r="AE71" s="67">
        <v>0</v>
      </c>
      <c r="AF71" s="66">
        <v>189.64461594858642</v>
      </c>
      <c r="AG71" s="67">
        <v>0</v>
      </c>
      <c r="AH71" s="67">
        <v>0</v>
      </c>
      <c r="AI71" s="67">
        <v>0</v>
      </c>
      <c r="AJ71" s="67">
        <v>0</v>
      </c>
      <c r="AK71" s="66">
        <f t="shared" si="14"/>
        <v>0</v>
      </c>
      <c r="AL71" s="67">
        <f t="shared" si="15"/>
        <v>0</v>
      </c>
      <c r="AM71" s="67">
        <f t="shared" si="15"/>
        <v>0</v>
      </c>
      <c r="AN71" s="84">
        <f>IFERROR(VLOOKUP($F71,Ref_Param!$L:$M,2,0),0)*M71</f>
        <v>0</v>
      </c>
      <c r="AO71" s="84">
        <f>IFERROR(VLOOKUP($F71,Ref_Param!$L:$M,2,0),0)*N71</f>
        <v>0</v>
      </c>
      <c r="AP71" s="84">
        <f>IFERROR(VLOOKUP($F71,Ref_Param!$L:$M,2,0),0)*O71</f>
        <v>0</v>
      </c>
      <c r="AQ71" s="84">
        <f>IFERROR(VLOOKUP($F71,Ref_Param!$L:$M,2,0),0)*P71</f>
        <v>0</v>
      </c>
      <c r="AR71" s="85">
        <f t="shared" si="16"/>
        <v>0</v>
      </c>
      <c r="AS71" s="90">
        <f>IFERROR(VLOOKUP($F71,Ref_Param!$L:$M,2,0),0)*R71</f>
        <v>0</v>
      </c>
      <c r="AT71" s="90">
        <f>IFERROR(VLOOKUP($F71,Ref_Param!$L:$M,2,0),0)*S71</f>
        <v>56.115676123104834</v>
      </c>
      <c r="AU71" s="90">
        <f>IFERROR(VLOOKUP($F71,Ref_Param!$L:$M,2,0),0)*T71</f>
        <v>56.121208840764936</v>
      </c>
      <c r="AV71" s="90">
        <f>IFERROR(VLOOKUP($F71,Ref_Param!$L:$M,2,0),0)*U71</f>
        <v>101.28711590889409</v>
      </c>
      <c r="AW71" s="91">
        <f t="shared" si="17"/>
        <v>213.52400087276385</v>
      </c>
      <c r="AX71" s="86">
        <f>IFERROR(VLOOKUP($F71,Ref_Param!$L:$M,2,0),0)*W71</f>
        <v>110.14742800862443</v>
      </c>
      <c r="AY71" s="86">
        <f>IFERROR(VLOOKUP($F71,Ref_Param!$L:$M,2,0),0)*X71</f>
        <v>106.38284206437737</v>
      </c>
      <c r="AZ71" s="86">
        <f>IFERROR(VLOOKUP($F71,Ref_Param!$L:$M,2,0),0)*Y71</f>
        <v>174.68599224320047</v>
      </c>
      <c r="BA71" s="86">
        <f>IFERROR(VLOOKUP($F71,Ref_Param!$L:$M,2,0),0)*Z71</f>
        <v>131.09816884495262</v>
      </c>
      <c r="BB71" s="87">
        <f t="shared" si="18"/>
        <v>522.31443116115497</v>
      </c>
      <c r="BC71" s="86">
        <f>IFERROR(VLOOKUP($F71,Ref_Param!$L:$M,2,0),0)*AB71</f>
        <v>24.023962258421577</v>
      </c>
      <c r="BD71" s="86">
        <f>IFERROR(VLOOKUP($F71,Ref_Param!$L:$M,2,0),0)*AC71</f>
        <v>129.74565369016486</v>
      </c>
      <c r="BE71" s="86">
        <f>IFERROR(VLOOKUP($F71,Ref_Param!$L:$M,2,0),0)*AD71</f>
        <v>35.875</v>
      </c>
      <c r="BF71" s="86">
        <f>IFERROR(VLOOKUP($F71,Ref_Param!$L:$M,2,0),0)*AE71</f>
        <v>0</v>
      </c>
      <c r="BG71" s="87">
        <f t="shared" si="19"/>
        <v>189.64461594858642</v>
      </c>
      <c r="BH71" s="86">
        <f>IFERROR(VLOOKUP($F71,Ref_Param!$L:$M,2,0),0)*AG71</f>
        <v>0</v>
      </c>
      <c r="BI71" s="86">
        <f>IFERROR(VLOOKUP($F71,Ref_Param!$L:$M,2,0),0)*AH71</f>
        <v>0</v>
      </c>
      <c r="BJ71" s="86">
        <f>IFERROR(VLOOKUP($F71,Ref_Param!$L:$M,2,0),0)*AI71</f>
        <v>0</v>
      </c>
      <c r="BK71" s="86">
        <f>IFERROR(VLOOKUP($F71,Ref_Param!$L:$M,2,0),0)*AJ71</f>
        <v>0</v>
      </c>
      <c r="BL71" s="87">
        <f t="shared" si="20"/>
        <v>0</v>
      </c>
      <c r="BM71" s="88">
        <f>IFERROR(VLOOKUP($F71,Ref_Param!$L:$M,2,0),0)*AL71</f>
        <v>0</v>
      </c>
      <c r="BN71" s="89">
        <f>IFERROR(VLOOKUP($F71,Ref_Param!$L:$M,2,0),0)*AM71</f>
        <v>0</v>
      </c>
    </row>
    <row r="72" spans="1:66" s="72" customFormat="1" ht="14.25" customHeight="1" x14ac:dyDescent="0.3">
      <c r="A72" s="69" t="str">
        <f t="shared" si="13"/>
        <v>ECASDigital - Salesforce.com / Net Suite</v>
      </c>
      <c r="B72" s="68" t="s">
        <v>4156</v>
      </c>
      <c r="C72" s="68" t="s">
        <v>4157</v>
      </c>
      <c r="D72" s="68" t="s">
        <v>253</v>
      </c>
      <c r="E72" s="70" t="s">
        <v>5200</v>
      </c>
      <c r="F72" s="68" t="s">
        <v>70</v>
      </c>
      <c r="G72" s="70" t="s">
        <v>7480</v>
      </c>
      <c r="H72" s="71" t="s">
        <v>35</v>
      </c>
      <c r="I72" s="68" t="s">
        <v>20</v>
      </c>
      <c r="J72" s="68"/>
      <c r="K72" s="68"/>
      <c r="L72" s="68" t="s">
        <v>4111</v>
      </c>
      <c r="M72" s="73">
        <v>579.10324334212362</v>
      </c>
      <c r="N72" s="73">
        <v>874.24202717711341</v>
      </c>
      <c r="O72" s="73">
        <v>1212.1938905477698</v>
      </c>
      <c r="P72" s="73">
        <v>764.54797063304136</v>
      </c>
      <c r="Q72" s="66">
        <v>3430.0871317000483</v>
      </c>
      <c r="R72" s="73">
        <v>1704.7281901855768</v>
      </c>
      <c r="S72" s="73">
        <v>1426.0486166643354</v>
      </c>
      <c r="T72" s="73">
        <v>2397.3809967473717</v>
      </c>
      <c r="U72" s="73">
        <v>2295.5610705491795</v>
      </c>
      <c r="V72" s="66">
        <v>7823.7188741464633</v>
      </c>
      <c r="W72" s="67">
        <v>2041.5297947705149</v>
      </c>
      <c r="X72" s="67">
        <v>2395.0925403689412</v>
      </c>
      <c r="Y72" s="67">
        <v>2052.1239353072015</v>
      </c>
      <c r="Z72" s="67">
        <v>501.7221976023319</v>
      </c>
      <c r="AA72" s="66">
        <v>6990.46846804899</v>
      </c>
      <c r="AB72" s="67">
        <v>613.65441733778539</v>
      </c>
      <c r="AC72" s="67">
        <v>567.69359443205406</v>
      </c>
      <c r="AD72" s="67">
        <v>785.20799999999997</v>
      </c>
      <c r="AE72" s="67">
        <v>919</v>
      </c>
      <c r="AF72" s="66">
        <v>2885.5560117698396</v>
      </c>
      <c r="AG72" s="67">
        <v>978.84167143782349</v>
      </c>
      <c r="AH72" s="67">
        <v>1028.0296951281664</v>
      </c>
      <c r="AI72" s="67">
        <v>1065.7405132907627</v>
      </c>
      <c r="AJ72" s="67">
        <v>1127.2255429036913</v>
      </c>
      <c r="AK72" s="66">
        <f t="shared" si="14"/>
        <v>4199.8374227604436</v>
      </c>
      <c r="AL72" s="67">
        <f t="shared" si="15"/>
        <v>4829.8130361745098</v>
      </c>
      <c r="AM72" s="67">
        <f t="shared" si="15"/>
        <v>5554.2849916006862</v>
      </c>
      <c r="AN72" s="84">
        <f>IFERROR(VLOOKUP($F72,Ref_Param!$L:$M,2,0),0)*M72</f>
        <v>716.39095394580681</v>
      </c>
      <c r="AO72" s="84">
        <f>IFERROR(VLOOKUP($F72,Ref_Param!$L:$M,2,0),0)*N72</f>
        <v>1081.4981387678436</v>
      </c>
      <c r="AP72" s="84">
        <f>IFERROR(VLOOKUP($F72,Ref_Param!$L:$M,2,0),0)*O72</f>
        <v>1499.5680780598877</v>
      </c>
      <c r="AQ72" s="84">
        <f>IFERROR(VLOOKUP($F72,Ref_Param!$L:$M,2,0),0)*P72</f>
        <v>945.79896817389272</v>
      </c>
      <c r="AR72" s="85">
        <f t="shared" si="16"/>
        <v>4243.2561389474304</v>
      </c>
      <c r="AS72" s="90">
        <f>IFERROR(VLOOKUP($F72,Ref_Param!$L:$M,2,0),0)*R72</f>
        <v>2108.8672329604979</v>
      </c>
      <c r="AT72" s="90">
        <f>IFERROR(VLOOKUP($F72,Ref_Param!$L:$M,2,0),0)*S72</f>
        <v>1764.121235048435</v>
      </c>
      <c r="AU72" s="90">
        <f>IFERROR(VLOOKUP($F72,Ref_Param!$L:$M,2,0),0)*T72</f>
        <v>2965.726887177445</v>
      </c>
      <c r="AV72" s="90">
        <f>IFERROR(VLOOKUP($F72,Ref_Param!$L:$M,2,0),0)*U72</f>
        <v>2839.7685629953075</v>
      </c>
      <c r="AW72" s="91">
        <f t="shared" si="17"/>
        <v>9678.483918181686</v>
      </c>
      <c r="AX72" s="86">
        <f>IFERROR(VLOOKUP($F72,Ref_Param!$L:$M,2,0),0)*W72</f>
        <v>2525.5142222030317</v>
      </c>
      <c r="AY72" s="86">
        <f>IFERROR(VLOOKUP($F72,Ref_Param!$L:$M,2,0),0)*X72</f>
        <v>2962.8959076123065</v>
      </c>
      <c r="AZ72" s="86">
        <f>IFERROR(VLOOKUP($F72,Ref_Param!$L:$M,2,0),0)*Y72</f>
        <v>2538.6199102346027</v>
      </c>
      <c r="BA72" s="86">
        <f>IFERROR(VLOOKUP($F72,Ref_Param!$L:$M,2,0),0)*Z72</f>
        <v>620.66522315050634</v>
      </c>
      <c r="BB72" s="87">
        <f t="shared" si="18"/>
        <v>8647.6952632004468</v>
      </c>
      <c r="BC72" s="86">
        <f>IFERROR(VLOOKUP($F72,Ref_Param!$L:$M,2,0),0)*AB72</f>
        <v>759.13315714233875</v>
      </c>
      <c r="BD72" s="86">
        <f>IFERROR(VLOOKUP($F72,Ref_Param!$L:$M,2,0),0)*AC72</f>
        <v>702.27642538661769</v>
      </c>
      <c r="BE72" s="86">
        <f>IFERROR(VLOOKUP($F72,Ref_Param!$L:$M,2,0),0)*AD72</f>
        <v>971.3568601679458</v>
      </c>
      <c r="BF72" s="86">
        <f>IFERROR(VLOOKUP($F72,Ref_Param!$L:$M,2,0),0)*AE72</f>
        <v>1136.8668613849352</v>
      </c>
      <c r="BG72" s="87">
        <f t="shared" si="19"/>
        <v>3569.6333040818372</v>
      </c>
      <c r="BH72" s="86">
        <f>IFERROR(VLOOKUP($F72,Ref_Param!$L:$M,2,0),0)*AG72</f>
        <v>1210.8951673561505</v>
      </c>
      <c r="BI72" s="86">
        <f>IFERROR(VLOOKUP($F72,Ref_Param!$L:$M,2,0),0)*AH72</f>
        <v>1271.7441707408818</v>
      </c>
      <c r="BJ72" s="86">
        <f>IFERROR(VLOOKUP($F72,Ref_Param!$L:$M,2,0),0)*AI72</f>
        <v>1318.3950733358424</v>
      </c>
      <c r="BK72" s="86">
        <f>IFERROR(VLOOKUP($F72,Ref_Param!$L:$M,2,0),0)*AJ72</f>
        <v>1394.4563275667565</v>
      </c>
      <c r="BL72" s="87">
        <f t="shared" si="20"/>
        <v>5195.4907389996315</v>
      </c>
      <c r="BM72" s="88">
        <f>IFERROR(VLOOKUP($F72,Ref_Param!$L:$M,2,0),0)*AL72</f>
        <v>5974.8143498495756</v>
      </c>
      <c r="BN72" s="89">
        <f>IFERROR(VLOOKUP($F72,Ref_Param!$L:$M,2,0),0)*AM72</f>
        <v>6871.0365023270115</v>
      </c>
    </row>
    <row r="73" spans="1:66" s="72" customFormat="1" ht="14.25" customHeight="1" x14ac:dyDescent="0.3">
      <c r="A73" s="69" t="str">
        <f t="shared" si="13"/>
        <v>ECASDigital - Salesforce.com / Net Suite</v>
      </c>
      <c r="B73" s="68" t="s">
        <v>4156</v>
      </c>
      <c r="C73" s="68" t="s">
        <v>4157</v>
      </c>
      <c r="D73" s="68" t="s">
        <v>1759</v>
      </c>
      <c r="E73" s="70" t="s">
        <v>5201</v>
      </c>
      <c r="F73" s="68" t="s">
        <v>70</v>
      </c>
      <c r="G73" s="70" t="s">
        <v>4160</v>
      </c>
      <c r="H73" s="71" t="s">
        <v>5181</v>
      </c>
      <c r="I73" s="68" t="s">
        <v>20</v>
      </c>
      <c r="J73" s="68"/>
      <c r="K73" s="68"/>
      <c r="L73" s="68" t="s">
        <v>4111</v>
      </c>
      <c r="M73" s="73">
        <v>30.970939263278133</v>
      </c>
      <c r="N73" s="73">
        <v>32.026201829452404</v>
      </c>
      <c r="O73" s="73">
        <v>30.441296458647972</v>
      </c>
      <c r="P73" s="73">
        <v>97.015717911614416</v>
      </c>
      <c r="Q73" s="66">
        <v>190.45415546299293</v>
      </c>
      <c r="R73" s="73">
        <v>111.49416543864341</v>
      </c>
      <c r="S73" s="73">
        <v>101.45559887956756</v>
      </c>
      <c r="T73" s="73">
        <v>166.09158441063852</v>
      </c>
      <c r="U73" s="73">
        <v>107.11584961311362</v>
      </c>
      <c r="V73" s="66">
        <v>486.15719834196307</v>
      </c>
      <c r="W73" s="67">
        <v>39.062208096731112</v>
      </c>
      <c r="X73" s="67">
        <v>49.117920482914919</v>
      </c>
      <c r="Y73" s="67">
        <v>74.512685722602654</v>
      </c>
      <c r="Z73" s="67">
        <v>119.99122406414527</v>
      </c>
      <c r="AA73" s="66">
        <v>282.68403836639396</v>
      </c>
      <c r="AB73" s="67">
        <v>138.07955587466623</v>
      </c>
      <c r="AC73" s="67">
        <v>139.78754242371738</v>
      </c>
      <c r="AD73" s="67">
        <v>14.349</v>
      </c>
      <c r="AE73" s="67">
        <v>0</v>
      </c>
      <c r="AF73" s="66">
        <v>292.2160982983836</v>
      </c>
      <c r="AG73" s="67">
        <v>49.123062323527911</v>
      </c>
      <c r="AH73" s="67">
        <v>49.123062323527911</v>
      </c>
      <c r="AI73" s="67">
        <v>49.123062323527911</v>
      </c>
      <c r="AJ73" s="67">
        <v>49.123062323527911</v>
      </c>
      <c r="AK73" s="66">
        <f t="shared" si="14"/>
        <v>196.49224929411164</v>
      </c>
      <c r="AL73" s="67">
        <f t="shared" si="15"/>
        <v>225.96608668822839</v>
      </c>
      <c r="AM73" s="67">
        <f t="shared" si="15"/>
        <v>259.86099969146261</v>
      </c>
      <c r="AN73" s="84">
        <f>IFERROR(VLOOKUP($F73,Ref_Param!$L:$M,2,0),0)*M73</f>
        <v>38.313204041769829</v>
      </c>
      <c r="AO73" s="84">
        <f>IFERROR(VLOOKUP($F73,Ref_Param!$L:$M,2,0),0)*N73</f>
        <v>39.618637166409165</v>
      </c>
      <c r="AP73" s="84">
        <f>IFERROR(VLOOKUP($F73,Ref_Param!$L:$M,2,0),0)*O73</f>
        <v>37.657999087520636</v>
      </c>
      <c r="AQ73" s="84">
        <f>IFERROR(VLOOKUP($F73,Ref_Param!$L:$M,2,0),0)*P73</f>
        <v>120.01518468681537</v>
      </c>
      <c r="AR73" s="85">
        <f t="shared" si="16"/>
        <v>235.605024982515</v>
      </c>
      <c r="AS73" s="90">
        <f>IFERROR(VLOOKUP($F73,Ref_Param!$L:$M,2,0),0)*R73</f>
        <v>137.92603038624947</v>
      </c>
      <c r="AT73" s="90">
        <f>IFERROR(VLOOKUP($F73,Ref_Param!$L:$M,2,0),0)*S73</f>
        <v>125.5076259718639</v>
      </c>
      <c r="AU73" s="90">
        <f>IFERROR(VLOOKUP($F73,Ref_Param!$L:$M,2,0),0)*T73</f>
        <v>205.46683163370363</v>
      </c>
      <c r="AV73" s="90">
        <f>IFERROR(VLOOKUP($F73,Ref_Param!$L:$M,2,0),0)*U73</f>
        <v>132.50974946054541</v>
      </c>
      <c r="AW73" s="91">
        <f t="shared" si="17"/>
        <v>601.41023745236237</v>
      </c>
      <c r="AX73" s="86">
        <f>IFERROR(VLOOKUP($F73,Ref_Param!$L:$M,2,0),0)*W73</f>
        <v>48.32266585168216</v>
      </c>
      <c r="AY73" s="86">
        <f>IFERROR(VLOOKUP($F73,Ref_Param!$L:$M,2,0),0)*X73</f>
        <v>60.762280845665188</v>
      </c>
      <c r="AZ73" s="86">
        <f>IFERROR(VLOOKUP($F73,Ref_Param!$L:$M,2,0),0)*Y73</f>
        <v>92.177370131466105</v>
      </c>
      <c r="BA73" s="86">
        <f>IFERROR(VLOOKUP($F73,Ref_Param!$L:$M,2,0),0)*Z73</f>
        <v>148.43748236729201</v>
      </c>
      <c r="BB73" s="87">
        <f t="shared" si="18"/>
        <v>349.69979919610546</v>
      </c>
      <c r="BC73" s="86">
        <f>IFERROR(VLOOKUP($F73,Ref_Param!$L:$M,2,0),0)*AB73</f>
        <v>170.81400577655887</v>
      </c>
      <c r="BD73" s="86">
        <f>IFERROR(VLOOKUP($F73,Ref_Param!$L:$M,2,0),0)*AC73</f>
        <v>172.92690382585971</v>
      </c>
      <c r="BE73" s="86">
        <f>IFERROR(VLOOKUP($F73,Ref_Param!$L:$M,2,0),0)*AD73</f>
        <v>17.750710113180016</v>
      </c>
      <c r="BF73" s="86">
        <f>IFERROR(VLOOKUP($F73,Ref_Param!$L:$M,2,0),0)*AE73</f>
        <v>0</v>
      </c>
      <c r="BG73" s="87">
        <f t="shared" si="19"/>
        <v>361.49161971559857</v>
      </c>
      <c r="BH73" s="86">
        <f>IFERROR(VLOOKUP($F73,Ref_Param!$L:$M,2,0),0)*AG73</f>
        <v>60.768641659810385</v>
      </c>
      <c r="BI73" s="86">
        <f>IFERROR(VLOOKUP($F73,Ref_Param!$L:$M,2,0),0)*AH73</f>
        <v>60.768641659810385</v>
      </c>
      <c r="BJ73" s="86">
        <f>IFERROR(VLOOKUP($F73,Ref_Param!$L:$M,2,0),0)*AI73</f>
        <v>60.768641659810385</v>
      </c>
      <c r="BK73" s="86">
        <f>IFERROR(VLOOKUP($F73,Ref_Param!$L:$M,2,0),0)*AJ73</f>
        <v>60.768641659810385</v>
      </c>
      <c r="BL73" s="87">
        <f t="shared" si="20"/>
        <v>243.07456663924154</v>
      </c>
      <c r="BM73" s="88">
        <f>IFERROR(VLOOKUP($F73,Ref_Param!$L:$M,2,0),0)*AL73</f>
        <v>279.53575163512772</v>
      </c>
      <c r="BN73" s="89">
        <f>IFERROR(VLOOKUP($F73,Ref_Param!$L:$M,2,0),0)*AM73</f>
        <v>321.46611438039685</v>
      </c>
    </row>
    <row r="74" spans="1:66" s="72" customFormat="1" ht="14.25" customHeight="1" x14ac:dyDescent="0.3">
      <c r="A74" s="69" t="str">
        <f t="shared" si="13"/>
        <v>ECASDigital - Salesforce.com / Net Suite</v>
      </c>
      <c r="B74" s="68" t="s">
        <v>4156</v>
      </c>
      <c r="C74" s="68" t="s">
        <v>4157</v>
      </c>
      <c r="D74" s="68" t="s">
        <v>1759</v>
      </c>
      <c r="E74" s="70" t="s">
        <v>5201</v>
      </c>
      <c r="F74" s="68" t="s">
        <v>3732</v>
      </c>
      <c r="G74" s="70" t="s">
        <v>4160</v>
      </c>
      <c r="H74" s="71" t="s">
        <v>5181</v>
      </c>
      <c r="I74" s="68" t="s">
        <v>20</v>
      </c>
      <c r="J74" s="68"/>
      <c r="K74" s="68"/>
      <c r="L74" s="68" t="s">
        <v>4111</v>
      </c>
      <c r="M74" s="73">
        <v>0</v>
      </c>
      <c r="N74" s="73">
        <v>0</v>
      </c>
      <c r="O74" s="73">
        <v>0</v>
      </c>
      <c r="P74" s="73">
        <v>0</v>
      </c>
      <c r="Q74" s="66">
        <v>0</v>
      </c>
      <c r="R74" s="73">
        <v>0</v>
      </c>
      <c r="S74" s="73">
        <v>0</v>
      </c>
      <c r="T74" s="73">
        <v>0</v>
      </c>
      <c r="U74" s="73">
        <v>0</v>
      </c>
      <c r="V74" s="66">
        <v>0</v>
      </c>
      <c r="W74" s="67">
        <v>-9.3599999999999852</v>
      </c>
      <c r="X74" s="67">
        <v>-0.69000000000000106</v>
      </c>
      <c r="Y74" s="67">
        <v>115.30699999999969</v>
      </c>
      <c r="Z74" s="67">
        <v>-23.71200000000001</v>
      </c>
      <c r="AA74" s="66">
        <v>81.544999999999703</v>
      </c>
      <c r="AB74" s="67">
        <v>83.594999174411996</v>
      </c>
      <c r="AC74" s="67">
        <v>65.695229999999867</v>
      </c>
      <c r="AD74" s="67">
        <v>0</v>
      </c>
      <c r="AE74" s="67">
        <v>0</v>
      </c>
      <c r="AF74" s="66">
        <v>149.29022917441188</v>
      </c>
      <c r="AG74" s="67">
        <v>2551.0564146760094</v>
      </c>
      <c r="AH74" s="67">
        <v>2551.0564146760094</v>
      </c>
      <c r="AI74" s="67">
        <v>2551.0564146760094</v>
      </c>
      <c r="AJ74" s="67">
        <v>2551.0564146760094</v>
      </c>
      <c r="AK74" s="66">
        <f t="shared" si="14"/>
        <v>10204.225658704037</v>
      </c>
      <c r="AL74" s="67">
        <f t="shared" si="15"/>
        <v>11734.859507509642</v>
      </c>
      <c r="AM74" s="67">
        <f t="shared" si="15"/>
        <v>13495.088433636087</v>
      </c>
      <c r="AN74" s="84">
        <f>IFERROR(VLOOKUP($F74,Ref_Param!$L:$M,2,0),0)*M74</f>
        <v>0</v>
      </c>
      <c r="AO74" s="84">
        <f>IFERROR(VLOOKUP($F74,Ref_Param!$L:$M,2,0),0)*N74</f>
        <v>0</v>
      </c>
      <c r="AP74" s="84">
        <f>IFERROR(VLOOKUP($F74,Ref_Param!$L:$M,2,0),0)*O74</f>
        <v>0</v>
      </c>
      <c r="AQ74" s="84">
        <f>IFERROR(VLOOKUP($F74,Ref_Param!$L:$M,2,0),0)*P74</f>
        <v>0</v>
      </c>
      <c r="AR74" s="85">
        <f t="shared" si="16"/>
        <v>0</v>
      </c>
      <c r="AS74" s="90">
        <f>IFERROR(VLOOKUP($F74,Ref_Param!$L:$M,2,0),0)*R74</f>
        <v>0</v>
      </c>
      <c r="AT74" s="90">
        <f>IFERROR(VLOOKUP($F74,Ref_Param!$L:$M,2,0),0)*S74</f>
        <v>0</v>
      </c>
      <c r="AU74" s="90">
        <f>IFERROR(VLOOKUP($F74,Ref_Param!$L:$M,2,0),0)*T74</f>
        <v>0</v>
      </c>
      <c r="AV74" s="90">
        <f>IFERROR(VLOOKUP($F74,Ref_Param!$L:$M,2,0),0)*U74</f>
        <v>0</v>
      </c>
      <c r="AW74" s="91">
        <f t="shared" si="17"/>
        <v>0</v>
      </c>
      <c r="AX74" s="86">
        <f>IFERROR(VLOOKUP($F74,Ref_Param!$L:$M,2,0),0)*W74</f>
        <v>-0.11391018619934286</v>
      </c>
      <c r="AY74" s="86">
        <f>IFERROR(VLOOKUP($F74,Ref_Param!$L:$M,2,0),0)*X74</f>
        <v>-8.3972252646951732E-3</v>
      </c>
      <c r="AZ74" s="86">
        <f>IFERROR(VLOOKUP($F74,Ref_Param!$L:$M,2,0),0)*Y74</f>
        <v>1.4032737008640612</v>
      </c>
      <c r="BA74" s="86">
        <f>IFERROR(VLOOKUP($F74,Ref_Param!$L:$M,2,0),0)*Z74</f>
        <v>-0.2885724717050025</v>
      </c>
      <c r="BB74" s="87">
        <f t="shared" si="18"/>
        <v>0.99239381769502066</v>
      </c>
      <c r="BC74" s="86">
        <f>IFERROR(VLOOKUP($F74,Ref_Param!$L:$M,2,0),0)*AB74</f>
        <v>1.017342085608034</v>
      </c>
      <c r="BD74" s="86">
        <f>IFERROR(VLOOKUP($F74,Ref_Param!$L:$M,2,0),0)*AC74</f>
        <v>0.79950383351588161</v>
      </c>
      <c r="BE74" s="86">
        <f>IFERROR(VLOOKUP($F74,Ref_Param!$L:$M,2,0),0)*AD74</f>
        <v>0</v>
      </c>
      <c r="BF74" s="86">
        <f>IFERROR(VLOOKUP($F74,Ref_Param!$L:$M,2,0),0)*AE74</f>
        <v>0</v>
      </c>
      <c r="BG74" s="87">
        <f t="shared" si="19"/>
        <v>1.8168459191239155</v>
      </c>
      <c r="BH74" s="86">
        <f>IFERROR(VLOOKUP($F74,Ref_Param!$L:$M,2,0),0)*AG74</f>
        <v>31.046080256492811</v>
      </c>
      <c r="BI74" s="86">
        <f>IFERROR(VLOOKUP($F74,Ref_Param!$L:$M,2,0),0)*AH74</f>
        <v>31.046080256492811</v>
      </c>
      <c r="BJ74" s="86">
        <f>IFERROR(VLOOKUP($F74,Ref_Param!$L:$M,2,0),0)*AI74</f>
        <v>31.046080256492811</v>
      </c>
      <c r="BK74" s="86">
        <f>IFERROR(VLOOKUP($F74,Ref_Param!$L:$M,2,0),0)*AJ74</f>
        <v>31.046080256492811</v>
      </c>
      <c r="BL74" s="87">
        <f t="shared" si="20"/>
        <v>124.18432102597124</v>
      </c>
      <c r="BM74" s="88">
        <f>IFERROR(VLOOKUP($F74,Ref_Param!$L:$M,2,0),0)*AL74</f>
        <v>142.81196917986691</v>
      </c>
      <c r="BN74" s="89">
        <f>IFERROR(VLOOKUP($F74,Ref_Param!$L:$M,2,0),0)*AM74</f>
        <v>164.23376455684692</v>
      </c>
    </row>
    <row r="75" spans="1:66" s="72" customFormat="1" ht="14.25" customHeight="1" x14ac:dyDescent="0.3">
      <c r="A75" s="69" t="str">
        <f t="shared" si="13"/>
        <v>ECASDigital - Salesforce.com / Net Suite</v>
      </c>
      <c r="B75" s="68" t="s">
        <v>4156</v>
      </c>
      <c r="C75" s="68" t="s">
        <v>4157</v>
      </c>
      <c r="D75" s="68" t="s">
        <v>1759</v>
      </c>
      <c r="E75" s="70" t="s">
        <v>5201</v>
      </c>
      <c r="F75" s="68" t="s">
        <v>18</v>
      </c>
      <c r="G75" s="70" t="s">
        <v>4160</v>
      </c>
      <c r="H75" s="71" t="s">
        <v>5181</v>
      </c>
      <c r="I75" s="68" t="s">
        <v>20</v>
      </c>
      <c r="J75" s="68"/>
      <c r="K75" s="68"/>
      <c r="L75" s="68" t="s">
        <v>4111</v>
      </c>
      <c r="M75" s="73">
        <v>0</v>
      </c>
      <c r="N75" s="73">
        <v>0</v>
      </c>
      <c r="O75" s="73">
        <v>0</v>
      </c>
      <c r="P75" s="73">
        <v>0</v>
      </c>
      <c r="Q75" s="66">
        <v>0</v>
      </c>
      <c r="R75" s="73">
        <v>0</v>
      </c>
      <c r="S75" s="73">
        <v>0</v>
      </c>
      <c r="T75" s="73">
        <v>0</v>
      </c>
      <c r="U75" s="73">
        <v>0</v>
      </c>
      <c r="V75" s="66">
        <v>0</v>
      </c>
      <c r="W75" s="67">
        <v>0</v>
      </c>
      <c r="X75" s="67">
        <v>0</v>
      </c>
      <c r="Y75" s="67">
        <v>0</v>
      </c>
      <c r="Z75" s="67">
        <v>0</v>
      </c>
      <c r="AA75" s="66">
        <v>0</v>
      </c>
      <c r="AB75" s="67">
        <v>0</v>
      </c>
      <c r="AC75" s="67">
        <v>0</v>
      </c>
      <c r="AD75" s="67">
        <v>125</v>
      </c>
      <c r="AE75" s="67">
        <v>165</v>
      </c>
      <c r="AF75" s="66">
        <v>290</v>
      </c>
      <c r="AG75" s="67">
        <v>60.307786545524714</v>
      </c>
      <c r="AH75" s="67">
        <v>60.307786545524714</v>
      </c>
      <c r="AI75" s="67">
        <v>60.307786545524714</v>
      </c>
      <c r="AJ75" s="67">
        <v>60.307786545524714</v>
      </c>
      <c r="AK75" s="66">
        <f t="shared" si="14"/>
        <v>241.23114618209885</v>
      </c>
      <c r="AL75" s="67">
        <f t="shared" si="15"/>
        <v>277.41581810941364</v>
      </c>
      <c r="AM75" s="67">
        <f t="shared" si="15"/>
        <v>319.02819082582567</v>
      </c>
      <c r="AN75" s="84">
        <f>IFERROR(VLOOKUP($F75,Ref_Param!$L:$M,2,0),0)*M75</f>
        <v>0</v>
      </c>
      <c r="AO75" s="84">
        <f>IFERROR(VLOOKUP($F75,Ref_Param!$L:$M,2,0),0)*N75</f>
        <v>0</v>
      </c>
      <c r="AP75" s="84">
        <f>IFERROR(VLOOKUP($F75,Ref_Param!$L:$M,2,0),0)*O75</f>
        <v>0</v>
      </c>
      <c r="AQ75" s="84">
        <f>IFERROR(VLOOKUP($F75,Ref_Param!$L:$M,2,0),0)*P75</f>
        <v>0</v>
      </c>
      <c r="AR75" s="85">
        <f t="shared" si="16"/>
        <v>0</v>
      </c>
      <c r="AS75" s="90">
        <f>IFERROR(VLOOKUP($F75,Ref_Param!$L:$M,2,0),0)*R75</f>
        <v>0</v>
      </c>
      <c r="AT75" s="90">
        <f>IFERROR(VLOOKUP($F75,Ref_Param!$L:$M,2,0),0)*S75</f>
        <v>0</v>
      </c>
      <c r="AU75" s="90">
        <f>IFERROR(VLOOKUP($F75,Ref_Param!$L:$M,2,0),0)*T75</f>
        <v>0</v>
      </c>
      <c r="AV75" s="90">
        <f>IFERROR(VLOOKUP($F75,Ref_Param!$L:$M,2,0),0)*U75</f>
        <v>0</v>
      </c>
      <c r="AW75" s="91">
        <f t="shared" si="17"/>
        <v>0</v>
      </c>
      <c r="AX75" s="86">
        <f>IFERROR(VLOOKUP($F75,Ref_Param!$L:$M,2,0),0)*W75</f>
        <v>0</v>
      </c>
      <c r="AY75" s="86">
        <f>IFERROR(VLOOKUP($F75,Ref_Param!$L:$M,2,0),0)*X75</f>
        <v>0</v>
      </c>
      <c r="AZ75" s="86">
        <f>IFERROR(VLOOKUP($F75,Ref_Param!$L:$M,2,0),0)*Y75</f>
        <v>0</v>
      </c>
      <c r="BA75" s="86">
        <f>IFERROR(VLOOKUP($F75,Ref_Param!$L:$M,2,0),0)*Z75</f>
        <v>0</v>
      </c>
      <c r="BB75" s="87">
        <f t="shared" si="18"/>
        <v>0</v>
      </c>
      <c r="BC75" s="86">
        <f>IFERROR(VLOOKUP($F75,Ref_Param!$L:$M,2,0),0)*AB75</f>
        <v>0</v>
      </c>
      <c r="BD75" s="86">
        <f>IFERROR(VLOOKUP($F75,Ref_Param!$L:$M,2,0),0)*AC75</f>
        <v>0</v>
      </c>
      <c r="BE75" s="86">
        <f>IFERROR(VLOOKUP($F75,Ref_Param!$L:$M,2,0),0)*AD75</f>
        <v>125</v>
      </c>
      <c r="BF75" s="86">
        <f>IFERROR(VLOOKUP($F75,Ref_Param!$L:$M,2,0),0)*AE75</f>
        <v>165</v>
      </c>
      <c r="BG75" s="87">
        <f t="shared" si="19"/>
        <v>290</v>
      </c>
      <c r="BH75" s="86">
        <f>IFERROR(VLOOKUP($F75,Ref_Param!$L:$M,2,0),0)*AG75</f>
        <v>60.307786545524714</v>
      </c>
      <c r="BI75" s="86">
        <f>IFERROR(VLOOKUP($F75,Ref_Param!$L:$M,2,0),0)*AH75</f>
        <v>60.307786545524714</v>
      </c>
      <c r="BJ75" s="86">
        <f>IFERROR(VLOOKUP($F75,Ref_Param!$L:$M,2,0),0)*AI75</f>
        <v>60.307786545524714</v>
      </c>
      <c r="BK75" s="86">
        <f>IFERROR(VLOOKUP($F75,Ref_Param!$L:$M,2,0),0)*AJ75</f>
        <v>60.307786545524714</v>
      </c>
      <c r="BL75" s="87">
        <f t="shared" si="20"/>
        <v>241.23114618209885</v>
      </c>
      <c r="BM75" s="88">
        <f>IFERROR(VLOOKUP($F75,Ref_Param!$L:$M,2,0),0)*AL75</f>
        <v>277.41581810941364</v>
      </c>
      <c r="BN75" s="89">
        <f>IFERROR(VLOOKUP($F75,Ref_Param!$L:$M,2,0),0)*AM75</f>
        <v>319.02819082582567</v>
      </c>
    </row>
    <row r="76" spans="1:66" s="72" customFormat="1" ht="14.25" customHeight="1" x14ac:dyDescent="0.3">
      <c r="A76" s="69" t="str">
        <f t="shared" si="13"/>
        <v>ECASDigital - Salesforce.com / Net Suite</v>
      </c>
      <c r="B76" s="68" t="s">
        <v>4156</v>
      </c>
      <c r="C76" s="68" t="s">
        <v>4157</v>
      </c>
      <c r="D76" s="68" t="s">
        <v>1768</v>
      </c>
      <c r="E76" s="70" t="s">
        <v>1769</v>
      </c>
      <c r="F76" s="68" t="s">
        <v>18</v>
      </c>
      <c r="G76" s="70" t="s">
        <v>7477</v>
      </c>
      <c r="H76" s="71" t="s">
        <v>35</v>
      </c>
      <c r="I76" s="68" t="s">
        <v>24</v>
      </c>
      <c r="J76" s="68"/>
      <c r="K76" s="68"/>
      <c r="L76" s="68" t="s">
        <v>4111</v>
      </c>
      <c r="M76" s="73">
        <v>0</v>
      </c>
      <c r="N76" s="73">
        <v>0</v>
      </c>
      <c r="O76" s="73">
        <v>0</v>
      </c>
      <c r="P76" s="73">
        <v>0</v>
      </c>
      <c r="Q76" s="66">
        <v>0</v>
      </c>
      <c r="R76" s="73">
        <v>15.073002568608896</v>
      </c>
      <c r="S76" s="73">
        <v>8.6832204652405132</v>
      </c>
      <c r="T76" s="73">
        <v>43.809266754952077</v>
      </c>
      <c r="U76" s="73">
        <v>39.6449346623114</v>
      </c>
      <c r="V76" s="66">
        <v>107.21042445111289</v>
      </c>
      <c r="W76" s="67">
        <v>39.648611024750849</v>
      </c>
      <c r="X76" s="67">
        <v>37.990519587566965</v>
      </c>
      <c r="Y76" s="67">
        <v>38.282221362483796</v>
      </c>
      <c r="Z76" s="67">
        <v>37.669449710551</v>
      </c>
      <c r="AA76" s="66">
        <v>153.5908016853526</v>
      </c>
      <c r="AB76" s="67">
        <v>37.790974572033335</v>
      </c>
      <c r="AC76" s="67">
        <v>37.725339600916946</v>
      </c>
      <c r="AD76" s="67">
        <v>35.914999999999999</v>
      </c>
      <c r="AE76" s="67">
        <v>36</v>
      </c>
      <c r="AF76" s="66">
        <v>147.43131417295027</v>
      </c>
      <c r="AG76" s="67">
        <v>36.509402030838658</v>
      </c>
      <c r="AH76" s="67">
        <v>41.580152312899585</v>
      </c>
      <c r="AI76" s="67">
        <v>41.580152312899585</v>
      </c>
      <c r="AJ76" s="67">
        <v>41.580152312899585</v>
      </c>
      <c r="AK76" s="66">
        <f t="shared" si="14"/>
        <v>161.2498589695374</v>
      </c>
      <c r="AL76" s="67">
        <f t="shared" si="15"/>
        <v>185.437337814968</v>
      </c>
      <c r="AM76" s="67">
        <f t="shared" si="15"/>
        <v>213.25293848721319</v>
      </c>
      <c r="AN76" s="84">
        <f>IFERROR(VLOOKUP($F76,Ref_Param!$L:$M,2,0),0)*M76</f>
        <v>0</v>
      </c>
      <c r="AO76" s="84">
        <f>IFERROR(VLOOKUP($F76,Ref_Param!$L:$M,2,0),0)*N76</f>
        <v>0</v>
      </c>
      <c r="AP76" s="84">
        <f>IFERROR(VLOOKUP($F76,Ref_Param!$L:$M,2,0),0)*O76</f>
        <v>0</v>
      </c>
      <c r="AQ76" s="84">
        <f>IFERROR(VLOOKUP($F76,Ref_Param!$L:$M,2,0),0)*P76</f>
        <v>0</v>
      </c>
      <c r="AR76" s="85">
        <f t="shared" si="16"/>
        <v>0</v>
      </c>
      <c r="AS76" s="90">
        <f>IFERROR(VLOOKUP($F76,Ref_Param!$L:$M,2,0),0)*R76</f>
        <v>15.073002568608896</v>
      </c>
      <c r="AT76" s="90">
        <f>IFERROR(VLOOKUP($F76,Ref_Param!$L:$M,2,0),0)*S76</f>
        <v>8.6832204652405132</v>
      </c>
      <c r="AU76" s="90">
        <f>IFERROR(VLOOKUP($F76,Ref_Param!$L:$M,2,0),0)*T76</f>
        <v>43.809266754952077</v>
      </c>
      <c r="AV76" s="90">
        <f>IFERROR(VLOOKUP($F76,Ref_Param!$L:$M,2,0),0)*U76</f>
        <v>39.6449346623114</v>
      </c>
      <c r="AW76" s="91">
        <f t="shared" si="17"/>
        <v>107.21042445111289</v>
      </c>
      <c r="AX76" s="86">
        <f>IFERROR(VLOOKUP($F76,Ref_Param!$L:$M,2,0),0)*W76</f>
        <v>39.648611024750849</v>
      </c>
      <c r="AY76" s="86">
        <f>IFERROR(VLOOKUP($F76,Ref_Param!$L:$M,2,0),0)*X76</f>
        <v>37.990519587566965</v>
      </c>
      <c r="AZ76" s="86">
        <f>IFERROR(VLOOKUP($F76,Ref_Param!$L:$M,2,0),0)*Y76</f>
        <v>38.282221362483796</v>
      </c>
      <c r="BA76" s="86">
        <f>IFERROR(VLOOKUP($F76,Ref_Param!$L:$M,2,0),0)*Z76</f>
        <v>37.669449710551</v>
      </c>
      <c r="BB76" s="87">
        <f t="shared" si="18"/>
        <v>153.5908016853526</v>
      </c>
      <c r="BC76" s="86">
        <f>IFERROR(VLOOKUP($F76,Ref_Param!$L:$M,2,0),0)*AB76</f>
        <v>37.790974572033335</v>
      </c>
      <c r="BD76" s="86">
        <f>IFERROR(VLOOKUP($F76,Ref_Param!$L:$M,2,0),0)*AC76</f>
        <v>37.725339600916946</v>
      </c>
      <c r="BE76" s="86">
        <f>IFERROR(VLOOKUP($F76,Ref_Param!$L:$M,2,0),0)*AD76</f>
        <v>35.914999999999999</v>
      </c>
      <c r="BF76" s="86">
        <f>IFERROR(VLOOKUP($F76,Ref_Param!$L:$M,2,0),0)*AE76</f>
        <v>36</v>
      </c>
      <c r="BG76" s="87">
        <f t="shared" si="19"/>
        <v>147.43131417295027</v>
      </c>
      <c r="BH76" s="86">
        <f>IFERROR(VLOOKUP($F76,Ref_Param!$L:$M,2,0),0)*AG76</f>
        <v>36.509402030838658</v>
      </c>
      <c r="BI76" s="86">
        <f>IFERROR(VLOOKUP($F76,Ref_Param!$L:$M,2,0),0)*AH76</f>
        <v>41.580152312899585</v>
      </c>
      <c r="BJ76" s="86">
        <f>IFERROR(VLOOKUP($F76,Ref_Param!$L:$M,2,0),0)*AI76</f>
        <v>41.580152312899585</v>
      </c>
      <c r="BK76" s="86">
        <f>IFERROR(VLOOKUP($F76,Ref_Param!$L:$M,2,0),0)*AJ76</f>
        <v>41.580152312899585</v>
      </c>
      <c r="BL76" s="87">
        <f t="shared" si="20"/>
        <v>161.2498589695374</v>
      </c>
      <c r="BM76" s="88">
        <f>IFERROR(VLOOKUP($F76,Ref_Param!$L:$M,2,0),0)*AL76</f>
        <v>185.437337814968</v>
      </c>
      <c r="BN76" s="89">
        <f>IFERROR(VLOOKUP($F76,Ref_Param!$L:$M,2,0),0)*AM76</f>
        <v>213.25293848721319</v>
      </c>
    </row>
    <row r="77" spans="1:66" s="72" customFormat="1" ht="14.25" customHeight="1" x14ac:dyDescent="0.3">
      <c r="A77" s="69" t="str">
        <f t="shared" si="13"/>
        <v>ECASDigital - Salesforce.com / Net Suite</v>
      </c>
      <c r="B77" s="68" t="s">
        <v>4156</v>
      </c>
      <c r="C77" s="68" t="s">
        <v>4157</v>
      </c>
      <c r="D77" s="68" t="s">
        <v>3129</v>
      </c>
      <c r="E77" s="70" t="s">
        <v>3130</v>
      </c>
      <c r="F77" s="68" t="s">
        <v>18</v>
      </c>
      <c r="G77" s="70" t="s">
        <v>4158</v>
      </c>
      <c r="H77" s="71" t="s">
        <v>19</v>
      </c>
      <c r="I77" s="68" t="s">
        <v>24</v>
      </c>
      <c r="J77" s="68"/>
      <c r="K77" s="68"/>
      <c r="L77" s="68" t="s">
        <v>4111</v>
      </c>
      <c r="M77" s="73">
        <v>0</v>
      </c>
      <c r="N77" s="73">
        <v>0</v>
      </c>
      <c r="O77" s="73">
        <v>0</v>
      </c>
      <c r="P77" s="73">
        <v>9.2870002749518843</v>
      </c>
      <c r="Q77" s="66">
        <v>9.2870002749518843</v>
      </c>
      <c r="R77" s="73">
        <v>0</v>
      </c>
      <c r="S77" s="73">
        <v>18.952961299052774</v>
      </c>
      <c r="T77" s="73">
        <v>0</v>
      </c>
      <c r="U77" s="73">
        <v>0</v>
      </c>
      <c r="V77" s="66">
        <v>18.952961299052774</v>
      </c>
      <c r="W77" s="67">
        <v>0</v>
      </c>
      <c r="X77" s="67">
        <v>0</v>
      </c>
      <c r="Y77" s="67">
        <v>0</v>
      </c>
      <c r="Z77" s="67">
        <v>0</v>
      </c>
      <c r="AA77" s="66">
        <v>0</v>
      </c>
      <c r="AB77" s="67">
        <v>0</v>
      </c>
      <c r="AC77" s="67">
        <v>0</v>
      </c>
      <c r="AD77" s="67">
        <v>0</v>
      </c>
      <c r="AE77" s="67">
        <v>0</v>
      </c>
      <c r="AF77" s="66">
        <v>0</v>
      </c>
      <c r="AG77" s="67">
        <v>0</v>
      </c>
      <c r="AH77" s="67">
        <v>0</v>
      </c>
      <c r="AI77" s="67">
        <v>0</v>
      </c>
      <c r="AJ77" s="67">
        <v>0</v>
      </c>
      <c r="AK77" s="66">
        <f t="shared" si="14"/>
        <v>0</v>
      </c>
      <c r="AL77" s="67">
        <f t="shared" si="15"/>
        <v>0</v>
      </c>
      <c r="AM77" s="67">
        <f t="shared" si="15"/>
        <v>0</v>
      </c>
      <c r="AN77" s="84">
        <f>IFERROR(VLOOKUP($F77,Ref_Param!$L:$M,2,0),0)*M77</f>
        <v>0</v>
      </c>
      <c r="AO77" s="84">
        <f>IFERROR(VLOOKUP($F77,Ref_Param!$L:$M,2,0),0)*N77</f>
        <v>0</v>
      </c>
      <c r="AP77" s="84">
        <f>IFERROR(VLOOKUP($F77,Ref_Param!$L:$M,2,0),0)*O77</f>
        <v>0</v>
      </c>
      <c r="AQ77" s="84">
        <f>IFERROR(VLOOKUP($F77,Ref_Param!$L:$M,2,0),0)*P77</f>
        <v>9.2870002749518843</v>
      </c>
      <c r="AR77" s="85">
        <f t="shared" si="16"/>
        <v>9.2870002749518843</v>
      </c>
      <c r="AS77" s="90">
        <f>IFERROR(VLOOKUP($F77,Ref_Param!$L:$M,2,0),0)*R77</f>
        <v>0</v>
      </c>
      <c r="AT77" s="90">
        <f>IFERROR(VLOOKUP($F77,Ref_Param!$L:$M,2,0),0)*S77</f>
        <v>18.952961299052774</v>
      </c>
      <c r="AU77" s="90">
        <f>IFERROR(VLOOKUP($F77,Ref_Param!$L:$M,2,0),0)*T77</f>
        <v>0</v>
      </c>
      <c r="AV77" s="90">
        <f>IFERROR(VLOOKUP($F77,Ref_Param!$L:$M,2,0),0)*U77</f>
        <v>0</v>
      </c>
      <c r="AW77" s="91">
        <f t="shared" si="17"/>
        <v>18.952961299052774</v>
      </c>
      <c r="AX77" s="86">
        <f>IFERROR(VLOOKUP($F77,Ref_Param!$L:$M,2,0),0)*W77</f>
        <v>0</v>
      </c>
      <c r="AY77" s="86">
        <f>IFERROR(VLOOKUP($F77,Ref_Param!$L:$M,2,0),0)*X77</f>
        <v>0</v>
      </c>
      <c r="AZ77" s="86">
        <f>IFERROR(VLOOKUP($F77,Ref_Param!$L:$M,2,0),0)*Y77</f>
        <v>0</v>
      </c>
      <c r="BA77" s="86">
        <f>IFERROR(VLOOKUP($F77,Ref_Param!$L:$M,2,0),0)*Z77</f>
        <v>0</v>
      </c>
      <c r="BB77" s="87">
        <f t="shared" si="18"/>
        <v>0</v>
      </c>
      <c r="BC77" s="86">
        <f>IFERROR(VLOOKUP($F77,Ref_Param!$L:$M,2,0),0)*AB77</f>
        <v>0</v>
      </c>
      <c r="BD77" s="86">
        <f>IFERROR(VLOOKUP($F77,Ref_Param!$L:$M,2,0),0)*AC77</f>
        <v>0</v>
      </c>
      <c r="BE77" s="86">
        <f>IFERROR(VLOOKUP($F77,Ref_Param!$L:$M,2,0),0)*AD77</f>
        <v>0</v>
      </c>
      <c r="BF77" s="86">
        <f>IFERROR(VLOOKUP($F77,Ref_Param!$L:$M,2,0),0)*AE77</f>
        <v>0</v>
      </c>
      <c r="BG77" s="87">
        <f t="shared" si="19"/>
        <v>0</v>
      </c>
      <c r="BH77" s="86">
        <f>IFERROR(VLOOKUP($F77,Ref_Param!$L:$M,2,0),0)*AG77</f>
        <v>0</v>
      </c>
      <c r="BI77" s="86">
        <f>IFERROR(VLOOKUP($F77,Ref_Param!$L:$M,2,0),0)*AH77</f>
        <v>0</v>
      </c>
      <c r="BJ77" s="86">
        <f>IFERROR(VLOOKUP($F77,Ref_Param!$L:$M,2,0),0)*AI77</f>
        <v>0</v>
      </c>
      <c r="BK77" s="86">
        <f>IFERROR(VLOOKUP($F77,Ref_Param!$L:$M,2,0),0)*AJ77</f>
        <v>0</v>
      </c>
      <c r="BL77" s="87">
        <f t="shared" si="20"/>
        <v>0</v>
      </c>
      <c r="BM77" s="88">
        <f>IFERROR(VLOOKUP($F77,Ref_Param!$L:$M,2,0),0)*AL77</f>
        <v>0</v>
      </c>
      <c r="BN77" s="89">
        <f>IFERROR(VLOOKUP($F77,Ref_Param!$L:$M,2,0),0)*AM77</f>
        <v>0</v>
      </c>
    </row>
    <row r="78" spans="1:66" s="72" customFormat="1" ht="14.25" customHeight="1" x14ac:dyDescent="0.3">
      <c r="A78" s="69" t="str">
        <f t="shared" si="13"/>
        <v>ECASDigital - Salesforce.com / Net Suite</v>
      </c>
      <c r="B78" s="68" t="s">
        <v>4156</v>
      </c>
      <c r="C78" s="68" t="s">
        <v>4157</v>
      </c>
      <c r="D78" s="68" t="s">
        <v>1775</v>
      </c>
      <c r="E78" s="70" t="s">
        <v>1776</v>
      </c>
      <c r="F78" s="68" t="s">
        <v>50</v>
      </c>
      <c r="G78" s="70" t="s">
        <v>4163</v>
      </c>
      <c r="H78" s="71" t="s">
        <v>51</v>
      </c>
      <c r="I78" s="68" t="s">
        <v>24</v>
      </c>
      <c r="J78" s="68"/>
      <c r="K78" s="68"/>
      <c r="L78" s="68" t="s">
        <v>4111</v>
      </c>
      <c r="M78" s="73">
        <v>0</v>
      </c>
      <c r="N78" s="73">
        <v>0</v>
      </c>
      <c r="O78" s="73">
        <v>0</v>
      </c>
      <c r="P78" s="73">
        <v>0</v>
      </c>
      <c r="Q78" s="66">
        <v>0</v>
      </c>
      <c r="R78" s="73">
        <v>0</v>
      </c>
      <c r="S78" s="73">
        <v>0</v>
      </c>
      <c r="T78" s="73">
        <v>0</v>
      </c>
      <c r="U78" s="73">
        <v>0</v>
      </c>
      <c r="V78" s="66">
        <v>0</v>
      </c>
      <c r="W78" s="67">
        <v>0</v>
      </c>
      <c r="X78" s="67">
        <v>54.319560955243823</v>
      </c>
      <c r="Y78" s="67">
        <v>283.04838537707622</v>
      </c>
      <c r="Z78" s="67">
        <v>422.64971961495974</v>
      </c>
      <c r="AA78" s="66">
        <v>760.01766594727974</v>
      </c>
      <c r="AB78" s="67">
        <v>384.19999944848394</v>
      </c>
      <c r="AC78" s="67">
        <v>357.04170585853933</v>
      </c>
      <c r="AD78" s="67">
        <v>547.92767000000003</v>
      </c>
      <c r="AE78" s="67">
        <v>406.92253172902588</v>
      </c>
      <c r="AF78" s="66">
        <v>1696.0919070360492</v>
      </c>
      <c r="AG78" s="67">
        <v>381.32349887514687</v>
      </c>
      <c r="AH78" s="67">
        <v>381.32349887514687</v>
      </c>
      <c r="AI78" s="67">
        <v>381.32349887514687</v>
      </c>
      <c r="AJ78" s="67">
        <v>381.32349887514687</v>
      </c>
      <c r="AK78" s="66">
        <f t="shared" si="14"/>
        <v>1525.2939955005875</v>
      </c>
      <c r="AL78" s="67">
        <f t="shared" si="15"/>
        <v>1754.0880948256754</v>
      </c>
      <c r="AM78" s="67">
        <f t="shared" si="15"/>
        <v>2017.2013090495266</v>
      </c>
      <c r="AN78" s="84">
        <f>IFERROR(VLOOKUP($F78,Ref_Param!$L:$M,2,0),0)*M78</f>
        <v>0</v>
      </c>
      <c r="AO78" s="84">
        <f>IFERROR(VLOOKUP($F78,Ref_Param!$L:$M,2,0),0)*N78</f>
        <v>0</v>
      </c>
      <c r="AP78" s="84">
        <f>IFERROR(VLOOKUP($F78,Ref_Param!$L:$M,2,0),0)*O78</f>
        <v>0</v>
      </c>
      <c r="AQ78" s="84">
        <f>IFERROR(VLOOKUP($F78,Ref_Param!$L:$M,2,0),0)*P78</f>
        <v>0</v>
      </c>
      <c r="AR78" s="85">
        <f t="shared" si="16"/>
        <v>0</v>
      </c>
      <c r="AS78" s="90">
        <f>IFERROR(VLOOKUP($F78,Ref_Param!$L:$M,2,0),0)*R78</f>
        <v>0</v>
      </c>
      <c r="AT78" s="90">
        <f>IFERROR(VLOOKUP($F78,Ref_Param!$L:$M,2,0),0)*S78</f>
        <v>0</v>
      </c>
      <c r="AU78" s="90">
        <f>IFERROR(VLOOKUP($F78,Ref_Param!$L:$M,2,0),0)*T78</f>
        <v>0</v>
      </c>
      <c r="AV78" s="90">
        <f>IFERROR(VLOOKUP($F78,Ref_Param!$L:$M,2,0),0)*U78</f>
        <v>0</v>
      </c>
      <c r="AW78" s="91">
        <f t="shared" si="17"/>
        <v>0</v>
      </c>
      <c r="AX78" s="86">
        <f>IFERROR(VLOOKUP($F78,Ref_Param!$L:$M,2,0),0)*W78</f>
        <v>0</v>
      </c>
      <c r="AY78" s="86">
        <f>IFERROR(VLOOKUP($F78,Ref_Param!$L:$M,2,0),0)*X78</f>
        <v>40.106702727937751</v>
      </c>
      <c r="AZ78" s="86">
        <f>IFERROR(VLOOKUP($F78,Ref_Param!$L:$M,2,0),0)*Y78</f>
        <v>208.98801923849609</v>
      </c>
      <c r="BA78" s="86">
        <f>IFERROR(VLOOKUP($F78,Ref_Param!$L:$M,2,0),0)*Z78</f>
        <v>312.06229145721824</v>
      </c>
      <c r="BB78" s="87">
        <f t="shared" si="18"/>
        <v>561.15701342365207</v>
      </c>
      <c r="BC78" s="86">
        <f>IFERROR(VLOOKUP($F78,Ref_Param!$L:$M,2,0),0)*AB78</f>
        <v>283.67304328270092</v>
      </c>
      <c r="BD78" s="86">
        <f>IFERROR(VLOOKUP($F78,Ref_Param!$L:$M,2,0),0)*AC78</f>
        <v>263.62078975827666</v>
      </c>
      <c r="BE78" s="86">
        <f>IFERROR(VLOOKUP($F78,Ref_Param!$L:$M,2,0),0)*AD78</f>
        <v>404.56093147012319</v>
      </c>
      <c r="BF78" s="86">
        <f>IFERROR(VLOOKUP($F78,Ref_Param!$L:$M,2,0),0)*AE78</f>
        <v>300.45016429353797</v>
      </c>
      <c r="BG78" s="87">
        <f t="shared" si="19"/>
        <v>1252.3049288046386</v>
      </c>
      <c r="BH78" s="86">
        <f>IFERROR(VLOOKUP($F78,Ref_Param!$L:$M,2,0),0)*AG78</f>
        <v>281.54918676834825</v>
      </c>
      <c r="BI78" s="86">
        <f>IFERROR(VLOOKUP($F78,Ref_Param!$L:$M,2,0),0)*AH78</f>
        <v>281.54918676834825</v>
      </c>
      <c r="BJ78" s="86">
        <f>IFERROR(VLOOKUP($F78,Ref_Param!$L:$M,2,0),0)*AI78</f>
        <v>281.54918676834825</v>
      </c>
      <c r="BK78" s="86">
        <f>IFERROR(VLOOKUP($F78,Ref_Param!$L:$M,2,0),0)*AJ78</f>
        <v>281.54918676834825</v>
      </c>
      <c r="BL78" s="87">
        <f t="shared" si="20"/>
        <v>1126.196747073393</v>
      </c>
      <c r="BM78" s="88">
        <f>IFERROR(VLOOKUP($F78,Ref_Param!$L:$M,2,0),0)*AL78</f>
        <v>1295.1262591344018</v>
      </c>
      <c r="BN78" s="89">
        <f>IFERROR(VLOOKUP($F78,Ref_Param!$L:$M,2,0),0)*AM78</f>
        <v>1489.395198004562</v>
      </c>
    </row>
    <row r="79" spans="1:66" s="72" customFormat="1" ht="14.25" customHeight="1" x14ac:dyDescent="0.3">
      <c r="A79" s="69" t="str">
        <f t="shared" si="13"/>
        <v>ECASDigital - Salesforce.com / Net Suite</v>
      </c>
      <c r="B79" s="68" t="s">
        <v>4156</v>
      </c>
      <c r="C79" s="68" t="s">
        <v>4157</v>
      </c>
      <c r="D79" s="68" t="s">
        <v>1775</v>
      </c>
      <c r="E79" s="70" t="s">
        <v>1776</v>
      </c>
      <c r="F79" s="68" t="s">
        <v>3732</v>
      </c>
      <c r="G79" s="70" t="s">
        <v>4163</v>
      </c>
      <c r="H79" s="71" t="s">
        <v>51</v>
      </c>
      <c r="I79" s="68" t="s">
        <v>24</v>
      </c>
      <c r="J79" s="68"/>
      <c r="K79" s="68"/>
      <c r="L79" s="68" t="s">
        <v>4111</v>
      </c>
      <c r="M79" s="73">
        <v>0</v>
      </c>
      <c r="N79" s="73">
        <v>0</v>
      </c>
      <c r="O79" s="73">
        <v>0</v>
      </c>
      <c r="P79" s="73">
        <v>0</v>
      </c>
      <c r="Q79" s="66">
        <v>0</v>
      </c>
      <c r="R79" s="73">
        <v>0</v>
      </c>
      <c r="S79" s="73">
        <v>0</v>
      </c>
      <c r="T79" s="73">
        <v>0</v>
      </c>
      <c r="U79" s="73">
        <v>0</v>
      </c>
      <c r="V79" s="66">
        <v>0</v>
      </c>
      <c r="W79" s="67">
        <v>0</v>
      </c>
      <c r="X79" s="67">
        <v>0</v>
      </c>
      <c r="Y79" s="67">
        <v>-38.829999999999849</v>
      </c>
      <c r="Z79" s="67">
        <v>13.057999999999929</v>
      </c>
      <c r="AA79" s="66">
        <v>-25.77199999999992</v>
      </c>
      <c r="AB79" s="67">
        <v>22.02900351180881</v>
      </c>
      <c r="AC79" s="67">
        <v>114.69387000000042</v>
      </c>
      <c r="AD79" s="67">
        <v>0</v>
      </c>
      <c r="AE79" s="67">
        <v>0</v>
      </c>
      <c r="AF79" s="66">
        <v>136.72287351180921</v>
      </c>
      <c r="AG79" s="67">
        <v>1864.9163638616094</v>
      </c>
      <c r="AH79" s="67">
        <v>1864.9163638616094</v>
      </c>
      <c r="AI79" s="67">
        <v>1864.9163638616094</v>
      </c>
      <c r="AJ79" s="67">
        <v>1864.9163638616094</v>
      </c>
      <c r="AK79" s="66">
        <f t="shared" si="14"/>
        <v>7459.6654554464376</v>
      </c>
      <c r="AL79" s="67">
        <f t="shared" si="15"/>
        <v>8578.615273763402</v>
      </c>
      <c r="AM79" s="67">
        <f t="shared" si="15"/>
        <v>9865.4075648279122</v>
      </c>
      <c r="AN79" s="84">
        <f>IFERROR(VLOOKUP($F79,Ref_Param!$L:$M,2,0),0)*M79</f>
        <v>0</v>
      </c>
      <c r="AO79" s="84">
        <f>IFERROR(VLOOKUP($F79,Ref_Param!$L:$M,2,0),0)*N79</f>
        <v>0</v>
      </c>
      <c r="AP79" s="84">
        <f>IFERROR(VLOOKUP($F79,Ref_Param!$L:$M,2,0),0)*O79</f>
        <v>0</v>
      </c>
      <c r="AQ79" s="84">
        <f>IFERROR(VLOOKUP($F79,Ref_Param!$L:$M,2,0),0)*P79</f>
        <v>0</v>
      </c>
      <c r="AR79" s="85">
        <f t="shared" si="16"/>
        <v>0</v>
      </c>
      <c r="AS79" s="90">
        <f>IFERROR(VLOOKUP($F79,Ref_Param!$L:$M,2,0),0)*R79</f>
        <v>0</v>
      </c>
      <c r="AT79" s="90">
        <f>IFERROR(VLOOKUP($F79,Ref_Param!$L:$M,2,0),0)*S79</f>
        <v>0</v>
      </c>
      <c r="AU79" s="90">
        <f>IFERROR(VLOOKUP($F79,Ref_Param!$L:$M,2,0),0)*T79</f>
        <v>0</v>
      </c>
      <c r="AV79" s="90">
        <f>IFERROR(VLOOKUP($F79,Ref_Param!$L:$M,2,0),0)*U79</f>
        <v>0</v>
      </c>
      <c r="AW79" s="91">
        <f t="shared" si="17"/>
        <v>0</v>
      </c>
      <c r="AX79" s="86">
        <f>IFERROR(VLOOKUP($F79,Ref_Param!$L:$M,2,0),0)*W79</f>
        <v>0</v>
      </c>
      <c r="AY79" s="86">
        <f>IFERROR(VLOOKUP($F79,Ref_Param!$L:$M,2,0),0)*X79</f>
        <v>0</v>
      </c>
      <c r="AZ79" s="86">
        <f>IFERROR(VLOOKUP($F79,Ref_Param!$L:$M,2,0),0)*Y79</f>
        <v>-0.47255689424364028</v>
      </c>
      <c r="BA79" s="86">
        <f>IFERROR(VLOOKUP($F79,Ref_Param!$L:$M,2,0),0)*Z79</f>
        <v>0.15891444566143306</v>
      </c>
      <c r="BB79" s="87">
        <f t="shared" si="18"/>
        <v>-0.31364244858220724</v>
      </c>
      <c r="BC79" s="86">
        <f>IFERROR(VLOOKUP($F79,Ref_Param!$L:$M,2,0),0)*AB79</f>
        <v>0.26809058673249181</v>
      </c>
      <c r="BD79" s="86">
        <f>IFERROR(VLOOKUP($F79,Ref_Param!$L:$M,2,0),0)*AC79</f>
        <v>1.3958119751734286</v>
      </c>
      <c r="BE79" s="86">
        <f>IFERROR(VLOOKUP($F79,Ref_Param!$L:$M,2,0),0)*AD79</f>
        <v>0</v>
      </c>
      <c r="BF79" s="86">
        <f>IFERROR(VLOOKUP($F79,Ref_Param!$L:$M,2,0),0)*AE79</f>
        <v>0</v>
      </c>
      <c r="BG79" s="87">
        <f t="shared" si="19"/>
        <v>1.6639025619059205</v>
      </c>
      <c r="BH79" s="86">
        <f>IFERROR(VLOOKUP($F79,Ref_Param!$L:$M,2,0),0)*AG79</f>
        <v>22.695830155307448</v>
      </c>
      <c r="BI79" s="86">
        <f>IFERROR(VLOOKUP($F79,Ref_Param!$L:$M,2,0),0)*AH79</f>
        <v>22.695830155307448</v>
      </c>
      <c r="BJ79" s="86">
        <f>IFERROR(VLOOKUP($F79,Ref_Param!$L:$M,2,0),0)*AI79</f>
        <v>22.695830155307448</v>
      </c>
      <c r="BK79" s="86">
        <f>IFERROR(VLOOKUP($F79,Ref_Param!$L:$M,2,0),0)*AJ79</f>
        <v>22.695830155307448</v>
      </c>
      <c r="BL79" s="87">
        <f t="shared" si="20"/>
        <v>90.783320621229791</v>
      </c>
      <c r="BM79" s="88">
        <f>IFERROR(VLOOKUP($F79,Ref_Param!$L:$M,2,0),0)*AL79</f>
        <v>104.40081871441424</v>
      </c>
      <c r="BN79" s="89">
        <f>IFERROR(VLOOKUP($F79,Ref_Param!$L:$M,2,0),0)*AM79</f>
        <v>120.06094152157638</v>
      </c>
    </row>
    <row r="80" spans="1:66" s="72" customFormat="1" ht="14.25" customHeight="1" x14ac:dyDescent="0.3">
      <c r="A80" s="69" t="str">
        <f t="shared" si="13"/>
        <v>ECASDigital - Salesforce.com / Net Suite</v>
      </c>
      <c r="B80" s="68" t="s">
        <v>4156</v>
      </c>
      <c r="C80" s="68" t="s">
        <v>4157</v>
      </c>
      <c r="D80" s="68" t="s">
        <v>1777</v>
      </c>
      <c r="E80" s="70" t="s">
        <v>1778</v>
      </c>
      <c r="F80" s="68" t="s">
        <v>3732</v>
      </c>
      <c r="G80" s="70" t="s">
        <v>4167</v>
      </c>
      <c r="H80" s="71" t="s">
        <v>5179</v>
      </c>
      <c r="I80" s="68" t="s">
        <v>24</v>
      </c>
      <c r="J80" s="68"/>
      <c r="K80" s="68"/>
      <c r="L80" s="68" t="s">
        <v>4111</v>
      </c>
      <c r="M80" s="73">
        <v>0</v>
      </c>
      <c r="N80" s="73">
        <v>0</v>
      </c>
      <c r="O80" s="73">
        <v>0</v>
      </c>
      <c r="P80" s="73">
        <v>0</v>
      </c>
      <c r="Q80" s="66">
        <v>0</v>
      </c>
      <c r="R80" s="73">
        <v>0</v>
      </c>
      <c r="S80" s="73">
        <v>0</v>
      </c>
      <c r="T80" s="73">
        <v>0</v>
      </c>
      <c r="U80" s="73">
        <v>0</v>
      </c>
      <c r="V80" s="66">
        <v>0</v>
      </c>
      <c r="W80" s="67">
        <v>217.33100000000007</v>
      </c>
      <c r="X80" s="67">
        <v>243.27500000000063</v>
      </c>
      <c r="Y80" s="67">
        <v>46.953999999999908</v>
      </c>
      <c r="Z80" s="67">
        <v>282.81299999999976</v>
      </c>
      <c r="AA80" s="66">
        <v>790.37300000000027</v>
      </c>
      <c r="AB80" s="67">
        <v>24.20099933744882</v>
      </c>
      <c r="AC80" s="67">
        <v>22.535319999999913</v>
      </c>
      <c r="AD80" s="67">
        <v>0</v>
      </c>
      <c r="AE80" s="67">
        <v>0</v>
      </c>
      <c r="AF80" s="66">
        <v>46.736319337448734</v>
      </c>
      <c r="AG80" s="67">
        <v>896.3304722991129</v>
      </c>
      <c r="AH80" s="67">
        <v>896.3304722991129</v>
      </c>
      <c r="AI80" s="67">
        <v>896.3304722991129</v>
      </c>
      <c r="AJ80" s="67">
        <v>896.3304722991129</v>
      </c>
      <c r="AK80" s="66">
        <f t="shared" si="14"/>
        <v>3585.3218891964516</v>
      </c>
      <c r="AL80" s="67">
        <f t="shared" si="15"/>
        <v>4123.1201725759192</v>
      </c>
      <c r="AM80" s="67">
        <f t="shared" si="15"/>
        <v>4741.5881984623065</v>
      </c>
      <c r="AN80" s="84">
        <f>IFERROR(VLOOKUP($F80,Ref_Param!$L:$M,2,0),0)*M80</f>
        <v>0</v>
      </c>
      <c r="AO80" s="84">
        <f>IFERROR(VLOOKUP($F80,Ref_Param!$L:$M,2,0),0)*N80</f>
        <v>0</v>
      </c>
      <c r="AP80" s="84">
        <f>IFERROR(VLOOKUP($F80,Ref_Param!$L:$M,2,0),0)*O80</f>
        <v>0</v>
      </c>
      <c r="AQ80" s="84">
        <f>IFERROR(VLOOKUP($F80,Ref_Param!$L:$M,2,0),0)*P80</f>
        <v>0</v>
      </c>
      <c r="AR80" s="85">
        <f t="shared" si="16"/>
        <v>0</v>
      </c>
      <c r="AS80" s="90">
        <f>IFERROR(VLOOKUP($F80,Ref_Param!$L:$M,2,0),0)*R80</f>
        <v>0</v>
      </c>
      <c r="AT80" s="90">
        <f>IFERROR(VLOOKUP($F80,Ref_Param!$L:$M,2,0),0)*S80</f>
        <v>0</v>
      </c>
      <c r="AU80" s="90">
        <f>IFERROR(VLOOKUP($F80,Ref_Param!$L:$M,2,0),0)*T80</f>
        <v>0</v>
      </c>
      <c r="AV80" s="90">
        <f>IFERROR(VLOOKUP($F80,Ref_Param!$L:$M,2,0),0)*U80</f>
        <v>0</v>
      </c>
      <c r="AW80" s="91">
        <f t="shared" si="17"/>
        <v>0</v>
      </c>
      <c r="AX80" s="86">
        <f>IFERROR(VLOOKUP($F80,Ref_Param!$L:$M,2,0),0)*W80</f>
        <v>2.644894730436905</v>
      </c>
      <c r="AY80" s="86">
        <f>IFERROR(VLOOKUP($F80,Ref_Param!$L:$M,2,0),0)*X80</f>
        <v>2.9606304003894497</v>
      </c>
      <c r="AZ80" s="86">
        <f>IFERROR(VLOOKUP($F80,Ref_Param!$L:$M,2,0),0)*Y80</f>
        <v>0.57142509431666055</v>
      </c>
      <c r="BA80" s="86">
        <f>IFERROR(VLOOKUP($F80,Ref_Param!$L:$M,2,0),0)*Z80</f>
        <v>3.4418035779481597</v>
      </c>
      <c r="BB80" s="87">
        <f t="shared" si="18"/>
        <v>9.6187538030911739</v>
      </c>
      <c r="BC80" s="86">
        <f>IFERROR(VLOOKUP($F80,Ref_Param!$L:$M,2,0),0)*AB80</f>
        <v>0.29452354067724068</v>
      </c>
      <c r="BD80" s="86">
        <f>IFERROR(VLOOKUP($F80,Ref_Param!$L:$M,2,0),0)*AC80</f>
        <v>0.27425240355360786</v>
      </c>
      <c r="BE80" s="86">
        <f>IFERROR(VLOOKUP($F80,Ref_Param!$L:$M,2,0),0)*AD80</f>
        <v>0</v>
      </c>
      <c r="BF80" s="86">
        <f>IFERROR(VLOOKUP($F80,Ref_Param!$L:$M,2,0),0)*AE80</f>
        <v>0</v>
      </c>
      <c r="BG80" s="87">
        <f t="shared" si="19"/>
        <v>0.56877594423084854</v>
      </c>
      <c r="BH80" s="86">
        <f>IFERROR(VLOOKUP($F80,Ref_Param!$L:$M,2,0),0)*AG80</f>
        <v>10.90824476450182</v>
      </c>
      <c r="BI80" s="86">
        <f>IFERROR(VLOOKUP($F80,Ref_Param!$L:$M,2,0),0)*AH80</f>
        <v>10.90824476450182</v>
      </c>
      <c r="BJ80" s="86">
        <f>IFERROR(VLOOKUP($F80,Ref_Param!$L:$M,2,0),0)*AI80</f>
        <v>10.90824476450182</v>
      </c>
      <c r="BK80" s="86">
        <f>IFERROR(VLOOKUP($F80,Ref_Param!$L:$M,2,0),0)*AJ80</f>
        <v>10.90824476450182</v>
      </c>
      <c r="BL80" s="87">
        <f t="shared" si="20"/>
        <v>43.63297905800728</v>
      </c>
      <c r="BM80" s="88">
        <f>IFERROR(VLOOKUP($F80,Ref_Param!$L:$M,2,0),0)*AL80</f>
        <v>50.177925916708375</v>
      </c>
      <c r="BN80" s="89">
        <f>IFERROR(VLOOKUP($F80,Ref_Param!$L:$M,2,0),0)*AM80</f>
        <v>57.704614804214621</v>
      </c>
    </row>
    <row r="81" spans="1:66" s="72" customFormat="1" ht="14.25" customHeight="1" x14ac:dyDescent="0.3">
      <c r="A81" s="69" t="str">
        <f t="shared" si="13"/>
        <v>ECASDigital - Salesforce.com / Net Suite</v>
      </c>
      <c r="B81" s="68" t="s">
        <v>4156</v>
      </c>
      <c r="C81" s="68" t="s">
        <v>4157</v>
      </c>
      <c r="D81" s="68" t="s">
        <v>1777</v>
      </c>
      <c r="E81" s="70" t="s">
        <v>1778</v>
      </c>
      <c r="F81" s="68" t="s">
        <v>18</v>
      </c>
      <c r="G81" s="70" t="s">
        <v>4167</v>
      </c>
      <c r="H81" s="71" t="s">
        <v>5179</v>
      </c>
      <c r="I81" s="68" t="s">
        <v>24</v>
      </c>
      <c r="J81" s="68"/>
      <c r="K81" s="68"/>
      <c r="L81" s="68" t="s">
        <v>4111</v>
      </c>
      <c r="M81" s="73">
        <v>710.34057731379221</v>
      </c>
      <c r="N81" s="73">
        <v>829.05983334494977</v>
      </c>
      <c r="O81" s="73">
        <v>837.8244984997541</v>
      </c>
      <c r="P81" s="73">
        <v>564.68389457956198</v>
      </c>
      <c r="Q81" s="66">
        <v>2941.9088037380584</v>
      </c>
      <c r="R81" s="73">
        <v>559.22090210682563</v>
      </c>
      <c r="S81" s="73">
        <v>398.08899216903728</v>
      </c>
      <c r="T81" s="73">
        <v>486.99129935224357</v>
      </c>
      <c r="U81" s="73">
        <v>229.07761512943051</v>
      </c>
      <c r="V81" s="66">
        <v>1673.3788087575369</v>
      </c>
      <c r="W81" s="67">
        <v>139.28796359328936</v>
      </c>
      <c r="X81" s="67">
        <v>144.24342732763847</v>
      </c>
      <c r="Y81" s="67">
        <v>125.05114868554492</v>
      </c>
      <c r="Z81" s="67">
        <v>124.01402747601904</v>
      </c>
      <c r="AA81" s="66">
        <v>532.59656708249179</v>
      </c>
      <c r="AB81" s="67">
        <v>210.72227243151184</v>
      </c>
      <c r="AC81" s="67">
        <v>202.03556226937735</v>
      </c>
      <c r="AD81" s="67">
        <v>204.53</v>
      </c>
      <c r="AE81" s="67">
        <v>205</v>
      </c>
      <c r="AF81" s="66">
        <v>822.28783470088922</v>
      </c>
      <c r="AG81" s="67">
        <v>191.9217665179352</v>
      </c>
      <c r="AH81" s="67">
        <v>191.9217665179352</v>
      </c>
      <c r="AI81" s="67">
        <v>191.9217665179352</v>
      </c>
      <c r="AJ81" s="67">
        <v>191.9217665179352</v>
      </c>
      <c r="AK81" s="66">
        <f t="shared" si="14"/>
        <v>767.68706607174079</v>
      </c>
      <c r="AL81" s="67">
        <f t="shared" si="15"/>
        <v>882.84012598250183</v>
      </c>
      <c r="AM81" s="67">
        <f t="shared" si="15"/>
        <v>1015.2661448798771</v>
      </c>
      <c r="AN81" s="84">
        <f>IFERROR(VLOOKUP($F81,Ref_Param!$L:$M,2,0),0)*M81</f>
        <v>710.34057731379221</v>
      </c>
      <c r="AO81" s="84">
        <f>IFERROR(VLOOKUP($F81,Ref_Param!$L:$M,2,0),0)*N81</f>
        <v>829.05983334494977</v>
      </c>
      <c r="AP81" s="84">
        <f>IFERROR(VLOOKUP($F81,Ref_Param!$L:$M,2,0),0)*O81</f>
        <v>837.8244984997541</v>
      </c>
      <c r="AQ81" s="84">
        <f>IFERROR(VLOOKUP($F81,Ref_Param!$L:$M,2,0),0)*P81</f>
        <v>564.68389457956198</v>
      </c>
      <c r="AR81" s="85">
        <f t="shared" si="16"/>
        <v>2941.9088037380584</v>
      </c>
      <c r="AS81" s="90">
        <f>IFERROR(VLOOKUP($F81,Ref_Param!$L:$M,2,0),0)*R81</f>
        <v>559.22090210682563</v>
      </c>
      <c r="AT81" s="90">
        <f>IFERROR(VLOOKUP($F81,Ref_Param!$L:$M,2,0),0)*S81</f>
        <v>398.08899216903728</v>
      </c>
      <c r="AU81" s="90">
        <f>IFERROR(VLOOKUP($F81,Ref_Param!$L:$M,2,0),0)*T81</f>
        <v>486.99129935224357</v>
      </c>
      <c r="AV81" s="90">
        <f>IFERROR(VLOOKUP($F81,Ref_Param!$L:$M,2,0),0)*U81</f>
        <v>229.07761512943051</v>
      </c>
      <c r="AW81" s="91">
        <f t="shared" si="17"/>
        <v>1673.3788087575369</v>
      </c>
      <c r="AX81" s="86">
        <f>IFERROR(VLOOKUP($F81,Ref_Param!$L:$M,2,0),0)*W81</f>
        <v>139.28796359328936</v>
      </c>
      <c r="AY81" s="86">
        <f>IFERROR(VLOOKUP($F81,Ref_Param!$L:$M,2,0),0)*X81</f>
        <v>144.24342732763847</v>
      </c>
      <c r="AZ81" s="86">
        <f>IFERROR(VLOOKUP($F81,Ref_Param!$L:$M,2,0),0)*Y81</f>
        <v>125.05114868554492</v>
      </c>
      <c r="BA81" s="86">
        <f>IFERROR(VLOOKUP($F81,Ref_Param!$L:$M,2,0),0)*Z81</f>
        <v>124.01402747601904</v>
      </c>
      <c r="BB81" s="87">
        <f t="shared" si="18"/>
        <v>532.59656708249179</v>
      </c>
      <c r="BC81" s="86">
        <f>IFERROR(VLOOKUP($F81,Ref_Param!$L:$M,2,0),0)*AB81</f>
        <v>210.72227243151184</v>
      </c>
      <c r="BD81" s="86">
        <f>IFERROR(VLOOKUP($F81,Ref_Param!$L:$M,2,0),0)*AC81</f>
        <v>202.03556226937735</v>
      </c>
      <c r="BE81" s="86">
        <f>IFERROR(VLOOKUP($F81,Ref_Param!$L:$M,2,0),0)*AD81</f>
        <v>204.53</v>
      </c>
      <c r="BF81" s="86">
        <f>IFERROR(VLOOKUP($F81,Ref_Param!$L:$M,2,0),0)*AE81</f>
        <v>205</v>
      </c>
      <c r="BG81" s="87">
        <f t="shared" si="19"/>
        <v>822.28783470088922</v>
      </c>
      <c r="BH81" s="86">
        <f>IFERROR(VLOOKUP($F81,Ref_Param!$L:$M,2,0),0)*AG81</f>
        <v>191.9217665179352</v>
      </c>
      <c r="BI81" s="86">
        <f>IFERROR(VLOOKUP($F81,Ref_Param!$L:$M,2,0),0)*AH81</f>
        <v>191.9217665179352</v>
      </c>
      <c r="BJ81" s="86">
        <f>IFERROR(VLOOKUP($F81,Ref_Param!$L:$M,2,0),0)*AI81</f>
        <v>191.9217665179352</v>
      </c>
      <c r="BK81" s="86">
        <f>IFERROR(VLOOKUP($F81,Ref_Param!$L:$M,2,0),0)*AJ81</f>
        <v>191.9217665179352</v>
      </c>
      <c r="BL81" s="87">
        <f t="shared" si="20"/>
        <v>767.68706607174079</v>
      </c>
      <c r="BM81" s="88">
        <f>IFERROR(VLOOKUP($F81,Ref_Param!$L:$M,2,0),0)*AL81</f>
        <v>882.84012598250183</v>
      </c>
      <c r="BN81" s="89">
        <f>IFERROR(VLOOKUP($F81,Ref_Param!$L:$M,2,0),0)*AM81</f>
        <v>1015.2661448798771</v>
      </c>
    </row>
    <row r="82" spans="1:66" s="72" customFormat="1" ht="14.25" customHeight="1" x14ac:dyDescent="0.3">
      <c r="A82" s="69" t="str">
        <f t="shared" si="13"/>
        <v>ECASDigital - Salesforce.com / Net Suite</v>
      </c>
      <c r="B82" s="68" t="s">
        <v>4156</v>
      </c>
      <c r="C82" s="68" t="s">
        <v>4157</v>
      </c>
      <c r="D82" s="68" t="s">
        <v>259</v>
      </c>
      <c r="E82" s="70" t="s">
        <v>260</v>
      </c>
      <c r="F82" s="68" t="s">
        <v>18</v>
      </c>
      <c r="G82" s="70" t="s">
        <v>4167</v>
      </c>
      <c r="H82" s="71" t="s">
        <v>5179</v>
      </c>
      <c r="I82" s="68" t="s">
        <v>24</v>
      </c>
      <c r="J82" s="68"/>
      <c r="K82" s="68"/>
      <c r="L82" s="68" t="s">
        <v>4111</v>
      </c>
      <c r="M82" s="73">
        <v>38.33622699286289</v>
      </c>
      <c r="N82" s="73">
        <v>13.180598610368786</v>
      </c>
      <c r="O82" s="73">
        <v>0</v>
      </c>
      <c r="P82" s="73">
        <v>0</v>
      </c>
      <c r="Q82" s="66">
        <v>51.51682560323168</v>
      </c>
      <c r="R82" s="73">
        <v>0</v>
      </c>
      <c r="S82" s="73">
        <v>0</v>
      </c>
      <c r="T82" s="73">
        <v>117.94066889910479</v>
      </c>
      <c r="U82" s="73">
        <v>82.550297837719484</v>
      </c>
      <c r="V82" s="66">
        <v>200.49096673682428</v>
      </c>
      <c r="W82" s="67">
        <v>126.48538615793476</v>
      </c>
      <c r="X82" s="67">
        <v>134.76492353857535</v>
      </c>
      <c r="Y82" s="67">
        <v>140.51364833531281</v>
      </c>
      <c r="Z82" s="67">
        <v>157.39557806147775</v>
      </c>
      <c r="AA82" s="66">
        <v>559.15953609330063</v>
      </c>
      <c r="AB82" s="67">
        <v>83.754654495812289</v>
      </c>
      <c r="AC82" s="67">
        <v>185.61186859791812</v>
      </c>
      <c r="AD82" s="67">
        <v>138.91899999999998</v>
      </c>
      <c r="AE82" s="67">
        <v>96</v>
      </c>
      <c r="AF82" s="66">
        <v>504.28552309373038</v>
      </c>
      <c r="AG82" s="67">
        <v>101.4150056412185</v>
      </c>
      <c r="AH82" s="67">
        <v>101.4150056412185</v>
      </c>
      <c r="AI82" s="67">
        <v>101.4150056412185</v>
      </c>
      <c r="AJ82" s="67">
        <v>101.4150056412185</v>
      </c>
      <c r="AK82" s="66">
        <f t="shared" si="14"/>
        <v>405.660022564874</v>
      </c>
      <c r="AL82" s="67">
        <f t="shared" si="15"/>
        <v>466.50902594960507</v>
      </c>
      <c r="AM82" s="67">
        <f t="shared" si="15"/>
        <v>536.48537984204575</v>
      </c>
      <c r="AN82" s="84">
        <f>IFERROR(VLOOKUP($F82,Ref_Param!$L:$M,2,0),0)*M82</f>
        <v>38.33622699286289</v>
      </c>
      <c r="AO82" s="84">
        <f>IFERROR(VLOOKUP($F82,Ref_Param!$L:$M,2,0),0)*N82</f>
        <v>13.180598610368786</v>
      </c>
      <c r="AP82" s="84">
        <f>IFERROR(VLOOKUP($F82,Ref_Param!$L:$M,2,0),0)*O82</f>
        <v>0</v>
      </c>
      <c r="AQ82" s="84">
        <f>IFERROR(VLOOKUP($F82,Ref_Param!$L:$M,2,0),0)*P82</f>
        <v>0</v>
      </c>
      <c r="AR82" s="85">
        <f t="shared" si="16"/>
        <v>51.51682560323168</v>
      </c>
      <c r="AS82" s="90">
        <f>IFERROR(VLOOKUP($F82,Ref_Param!$L:$M,2,0),0)*R82</f>
        <v>0</v>
      </c>
      <c r="AT82" s="90">
        <f>IFERROR(VLOOKUP($F82,Ref_Param!$L:$M,2,0),0)*S82</f>
        <v>0</v>
      </c>
      <c r="AU82" s="90">
        <f>IFERROR(VLOOKUP($F82,Ref_Param!$L:$M,2,0),0)*T82</f>
        <v>117.94066889910479</v>
      </c>
      <c r="AV82" s="90">
        <f>IFERROR(VLOOKUP($F82,Ref_Param!$L:$M,2,0),0)*U82</f>
        <v>82.550297837719484</v>
      </c>
      <c r="AW82" s="91">
        <f t="shared" si="17"/>
        <v>200.49096673682428</v>
      </c>
      <c r="AX82" s="86">
        <f>IFERROR(VLOOKUP($F82,Ref_Param!$L:$M,2,0),0)*W82</f>
        <v>126.48538615793476</v>
      </c>
      <c r="AY82" s="86">
        <f>IFERROR(VLOOKUP($F82,Ref_Param!$L:$M,2,0),0)*X82</f>
        <v>134.76492353857535</v>
      </c>
      <c r="AZ82" s="86">
        <f>IFERROR(VLOOKUP($F82,Ref_Param!$L:$M,2,0),0)*Y82</f>
        <v>140.51364833531281</v>
      </c>
      <c r="BA82" s="86">
        <f>IFERROR(VLOOKUP($F82,Ref_Param!$L:$M,2,0),0)*Z82</f>
        <v>157.39557806147775</v>
      </c>
      <c r="BB82" s="87">
        <f t="shared" si="18"/>
        <v>559.15953609330063</v>
      </c>
      <c r="BC82" s="86">
        <f>IFERROR(VLOOKUP($F82,Ref_Param!$L:$M,2,0),0)*AB82</f>
        <v>83.754654495812289</v>
      </c>
      <c r="BD82" s="86">
        <f>IFERROR(VLOOKUP($F82,Ref_Param!$L:$M,2,0),0)*AC82</f>
        <v>185.61186859791812</v>
      </c>
      <c r="BE82" s="86">
        <f>IFERROR(VLOOKUP($F82,Ref_Param!$L:$M,2,0),0)*AD82</f>
        <v>138.91899999999998</v>
      </c>
      <c r="BF82" s="86">
        <f>IFERROR(VLOOKUP($F82,Ref_Param!$L:$M,2,0),0)*AE82</f>
        <v>96</v>
      </c>
      <c r="BG82" s="87">
        <f t="shared" si="19"/>
        <v>504.28552309373038</v>
      </c>
      <c r="BH82" s="86">
        <f>IFERROR(VLOOKUP($F82,Ref_Param!$L:$M,2,0),0)*AG82</f>
        <v>101.4150056412185</v>
      </c>
      <c r="BI82" s="86">
        <f>IFERROR(VLOOKUP($F82,Ref_Param!$L:$M,2,0),0)*AH82</f>
        <v>101.4150056412185</v>
      </c>
      <c r="BJ82" s="86">
        <f>IFERROR(VLOOKUP($F82,Ref_Param!$L:$M,2,0),0)*AI82</f>
        <v>101.4150056412185</v>
      </c>
      <c r="BK82" s="86">
        <f>IFERROR(VLOOKUP($F82,Ref_Param!$L:$M,2,0),0)*AJ82</f>
        <v>101.4150056412185</v>
      </c>
      <c r="BL82" s="87">
        <f t="shared" si="20"/>
        <v>405.660022564874</v>
      </c>
      <c r="BM82" s="88">
        <f>IFERROR(VLOOKUP($F82,Ref_Param!$L:$M,2,0),0)*AL82</f>
        <v>466.50902594960507</v>
      </c>
      <c r="BN82" s="89">
        <f>IFERROR(VLOOKUP($F82,Ref_Param!$L:$M,2,0),0)*AM82</f>
        <v>536.48537984204575</v>
      </c>
    </row>
    <row r="83" spans="1:66" s="72" customFormat="1" ht="14.25" customHeight="1" x14ac:dyDescent="0.3">
      <c r="A83" s="69" t="str">
        <f t="shared" si="13"/>
        <v>ECASDigital - Salesforce.com / Net Suite</v>
      </c>
      <c r="B83" s="68" t="s">
        <v>4156</v>
      </c>
      <c r="C83" s="68" t="s">
        <v>4157</v>
      </c>
      <c r="D83" s="68" t="s">
        <v>263</v>
      </c>
      <c r="E83" s="70" t="s">
        <v>5202</v>
      </c>
      <c r="F83" s="68" t="s">
        <v>18</v>
      </c>
      <c r="G83" s="70" t="s">
        <v>4167</v>
      </c>
      <c r="H83" s="71" t="s">
        <v>5179</v>
      </c>
      <c r="I83" s="68" t="s">
        <v>24</v>
      </c>
      <c r="J83" s="68"/>
      <c r="K83" s="68"/>
      <c r="L83" s="68" t="s">
        <v>4111</v>
      </c>
      <c r="M83" s="73">
        <v>6.0732499999999998</v>
      </c>
      <c r="N83" s="73">
        <v>-190.15925999999999</v>
      </c>
      <c r="O83" s="73">
        <v>0</v>
      </c>
      <c r="P83" s="73">
        <v>0</v>
      </c>
      <c r="Q83" s="66">
        <v>-184.08600999999999</v>
      </c>
      <c r="R83" s="73">
        <v>0</v>
      </c>
      <c r="S83" s="73">
        <v>0</v>
      </c>
      <c r="T83" s="73">
        <v>0</v>
      </c>
      <c r="U83" s="73">
        <v>0</v>
      </c>
      <c r="V83" s="66">
        <v>0</v>
      </c>
      <c r="W83" s="67">
        <v>29.577560712832032</v>
      </c>
      <c r="X83" s="67">
        <v>6.0086568618967533</v>
      </c>
      <c r="Y83" s="67">
        <v>52.347262099015921</v>
      </c>
      <c r="Z83" s="67">
        <v>83.278099240163215</v>
      </c>
      <c r="AA83" s="66">
        <v>171.21157891390791</v>
      </c>
      <c r="AB83" s="67">
        <v>73.185095350793702</v>
      </c>
      <c r="AC83" s="67">
        <v>71.095142639491044</v>
      </c>
      <c r="AD83" s="67">
        <v>5</v>
      </c>
      <c r="AE83" s="67">
        <v>58</v>
      </c>
      <c r="AF83" s="66">
        <v>207.28023799028475</v>
      </c>
      <c r="AG83" s="67">
        <v>58.82070327190673</v>
      </c>
      <c r="AH83" s="67">
        <v>58.82070327190673</v>
      </c>
      <c r="AI83" s="67">
        <v>58.82070327190673</v>
      </c>
      <c r="AJ83" s="67">
        <v>58.82070327190673</v>
      </c>
      <c r="AK83" s="66">
        <f t="shared" si="14"/>
        <v>235.28281308762692</v>
      </c>
      <c r="AL83" s="67">
        <f t="shared" si="15"/>
        <v>270.57523505077091</v>
      </c>
      <c r="AM83" s="67">
        <f t="shared" si="15"/>
        <v>311.16152030838651</v>
      </c>
      <c r="AN83" s="84">
        <f>IFERROR(VLOOKUP($F83,Ref_Param!$L:$M,2,0),0)*M83</f>
        <v>6.0732499999999998</v>
      </c>
      <c r="AO83" s="84">
        <f>IFERROR(VLOOKUP($F83,Ref_Param!$L:$M,2,0),0)*N83</f>
        <v>-190.15925999999999</v>
      </c>
      <c r="AP83" s="84">
        <f>IFERROR(VLOOKUP($F83,Ref_Param!$L:$M,2,0),0)*O83</f>
        <v>0</v>
      </c>
      <c r="AQ83" s="84">
        <f>IFERROR(VLOOKUP($F83,Ref_Param!$L:$M,2,0),0)*P83</f>
        <v>0</v>
      </c>
      <c r="AR83" s="85">
        <f t="shared" si="16"/>
        <v>-184.08600999999999</v>
      </c>
      <c r="AS83" s="90">
        <f>IFERROR(VLOOKUP($F83,Ref_Param!$L:$M,2,0),0)*R83</f>
        <v>0</v>
      </c>
      <c r="AT83" s="90">
        <f>IFERROR(VLOOKUP($F83,Ref_Param!$L:$M,2,0),0)*S83</f>
        <v>0</v>
      </c>
      <c r="AU83" s="90">
        <f>IFERROR(VLOOKUP($F83,Ref_Param!$L:$M,2,0),0)*T83</f>
        <v>0</v>
      </c>
      <c r="AV83" s="90">
        <f>IFERROR(VLOOKUP($F83,Ref_Param!$L:$M,2,0),0)*U83</f>
        <v>0</v>
      </c>
      <c r="AW83" s="91">
        <f t="shared" si="17"/>
        <v>0</v>
      </c>
      <c r="AX83" s="86">
        <f>IFERROR(VLOOKUP($F83,Ref_Param!$L:$M,2,0),0)*W83</f>
        <v>29.577560712832032</v>
      </c>
      <c r="AY83" s="86">
        <f>IFERROR(VLOOKUP($F83,Ref_Param!$L:$M,2,0),0)*X83</f>
        <v>6.0086568618967533</v>
      </c>
      <c r="AZ83" s="86">
        <f>IFERROR(VLOOKUP($F83,Ref_Param!$L:$M,2,0),0)*Y83</f>
        <v>52.347262099015921</v>
      </c>
      <c r="BA83" s="86">
        <f>IFERROR(VLOOKUP($F83,Ref_Param!$L:$M,2,0),0)*Z83</f>
        <v>83.278099240163215</v>
      </c>
      <c r="BB83" s="87">
        <f t="shared" si="18"/>
        <v>171.21157891390791</v>
      </c>
      <c r="BC83" s="86">
        <f>IFERROR(VLOOKUP($F83,Ref_Param!$L:$M,2,0),0)*AB83</f>
        <v>73.185095350793702</v>
      </c>
      <c r="BD83" s="86">
        <f>IFERROR(VLOOKUP($F83,Ref_Param!$L:$M,2,0),0)*AC83</f>
        <v>71.095142639491044</v>
      </c>
      <c r="BE83" s="86">
        <f>IFERROR(VLOOKUP($F83,Ref_Param!$L:$M,2,0),0)*AD83</f>
        <v>5</v>
      </c>
      <c r="BF83" s="86">
        <f>IFERROR(VLOOKUP($F83,Ref_Param!$L:$M,2,0),0)*AE83</f>
        <v>58</v>
      </c>
      <c r="BG83" s="87">
        <f t="shared" si="19"/>
        <v>207.28023799028475</v>
      </c>
      <c r="BH83" s="86">
        <f>IFERROR(VLOOKUP($F83,Ref_Param!$L:$M,2,0),0)*AG83</f>
        <v>58.82070327190673</v>
      </c>
      <c r="BI83" s="86">
        <f>IFERROR(VLOOKUP($F83,Ref_Param!$L:$M,2,0),0)*AH83</f>
        <v>58.82070327190673</v>
      </c>
      <c r="BJ83" s="86">
        <f>IFERROR(VLOOKUP($F83,Ref_Param!$L:$M,2,0),0)*AI83</f>
        <v>58.82070327190673</v>
      </c>
      <c r="BK83" s="86">
        <f>IFERROR(VLOOKUP($F83,Ref_Param!$L:$M,2,0),0)*AJ83</f>
        <v>58.82070327190673</v>
      </c>
      <c r="BL83" s="87">
        <f t="shared" si="20"/>
        <v>235.28281308762692</v>
      </c>
      <c r="BM83" s="88">
        <f>IFERROR(VLOOKUP($F83,Ref_Param!$L:$M,2,0),0)*AL83</f>
        <v>270.57523505077091</v>
      </c>
      <c r="BN83" s="89">
        <f>IFERROR(VLOOKUP($F83,Ref_Param!$L:$M,2,0),0)*AM83</f>
        <v>311.16152030838651</v>
      </c>
    </row>
    <row r="84" spans="1:66" s="72" customFormat="1" ht="14.25" customHeight="1" x14ac:dyDescent="0.3">
      <c r="A84" s="69" t="str">
        <f t="shared" si="13"/>
        <v>ECASDigital - Salesforce.com / Net Suite</v>
      </c>
      <c r="B84" s="68" t="s">
        <v>4156</v>
      </c>
      <c r="C84" s="68" t="s">
        <v>4157</v>
      </c>
      <c r="D84" s="68" t="s">
        <v>264</v>
      </c>
      <c r="E84" s="70" t="s">
        <v>5203</v>
      </c>
      <c r="F84" s="68" t="s">
        <v>3732</v>
      </c>
      <c r="G84" s="70" t="s">
        <v>4167</v>
      </c>
      <c r="H84" s="71" t="s">
        <v>5179</v>
      </c>
      <c r="I84" s="68" t="s">
        <v>24</v>
      </c>
      <c r="J84" s="68"/>
      <c r="K84" s="68"/>
      <c r="L84" s="68" t="s">
        <v>4111</v>
      </c>
      <c r="M84" s="73">
        <v>0</v>
      </c>
      <c r="N84" s="73">
        <v>0</v>
      </c>
      <c r="O84" s="73">
        <v>0</v>
      </c>
      <c r="P84" s="73">
        <v>0</v>
      </c>
      <c r="Q84" s="66">
        <v>0</v>
      </c>
      <c r="R84" s="73">
        <v>0</v>
      </c>
      <c r="S84" s="73">
        <v>0</v>
      </c>
      <c r="T84" s="73">
        <v>0</v>
      </c>
      <c r="U84" s="73">
        <v>0</v>
      </c>
      <c r="V84" s="66">
        <v>0</v>
      </c>
      <c r="W84" s="67">
        <v>56.15400000000016</v>
      </c>
      <c r="X84" s="67">
        <v>131.86000000000021</v>
      </c>
      <c r="Y84" s="67">
        <v>1088.8679999999961</v>
      </c>
      <c r="Z84" s="67">
        <v>411.40700000000265</v>
      </c>
      <c r="AA84" s="66">
        <v>1688.2889999999991</v>
      </c>
      <c r="AB84" s="67">
        <v>1501.9979999999996</v>
      </c>
      <c r="AC84" s="67">
        <v>2347.2041099999979</v>
      </c>
      <c r="AD84" s="67">
        <v>0</v>
      </c>
      <c r="AE84" s="67">
        <v>0</v>
      </c>
      <c r="AF84" s="66">
        <v>3849.2021099999974</v>
      </c>
      <c r="AG84" s="67">
        <v>37218.163391823982</v>
      </c>
      <c r="AH84" s="67">
        <v>41596.770849685636</v>
      </c>
      <c r="AI84" s="67">
        <v>43786.074578616455</v>
      </c>
      <c r="AJ84" s="67">
        <v>48164.682036478102</v>
      </c>
      <c r="AK84" s="66">
        <f t="shared" si="14"/>
        <v>170765.69085660417</v>
      </c>
      <c r="AL84" s="67">
        <f t="shared" si="15"/>
        <v>196380.54448509478</v>
      </c>
      <c r="AM84" s="67">
        <f t="shared" si="15"/>
        <v>225837.62615785899</v>
      </c>
      <c r="AN84" s="84">
        <f>IFERROR(VLOOKUP($F84,Ref_Param!$L:$M,2,0),0)*M84</f>
        <v>0</v>
      </c>
      <c r="AO84" s="84">
        <f>IFERROR(VLOOKUP($F84,Ref_Param!$L:$M,2,0),0)*N84</f>
        <v>0</v>
      </c>
      <c r="AP84" s="84">
        <f>IFERROR(VLOOKUP($F84,Ref_Param!$L:$M,2,0),0)*O84</f>
        <v>0</v>
      </c>
      <c r="AQ84" s="84">
        <f>IFERROR(VLOOKUP($F84,Ref_Param!$L:$M,2,0),0)*P84</f>
        <v>0</v>
      </c>
      <c r="AR84" s="85">
        <f t="shared" si="16"/>
        <v>0</v>
      </c>
      <c r="AS84" s="90">
        <f>IFERROR(VLOOKUP($F84,Ref_Param!$L:$M,2,0),0)*R84</f>
        <v>0</v>
      </c>
      <c r="AT84" s="90">
        <f>IFERROR(VLOOKUP($F84,Ref_Param!$L:$M,2,0),0)*S84</f>
        <v>0</v>
      </c>
      <c r="AU84" s="90">
        <f>IFERROR(VLOOKUP($F84,Ref_Param!$L:$M,2,0),0)*T84</f>
        <v>0</v>
      </c>
      <c r="AV84" s="90">
        <f>IFERROR(VLOOKUP($F84,Ref_Param!$L:$M,2,0),0)*U84</f>
        <v>0</v>
      </c>
      <c r="AW84" s="91">
        <f t="shared" si="17"/>
        <v>0</v>
      </c>
      <c r="AX84" s="86">
        <f>IFERROR(VLOOKUP($F84,Ref_Param!$L:$M,2,0),0)*W84</f>
        <v>0.68338809784593246</v>
      </c>
      <c r="AY84" s="86">
        <f>IFERROR(VLOOKUP($F84,Ref_Param!$L:$M,2,0),0)*X84</f>
        <v>1.6047219179749357</v>
      </c>
      <c r="AZ84" s="86">
        <f>IFERROR(VLOOKUP($F84,Ref_Param!$L:$M,2,0),0)*Y84</f>
        <v>13.251405622489937</v>
      </c>
      <c r="BA84" s="86">
        <f>IFERROR(VLOOKUP($F84,Ref_Param!$L:$M,2,0),0)*Z84</f>
        <v>5.0067786296702375</v>
      </c>
      <c r="BB84" s="87">
        <f t="shared" si="18"/>
        <v>20.546294267981043</v>
      </c>
      <c r="BC84" s="86">
        <f>IFERROR(VLOOKUP($F84,Ref_Param!$L:$M,2,0),0)*AB84</f>
        <v>18.279152975538548</v>
      </c>
      <c r="BD84" s="86">
        <f>IFERROR(VLOOKUP($F84,Ref_Param!$L:$M,2,0),0)*AC84</f>
        <v>28.565219788243912</v>
      </c>
      <c r="BE84" s="86">
        <f>IFERROR(VLOOKUP($F84,Ref_Param!$L:$M,2,0),0)*AD84</f>
        <v>0</v>
      </c>
      <c r="BF84" s="86">
        <f>IFERROR(VLOOKUP($F84,Ref_Param!$L:$M,2,0),0)*AE84</f>
        <v>0</v>
      </c>
      <c r="BG84" s="87">
        <f t="shared" si="19"/>
        <v>46.844372763782459</v>
      </c>
      <c r="BH84" s="86">
        <f>IFERROR(VLOOKUP($F84,Ref_Param!$L:$M,2,0),0)*AG84</f>
        <v>452.94101730344471</v>
      </c>
      <c r="BI84" s="86">
        <f>IFERROR(VLOOKUP($F84,Ref_Param!$L:$M,2,0),0)*AH84</f>
        <v>506.22819580973243</v>
      </c>
      <c r="BJ84" s="86">
        <f>IFERROR(VLOOKUP($F84,Ref_Param!$L:$M,2,0),0)*AI84</f>
        <v>532.87178506287626</v>
      </c>
      <c r="BK84" s="86">
        <f>IFERROR(VLOOKUP($F84,Ref_Param!$L:$M,2,0),0)*AJ84</f>
        <v>586.1589635691638</v>
      </c>
      <c r="BL84" s="87">
        <f t="shared" si="20"/>
        <v>2078.1999617452175</v>
      </c>
      <c r="BM84" s="88">
        <f>IFERROR(VLOOKUP($F84,Ref_Param!$L:$M,2,0),0)*AL84</f>
        <v>2389.9299560069994</v>
      </c>
      <c r="BN84" s="89">
        <f>IFERROR(VLOOKUP($F84,Ref_Param!$L:$M,2,0),0)*AM84</f>
        <v>2748.4194494080493</v>
      </c>
    </row>
    <row r="85" spans="1:66" s="72" customFormat="1" ht="14.25" customHeight="1" x14ac:dyDescent="0.3">
      <c r="A85" s="69" t="str">
        <f t="shared" si="13"/>
        <v>ECASDigital - Salesforce.com / Net Suite</v>
      </c>
      <c r="B85" s="68" t="s">
        <v>4156</v>
      </c>
      <c r="C85" s="68" t="s">
        <v>4157</v>
      </c>
      <c r="D85" s="68" t="s">
        <v>264</v>
      </c>
      <c r="E85" s="70" t="s">
        <v>5203</v>
      </c>
      <c r="F85" s="68" t="s">
        <v>18</v>
      </c>
      <c r="G85" s="70" t="s">
        <v>4167</v>
      </c>
      <c r="H85" s="71" t="s">
        <v>5179</v>
      </c>
      <c r="I85" s="68" t="s">
        <v>24</v>
      </c>
      <c r="J85" s="68"/>
      <c r="K85" s="68"/>
      <c r="L85" s="68" t="s">
        <v>4111</v>
      </c>
      <c r="M85" s="73">
        <v>971.78900439368249</v>
      </c>
      <c r="N85" s="73">
        <v>905.54880721355926</v>
      </c>
      <c r="O85" s="73">
        <v>1291.0741340121554</v>
      </c>
      <c r="P85" s="73">
        <v>1590.7973767657904</v>
      </c>
      <c r="Q85" s="66">
        <v>4759.209322385188</v>
      </c>
      <c r="R85" s="73">
        <v>1734.2348240970593</v>
      </c>
      <c r="S85" s="73">
        <v>1786.1471176011969</v>
      </c>
      <c r="T85" s="73">
        <v>1754.4190258901904</v>
      </c>
      <c r="U85" s="73">
        <v>1516.0099891121822</v>
      </c>
      <c r="V85" s="66">
        <v>6790.8109567006286</v>
      </c>
      <c r="W85" s="67">
        <v>1059.3598049641964</v>
      </c>
      <c r="X85" s="67">
        <v>1451.8791579504805</v>
      </c>
      <c r="Y85" s="67">
        <v>1566.9230092100945</v>
      </c>
      <c r="Z85" s="67">
        <v>1434.4627248131014</v>
      </c>
      <c r="AA85" s="66">
        <v>5512.6246969378735</v>
      </c>
      <c r="AB85" s="67">
        <v>985.60257179178245</v>
      </c>
      <c r="AC85" s="67">
        <v>793.29552364443703</v>
      </c>
      <c r="AD85" s="67">
        <v>837.61799999999994</v>
      </c>
      <c r="AE85" s="67">
        <v>860</v>
      </c>
      <c r="AF85" s="66">
        <v>3476.5160954362195</v>
      </c>
      <c r="AG85" s="67">
        <v>409.0865306469135</v>
      </c>
      <c r="AH85" s="67">
        <v>457.21435778184446</v>
      </c>
      <c r="AI85" s="67">
        <v>481.27827134930993</v>
      </c>
      <c r="AJ85" s="67">
        <v>529.40609848424094</v>
      </c>
      <c r="AK85" s="66">
        <f t="shared" si="14"/>
        <v>1876.9852582623089</v>
      </c>
      <c r="AL85" s="67">
        <f t="shared" si="15"/>
        <v>2158.5330470016552</v>
      </c>
      <c r="AM85" s="67">
        <f t="shared" si="15"/>
        <v>2482.3130040519031</v>
      </c>
      <c r="AN85" s="84">
        <f>IFERROR(VLOOKUP($F85,Ref_Param!$L:$M,2,0),0)*M85</f>
        <v>971.78900439368249</v>
      </c>
      <c r="AO85" s="84">
        <f>IFERROR(VLOOKUP($F85,Ref_Param!$L:$M,2,0),0)*N85</f>
        <v>905.54880721355926</v>
      </c>
      <c r="AP85" s="84">
        <f>IFERROR(VLOOKUP($F85,Ref_Param!$L:$M,2,0),0)*O85</f>
        <v>1291.0741340121554</v>
      </c>
      <c r="AQ85" s="84">
        <f>IFERROR(VLOOKUP($F85,Ref_Param!$L:$M,2,0),0)*P85</f>
        <v>1590.7973767657904</v>
      </c>
      <c r="AR85" s="85">
        <f t="shared" si="16"/>
        <v>4759.209322385188</v>
      </c>
      <c r="AS85" s="90">
        <f>IFERROR(VLOOKUP($F85,Ref_Param!$L:$M,2,0),0)*R85</f>
        <v>1734.2348240970593</v>
      </c>
      <c r="AT85" s="90">
        <f>IFERROR(VLOOKUP($F85,Ref_Param!$L:$M,2,0),0)*S85</f>
        <v>1786.1471176011969</v>
      </c>
      <c r="AU85" s="90">
        <f>IFERROR(VLOOKUP($F85,Ref_Param!$L:$M,2,0),0)*T85</f>
        <v>1754.4190258901904</v>
      </c>
      <c r="AV85" s="90">
        <f>IFERROR(VLOOKUP($F85,Ref_Param!$L:$M,2,0),0)*U85</f>
        <v>1516.0099891121822</v>
      </c>
      <c r="AW85" s="91">
        <f t="shared" si="17"/>
        <v>6790.8109567006286</v>
      </c>
      <c r="AX85" s="86">
        <f>IFERROR(VLOOKUP($F85,Ref_Param!$L:$M,2,0),0)*W85</f>
        <v>1059.3598049641964</v>
      </c>
      <c r="AY85" s="86">
        <f>IFERROR(VLOOKUP($F85,Ref_Param!$L:$M,2,0),0)*X85</f>
        <v>1451.8791579504805</v>
      </c>
      <c r="AZ85" s="86">
        <f>IFERROR(VLOOKUP($F85,Ref_Param!$L:$M,2,0),0)*Y85</f>
        <v>1566.9230092100945</v>
      </c>
      <c r="BA85" s="86">
        <f>IFERROR(VLOOKUP($F85,Ref_Param!$L:$M,2,0),0)*Z85</f>
        <v>1434.4627248131014</v>
      </c>
      <c r="BB85" s="87">
        <f t="shared" si="18"/>
        <v>5512.6246969378735</v>
      </c>
      <c r="BC85" s="86">
        <f>IFERROR(VLOOKUP($F85,Ref_Param!$L:$M,2,0),0)*AB85</f>
        <v>985.60257179178245</v>
      </c>
      <c r="BD85" s="86">
        <f>IFERROR(VLOOKUP($F85,Ref_Param!$L:$M,2,0),0)*AC85</f>
        <v>793.29552364443703</v>
      </c>
      <c r="BE85" s="86">
        <f>IFERROR(VLOOKUP($F85,Ref_Param!$L:$M,2,0),0)*AD85</f>
        <v>837.61799999999994</v>
      </c>
      <c r="BF85" s="86">
        <f>IFERROR(VLOOKUP($F85,Ref_Param!$L:$M,2,0),0)*AE85</f>
        <v>860</v>
      </c>
      <c r="BG85" s="87">
        <f t="shared" si="19"/>
        <v>3476.5160954362195</v>
      </c>
      <c r="BH85" s="86">
        <f>IFERROR(VLOOKUP($F85,Ref_Param!$L:$M,2,0),0)*AG85</f>
        <v>409.0865306469135</v>
      </c>
      <c r="BI85" s="86">
        <f>IFERROR(VLOOKUP($F85,Ref_Param!$L:$M,2,0),0)*AH85</f>
        <v>457.21435778184446</v>
      </c>
      <c r="BJ85" s="86">
        <f>IFERROR(VLOOKUP($F85,Ref_Param!$L:$M,2,0),0)*AI85</f>
        <v>481.27827134930993</v>
      </c>
      <c r="BK85" s="86">
        <f>IFERROR(VLOOKUP($F85,Ref_Param!$L:$M,2,0),0)*AJ85</f>
        <v>529.40609848424094</v>
      </c>
      <c r="BL85" s="87">
        <f t="shared" si="20"/>
        <v>1876.9852582623089</v>
      </c>
      <c r="BM85" s="88">
        <f>IFERROR(VLOOKUP($F85,Ref_Param!$L:$M,2,0),0)*AL85</f>
        <v>2158.5330470016552</v>
      </c>
      <c r="BN85" s="89">
        <f>IFERROR(VLOOKUP($F85,Ref_Param!$L:$M,2,0),0)*AM85</f>
        <v>2482.3130040519031</v>
      </c>
    </row>
    <row r="86" spans="1:66" s="72" customFormat="1" ht="14.25" customHeight="1" x14ac:dyDescent="0.3">
      <c r="A86" s="69" t="str">
        <f t="shared" si="13"/>
        <v>ECASDigital - Salesforce.com / Net Suite</v>
      </c>
      <c r="B86" s="68" t="s">
        <v>4156</v>
      </c>
      <c r="C86" s="68" t="s">
        <v>4157</v>
      </c>
      <c r="D86" s="68" t="s">
        <v>266</v>
      </c>
      <c r="E86" s="70" t="s">
        <v>267</v>
      </c>
      <c r="F86" s="68" t="s">
        <v>3732</v>
      </c>
      <c r="G86" s="70" t="s">
        <v>7476</v>
      </c>
      <c r="H86" s="71" t="s">
        <v>19</v>
      </c>
      <c r="I86" s="68" t="s">
        <v>24</v>
      </c>
      <c r="J86" s="68"/>
      <c r="K86" s="68"/>
      <c r="L86" s="68" t="s">
        <v>4111</v>
      </c>
      <c r="M86" s="73">
        <v>0</v>
      </c>
      <c r="N86" s="73">
        <v>0</v>
      </c>
      <c r="O86" s="73">
        <v>0</v>
      </c>
      <c r="P86" s="73">
        <v>0</v>
      </c>
      <c r="Q86" s="66">
        <v>0</v>
      </c>
      <c r="R86" s="73">
        <v>0</v>
      </c>
      <c r="S86" s="73">
        <v>0</v>
      </c>
      <c r="T86" s="73">
        <v>0</v>
      </c>
      <c r="U86" s="73">
        <v>0</v>
      </c>
      <c r="V86" s="66">
        <v>0</v>
      </c>
      <c r="W86" s="67">
        <v>651.55399999999929</v>
      </c>
      <c r="X86" s="67">
        <v>477.58200000000073</v>
      </c>
      <c r="Y86" s="67">
        <v>582.53499999999872</v>
      </c>
      <c r="Z86" s="67">
        <v>254.57100000000003</v>
      </c>
      <c r="AA86" s="66">
        <v>1966.2419999999988</v>
      </c>
      <c r="AB86" s="67">
        <v>190.32399694697688</v>
      </c>
      <c r="AC86" s="67">
        <v>250.4058799999994</v>
      </c>
      <c r="AD86" s="67">
        <v>0</v>
      </c>
      <c r="AE86" s="67">
        <v>0</v>
      </c>
      <c r="AF86" s="66">
        <v>440.72987694697628</v>
      </c>
      <c r="AG86" s="67">
        <v>7101.2693808130334</v>
      </c>
      <c r="AH86" s="67">
        <v>7101.2693808130334</v>
      </c>
      <c r="AI86" s="67">
        <v>7101.2693808130334</v>
      </c>
      <c r="AJ86" s="67">
        <v>7101.2693808130334</v>
      </c>
      <c r="AK86" s="66">
        <f t="shared" si="14"/>
        <v>28405.077523252134</v>
      </c>
      <c r="AL86" s="67">
        <f t="shared" si="15"/>
        <v>32665.83915173995</v>
      </c>
      <c r="AM86" s="67">
        <f t="shared" si="15"/>
        <v>37565.71502450094</v>
      </c>
      <c r="AN86" s="84">
        <f>IFERROR(VLOOKUP($F86,Ref_Param!$L:$M,2,0),0)*M86</f>
        <v>0</v>
      </c>
      <c r="AO86" s="84">
        <f>IFERROR(VLOOKUP($F86,Ref_Param!$L:$M,2,0),0)*N86</f>
        <v>0</v>
      </c>
      <c r="AP86" s="84">
        <f>IFERROR(VLOOKUP($F86,Ref_Param!$L:$M,2,0),0)*O86</f>
        <v>0</v>
      </c>
      <c r="AQ86" s="84">
        <f>IFERROR(VLOOKUP($F86,Ref_Param!$L:$M,2,0),0)*P86</f>
        <v>0</v>
      </c>
      <c r="AR86" s="85">
        <f t="shared" si="16"/>
        <v>0</v>
      </c>
      <c r="AS86" s="90">
        <f>IFERROR(VLOOKUP($F86,Ref_Param!$L:$M,2,0),0)*R86</f>
        <v>0</v>
      </c>
      <c r="AT86" s="90">
        <f>IFERROR(VLOOKUP($F86,Ref_Param!$L:$M,2,0),0)*S86</f>
        <v>0</v>
      </c>
      <c r="AU86" s="90">
        <f>IFERROR(VLOOKUP($F86,Ref_Param!$L:$M,2,0),0)*T86</f>
        <v>0</v>
      </c>
      <c r="AV86" s="90">
        <f>IFERROR(VLOOKUP($F86,Ref_Param!$L:$M,2,0),0)*U86</f>
        <v>0</v>
      </c>
      <c r="AW86" s="91">
        <f t="shared" si="17"/>
        <v>0</v>
      </c>
      <c r="AX86" s="86">
        <f>IFERROR(VLOOKUP($F86,Ref_Param!$L:$M,2,0),0)*W86</f>
        <v>7.929341608859688</v>
      </c>
      <c r="AY86" s="86">
        <f>IFERROR(VLOOKUP($F86,Ref_Param!$L:$M,2,0),0)*X86</f>
        <v>5.812121212121232</v>
      </c>
      <c r="AZ86" s="86">
        <f>IFERROR(VLOOKUP($F86,Ref_Param!$L:$M,2,0),0)*Y86</f>
        <v>7.0893878544480931</v>
      </c>
      <c r="BA86" s="86">
        <f>IFERROR(VLOOKUP($F86,Ref_Param!$L:$M,2,0),0)*Z86</f>
        <v>3.098101496896684</v>
      </c>
      <c r="BB86" s="87">
        <f t="shared" si="18"/>
        <v>23.928952172325697</v>
      </c>
      <c r="BC86" s="86">
        <f>IFERROR(VLOOKUP($F86,Ref_Param!$L:$M,2,0),0)*AB86</f>
        <v>2.3162224284650996</v>
      </c>
      <c r="BD86" s="86">
        <f>IFERROR(VLOOKUP($F86,Ref_Param!$L:$M,2,0),0)*AC86</f>
        <v>3.0474124376293035</v>
      </c>
      <c r="BE86" s="86">
        <f>IFERROR(VLOOKUP($F86,Ref_Param!$L:$M,2,0),0)*AD86</f>
        <v>0</v>
      </c>
      <c r="BF86" s="86">
        <f>IFERROR(VLOOKUP($F86,Ref_Param!$L:$M,2,0),0)*AE86</f>
        <v>0</v>
      </c>
      <c r="BG86" s="87">
        <f t="shared" si="19"/>
        <v>5.3636348660944027</v>
      </c>
      <c r="BH86" s="86">
        <f>IFERROR(VLOOKUP($F86,Ref_Param!$L:$M,2,0),0)*AG86</f>
        <v>86.421679211549801</v>
      </c>
      <c r="BI86" s="86">
        <f>IFERROR(VLOOKUP($F86,Ref_Param!$L:$M,2,0),0)*AH86</f>
        <v>86.421679211549801</v>
      </c>
      <c r="BJ86" s="86">
        <f>IFERROR(VLOOKUP($F86,Ref_Param!$L:$M,2,0),0)*AI86</f>
        <v>86.421679211549801</v>
      </c>
      <c r="BK86" s="86">
        <f>IFERROR(VLOOKUP($F86,Ref_Param!$L:$M,2,0),0)*AJ86</f>
        <v>86.421679211549801</v>
      </c>
      <c r="BL86" s="87">
        <f t="shared" si="20"/>
        <v>345.6867168461992</v>
      </c>
      <c r="BM86" s="88">
        <f>IFERROR(VLOOKUP($F86,Ref_Param!$L:$M,2,0),0)*AL86</f>
        <v>397.53972437312905</v>
      </c>
      <c r="BN86" s="89">
        <f>IFERROR(VLOOKUP($F86,Ref_Param!$L:$M,2,0),0)*AM86</f>
        <v>457.17068302909837</v>
      </c>
    </row>
    <row r="87" spans="1:66" s="72" customFormat="1" ht="14.25" customHeight="1" x14ac:dyDescent="0.3">
      <c r="A87" s="69" t="str">
        <f t="shared" si="13"/>
        <v>ECASDigital - Salesforce.com / Net Suite</v>
      </c>
      <c r="B87" s="68" t="s">
        <v>4156</v>
      </c>
      <c r="C87" s="68" t="s">
        <v>4157</v>
      </c>
      <c r="D87" s="68" t="s">
        <v>266</v>
      </c>
      <c r="E87" s="70" t="s">
        <v>267</v>
      </c>
      <c r="F87" s="68" t="s">
        <v>18</v>
      </c>
      <c r="G87" s="70" t="s">
        <v>7476</v>
      </c>
      <c r="H87" s="71" t="s">
        <v>19</v>
      </c>
      <c r="I87" s="68" t="s">
        <v>24</v>
      </c>
      <c r="J87" s="68"/>
      <c r="K87" s="68"/>
      <c r="L87" s="68" t="s">
        <v>4111</v>
      </c>
      <c r="M87" s="73">
        <v>254.11801487631334</v>
      </c>
      <c r="N87" s="73">
        <v>229.41134773014426</v>
      </c>
      <c r="O87" s="73">
        <v>236.34820371985518</v>
      </c>
      <c r="P87" s="73">
        <v>220.33012107767129</v>
      </c>
      <c r="Q87" s="66">
        <v>940.20768740398398</v>
      </c>
      <c r="R87" s="73">
        <v>154.6987172571898</v>
      </c>
      <c r="S87" s="73">
        <v>216.21992778821038</v>
      </c>
      <c r="T87" s="73">
        <v>204.59933308669503</v>
      </c>
      <c r="U87" s="73">
        <v>200.89092654015553</v>
      </c>
      <c r="V87" s="66">
        <v>776.40890467225074</v>
      </c>
      <c r="W87" s="67">
        <v>244.73031102205371</v>
      </c>
      <c r="X87" s="67">
        <v>227.27519020596236</v>
      </c>
      <c r="Y87" s="67">
        <v>284.1615099589859</v>
      </c>
      <c r="Z87" s="67">
        <v>239.57878314887779</v>
      </c>
      <c r="AA87" s="66">
        <v>995.74579433587974</v>
      </c>
      <c r="AB87" s="67">
        <v>290.88352099852335</v>
      </c>
      <c r="AC87" s="67">
        <v>295.5683602688128</v>
      </c>
      <c r="AD87" s="67">
        <v>284.39499999999998</v>
      </c>
      <c r="AE87" s="67">
        <v>240</v>
      </c>
      <c r="AF87" s="66">
        <v>1110.8468812673361</v>
      </c>
      <c r="AG87" s="67">
        <v>217.82333771210588</v>
      </c>
      <c r="AH87" s="67">
        <v>217.82333771210588</v>
      </c>
      <c r="AI87" s="67">
        <v>217.82333771210588</v>
      </c>
      <c r="AJ87" s="67">
        <v>217.82333771210588</v>
      </c>
      <c r="AK87" s="66">
        <f t="shared" si="14"/>
        <v>871.29335084842353</v>
      </c>
      <c r="AL87" s="67">
        <f t="shared" si="15"/>
        <v>1001.987353475687</v>
      </c>
      <c r="AM87" s="67">
        <f t="shared" si="15"/>
        <v>1152.2854564970398</v>
      </c>
      <c r="AN87" s="84">
        <f>IFERROR(VLOOKUP($F87,Ref_Param!$L:$M,2,0),0)*M87</f>
        <v>254.11801487631334</v>
      </c>
      <c r="AO87" s="84">
        <f>IFERROR(VLOOKUP($F87,Ref_Param!$L:$M,2,0),0)*N87</f>
        <v>229.41134773014426</v>
      </c>
      <c r="AP87" s="84">
        <f>IFERROR(VLOOKUP($F87,Ref_Param!$L:$M,2,0),0)*O87</f>
        <v>236.34820371985518</v>
      </c>
      <c r="AQ87" s="84">
        <f>IFERROR(VLOOKUP($F87,Ref_Param!$L:$M,2,0),0)*P87</f>
        <v>220.33012107767129</v>
      </c>
      <c r="AR87" s="85">
        <f t="shared" si="16"/>
        <v>940.20768740398398</v>
      </c>
      <c r="AS87" s="90">
        <f>IFERROR(VLOOKUP($F87,Ref_Param!$L:$M,2,0),0)*R87</f>
        <v>154.6987172571898</v>
      </c>
      <c r="AT87" s="90">
        <f>IFERROR(VLOOKUP($F87,Ref_Param!$L:$M,2,0),0)*S87</f>
        <v>216.21992778821038</v>
      </c>
      <c r="AU87" s="90">
        <f>IFERROR(VLOOKUP($F87,Ref_Param!$L:$M,2,0),0)*T87</f>
        <v>204.59933308669503</v>
      </c>
      <c r="AV87" s="90">
        <f>IFERROR(VLOOKUP($F87,Ref_Param!$L:$M,2,0),0)*U87</f>
        <v>200.89092654015553</v>
      </c>
      <c r="AW87" s="91">
        <f t="shared" si="17"/>
        <v>776.40890467225074</v>
      </c>
      <c r="AX87" s="86">
        <f>IFERROR(VLOOKUP($F87,Ref_Param!$L:$M,2,0),0)*W87</f>
        <v>244.73031102205371</v>
      </c>
      <c r="AY87" s="86">
        <f>IFERROR(VLOOKUP($F87,Ref_Param!$L:$M,2,0),0)*X87</f>
        <v>227.27519020596236</v>
      </c>
      <c r="AZ87" s="86">
        <f>IFERROR(VLOOKUP($F87,Ref_Param!$L:$M,2,0),0)*Y87</f>
        <v>284.1615099589859</v>
      </c>
      <c r="BA87" s="86">
        <f>IFERROR(VLOOKUP($F87,Ref_Param!$L:$M,2,0),0)*Z87</f>
        <v>239.57878314887779</v>
      </c>
      <c r="BB87" s="87">
        <f t="shared" si="18"/>
        <v>995.74579433587974</v>
      </c>
      <c r="BC87" s="86">
        <f>IFERROR(VLOOKUP($F87,Ref_Param!$L:$M,2,0),0)*AB87</f>
        <v>290.88352099852335</v>
      </c>
      <c r="BD87" s="86">
        <f>IFERROR(VLOOKUP($F87,Ref_Param!$L:$M,2,0),0)*AC87</f>
        <v>295.5683602688128</v>
      </c>
      <c r="BE87" s="86">
        <f>IFERROR(VLOOKUP($F87,Ref_Param!$L:$M,2,0),0)*AD87</f>
        <v>284.39499999999998</v>
      </c>
      <c r="BF87" s="86">
        <f>IFERROR(VLOOKUP($F87,Ref_Param!$L:$M,2,0),0)*AE87</f>
        <v>240</v>
      </c>
      <c r="BG87" s="87">
        <f t="shared" si="19"/>
        <v>1110.8468812673361</v>
      </c>
      <c r="BH87" s="86">
        <f>IFERROR(VLOOKUP($F87,Ref_Param!$L:$M,2,0),0)*AG87</f>
        <v>217.82333771210588</v>
      </c>
      <c r="BI87" s="86">
        <f>IFERROR(VLOOKUP($F87,Ref_Param!$L:$M,2,0),0)*AH87</f>
        <v>217.82333771210588</v>
      </c>
      <c r="BJ87" s="86">
        <f>IFERROR(VLOOKUP($F87,Ref_Param!$L:$M,2,0),0)*AI87</f>
        <v>217.82333771210588</v>
      </c>
      <c r="BK87" s="86">
        <f>IFERROR(VLOOKUP($F87,Ref_Param!$L:$M,2,0),0)*AJ87</f>
        <v>217.82333771210588</v>
      </c>
      <c r="BL87" s="87">
        <f t="shared" si="20"/>
        <v>871.29335084842353</v>
      </c>
      <c r="BM87" s="88">
        <f>IFERROR(VLOOKUP($F87,Ref_Param!$L:$M,2,0),0)*AL87</f>
        <v>1001.987353475687</v>
      </c>
      <c r="BN87" s="89">
        <f>IFERROR(VLOOKUP($F87,Ref_Param!$L:$M,2,0),0)*AM87</f>
        <v>1152.2854564970398</v>
      </c>
    </row>
    <row r="88" spans="1:66" s="72" customFormat="1" ht="14.25" customHeight="1" x14ac:dyDescent="0.3">
      <c r="A88" s="69" t="str">
        <f t="shared" si="13"/>
        <v>ECASDigital - Salesforce.com / Net Suite</v>
      </c>
      <c r="B88" s="68" t="s">
        <v>4156</v>
      </c>
      <c r="C88" s="68" t="s">
        <v>4157</v>
      </c>
      <c r="D88" s="68" t="s">
        <v>1788</v>
      </c>
      <c r="E88" s="70" t="s">
        <v>1789</v>
      </c>
      <c r="F88" s="68" t="s">
        <v>34</v>
      </c>
      <c r="G88" s="70" t="s">
        <v>4166</v>
      </c>
      <c r="H88" s="71" t="s">
        <v>5174</v>
      </c>
      <c r="I88" s="68" t="s">
        <v>36</v>
      </c>
      <c r="J88" s="68"/>
      <c r="K88" s="68"/>
      <c r="L88" s="68" t="s">
        <v>4111</v>
      </c>
      <c r="M88" s="73">
        <v>122.00838709081353</v>
      </c>
      <c r="N88" s="73">
        <v>100.97701700618859</v>
      </c>
      <c r="O88" s="73">
        <v>68.043410683505485</v>
      </c>
      <c r="P88" s="73">
        <v>125.49386846365442</v>
      </c>
      <c r="Q88" s="66">
        <v>416.52268324416207</v>
      </c>
      <c r="R88" s="73">
        <v>26.839683151267522</v>
      </c>
      <c r="S88" s="73">
        <v>36.645999448562463</v>
      </c>
      <c r="T88" s="73">
        <v>100.94446940434827</v>
      </c>
      <c r="U88" s="73">
        <v>48.67547549796933</v>
      </c>
      <c r="V88" s="66">
        <v>213.10562750214757</v>
      </c>
      <c r="W88" s="67">
        <v>72.010913997886973</v>
      </c>
      <c r="X88" s="67">
        <v>54.756102945995849</v>
      </c>
      <c r="Y88" s="67">
        <v>56.066128770236503</v>
      </c>
      <c r="Z88" s="67">
        <v>56.329584047957844</v>
      </c>
      <c r="AA88" s="66">
        <v>239.16272976207716</v>
      </c>
      <c r="AB88" s="67">
        <v>76.656386673128992</v>
      </c>
      <c r="AC88" s="67">
        <v>66.080440560920351</v>
      </c>
      <c r="AD88" s="67">
        <v>28.010999999999999</v>
      </c>
      <c r="AE88" s="67">
        <v>0</v>
      </c>
      <c r="AF88" s="66">
        <v>170.74782723404934</v>
      </c>
      <c r="AG88" s="67">
        <v>61.707366478747183</v>
      </c>
      <c r="AH88" s="67">
        <v>61.707366478747183</v>
      </c>
      <c r="AI88" s="67">
        <v>61.707366478747183</v>
      </c>
      <c r="AJ88" s="67">
        <v>61.707366478747183</v>
      </c>
      <c r="AK88" s="66">
        <f t="shared" si="14"/>
        <v>246.82946591498873</v>
      </c>
      <c r="AL88" s="67">
        <f t="shared" si="15"/>
        <v>283.85388580223702</v>
      </c>
      <c r="AM88" s="67">
        <f t="shared" si="15"/>
        <v>326.43196867257257</v>
      </c>
      <c r="AN88" s="84">
        <f>IFERROR(VLOOKUP($F88,Ref_Param!$L:$M,2,0),0)*M88</f>
        <v>81.710131941188649</v>
      </c>
      <c r="AO88" s="84">
        <f>IFERROR(VLOOKUP($F88,Ref_Param!$L:$M,2,0),0)*N88</f>
        <v>67.625231177443837</v>
      </c>
      <c r="AP88" s="84">
        <f>IFERROR(VLOOKUP($F88,Ref_Param!$L:$M,2,0),0)*O88</f>
        <v>45.569294023528158</v>
      </c>
      <c r="AQ88" s="84">
        <f>IFERROR(VLOOKUP($F88,Ref_Param!$L:$M,2,0),0)*P88</f>
        <v>84.044390672446227</v>
      </c>
      <c r="AR88" s="85">
        <f t="shared" si="16"/>
        <v>278.94904781460684</v>
      </c>
      <c r="AS88" s="90">
        <f>IFERROR(VLOOKUP($F88,Ref_Param!$L:$M,2,0),0)*R88</f>
        <v>17.974781110067571</v>
      </c>
      <c r="AT88" s="90">
        <f>IFERROR(VLOOKUP($F88,Ref_Param!$L:$M,2,0),0)*S88</f>
        <v>24.542160760063201</v>
      </c>
      <c r="AU88" s="90">
        <f>IFERROR(VLOOKUP($F88,Ref_Param!$L:$M,2,0),0)*T88</f>
        <v>67.603433751019693</v>
      </c>
      <c r="AV88" s="90">
        <f>IFERROR(VLOOKUP($F88,Ref_Param!$L:$M,2,0),0)*U88</f>
        <v>32.598410814813846</v>
      </c>
      <c r="AW88" s="91">
        <f t="shared" si="17"/>
        <v>142.71878643596432</v>
      </c>
      <c r="AX88" s="86">
        <f>IFERROR(VLOOKUP($F88,Ref_Param!$L:$M,2,0),0)*W88</f>
        <v>48.226367254517733</v>
      </c>
      <c r="AY88" s="86">
        <f>IFERROR(VLOOKUP($F88,Ref_Param!$L:$M,2,0),0)*X88</f>
        <v>36.670662591190862</v>
      </c>
      <c r="AZ88" s="86">
        <f>IFERROR(VLOOKUP($F88,Ref_Param!$L:$M,2,0),0)*Y88</f>
        <v>37.547998858781988</v>
      </c>
      <c r="BA88" s="86">
        <f>IFERROR(VLOOKUP($F88,Ref_Param!$L:$M,2,0),0)*Z88</f>
        <v>37.724437266144839</v>
      </c>
      <c r="BB88" s="87">
        <f t="shared" si="18"/>
        <v>160.16946597063543</v>
      </c>
      <c r="BC88" s="86">
        <f>IFERROR(VLOOKUP($F88,Ref_Param!$L:$M,2,0),0)*AB88</f>
        <v>51.337482762836686</v>
      </c>
      <c r="BD88" s="86">
        <f>IFERROR(VLOOKUP($F88,Ref_Param!$L:$M,2,0),0)*AC88</f>
        <v>44.25467499169342</v>
      </c>
      <c r="BE88" s="86">
        <f>IFERROR(VLOOKUP($F88,Ref_Param!$L:$M,2,0),0)*AD88</f>
        <v>18.759222709017898</v>
      </c>
      <c r="BF88" s="86">
        <f>IFERROR(VLOOKUP($F88,Ref_Param!$L:$M,2,0),0)*AE88</f>
        <v>0</v>
      </c>
      <c r="BG88" s="87">
        <f t="shared" si="19"/>
        <v>114.351380463548</v>
      </c>
      <c r="BH88" s="86">
        <f>IFERROR(VLOOKUP($F88,Ref_Param!$L:$M,2,0),0)*AG88</f>
        <v>41.325987310763772</v>
      </c>
      <c r="BI88" s="86">
        <f>IFERROR(VLOOKUP($F88,Ref_Param!$L:$M,2,0),0)*AH88</f>
        <v>41.325987310763772</v>
      </c>
      <c r="BJ88" s="86">
        <f>IFERROR(VLOOKUP($F88,Ref_Param!$L:$M,2,0),0)*AI88</f>
        <v>41.325987310763772</v>
      </c>
      <c r="BK88" s="86">
        <f>IFERROR(VLOOKUP($F88,Ref_Param!$L:$M,2,0),0)*AJ88</f>
        <v>41.325987310763772</v>
      </c>
      <c r="BL88" s="87">
        <f t="shared" si="20"/>
        <v>165.30394924305509</v>
      </c>
      <c r="BM88" s="88">
        <f>IFERROR(VLOOKUP($F88,Ref_Param!$L:$M,2,0),0)*AL88</f>
        <v>190.09954162951334</v>
      </c>
      <c r="BN88" s="89">
        <f>IFERROR(VLOOKUP($F88,Ref_Param!$L:$M,2,0),0)*AM88</f>
        <v>218.61447287394031</v>
      </c>
    </row>
    <row r="89" spans="1:66" s="72" customFormat="1" ht="14.25" customHeight="1" x14ac:dyDescent="0.3">
      <c r="A89" s="69" t="str">
        <f t="shared" si="13"/>
        <v>ECASDigital - Salesforce.com / Net Suite</v>
      </c>
      <c r="B89" s="68" t="s">
        <v>4156</v>
      </c>
      <c r="C89" s="68" t="s">
        <v>4157</v>
      </c>
      <c r="D89" s="68" t="s">
        <v>1788</v>
      </c>
      <c r="E89" s="70" t="s">
        <v>1789</v>
      </c>
      <c r="F89" s="68" t="s">
        <v>3732</v>
      </c>
      <c r="G89" s="70" t="s">
        <v>4166</v>
      </c>
      <c r="H89" s="71" t="s">
        <v>5174</v>
      </c>
      <c r="I89" s="68" t="s">
        <v>36</v>
      </c>
      <c r="J89" s="68"/>
      <c r="K89" s="68"/>
      <c r="L89" s="68" t="s">
        <v>4111</v>
      </c>
      <c r="M89" s="73">
        <v>0</v>
      </c>
      <c r="N89" s="73">
        <v>0</v>
      </c>
      <c r="O89" s="73">
        <v>0</v>
      </c>
      <c r="P89" s="73">
        <v>0</v>
      </c>
      <c r="Q89" s="66">
        <v>0</v>
      </c>
      <c r="R89" s="73">
        <v>0</v>
      </c>
      <c r="S89" s="73">
        <v>0</v>
      </c>
      <c r="T89" s="73">
        <v>0</v>
      </c>
      <c r="U89" s="73">
        <v>0</v>
      </c>
      <c r="V89" s="66">
        <v>0</v>
      </c>
      <c r="W89" s="67">
        <v>31.097999999999931</v>
      </c>
      <c r="X89" s="67">
        <v>-0.65000000000000069</v>
      </c>
      <c r="Y89" s="67">
        <v>-0.30800000000000038</v>
      </c>
      <c r="Z89" s="67">
        <v>0.33900000000000019</v>
      </c>
      <c r="AA89" s="66">
        <v>30.478999999999928</v>
      </c>
      <c r="AB89" s="67">
        <v>0</v>
      </c>
      <c r="AC89" s="67">
        <v>-4.1949999999999896</v>
      </c>
      <c r="AD89" s="67">
        <v>0</v>
      </c>
      <c r="AE89" s="67">
        <v>0</v>
      </c>
      <c r="AF89" s="66">
        <v>-4.1949999999999896</v>
      </c>
      <c r="AG89" s="67">
        <v>-83.428282711638403</v>
      </c>
      <c r="AH89" s="67">
        <v>-83.428282711638403</v>
      </c>
      <c r="AI89" s="67">
        <v>-83.428282711638403</v>
      </c>
      <c r="AJ89" s="67">
        <v>-83.428282711638403</v>
      </c>
      <c r="AK89" s="66">
        <f t="shared" si="14"/>
        <v>-333.71313084655361</v>
      </c>
      <c r="AL89" s="67">
        <f t="shared" si="15"/>
        <v>-383.77010047353662</v>
      </c>
      <c r="AM89" s="67">
        <f t="shared" si="15"/>
        <v>-441.33561554456708</v>
      </c>
      <c r="AN89" s="84">
        <f>IFERROR(VLOOKUP($F89,Ref_Param!$L:$M,2,0),0)*M89</f>
        <v>0</v>
      </c>
      <c r="AO89" s="84">
        <f>IFERROR(VLOOKUP($F89,Ref_Param!$L:$M,2,0),0)*N89</f>
        <v>0</v>
      </c>
      <c r="AP89" s="84">
        <f>IFERROR(VLOOKUP($F89,Ref_Param!$L:$M,2,0),0)*O89</f>
        <v>0</v>
      </c>
      <c r="AQ89" s="84">
        <f>IFERROR(VLOOKUP($F89,Ref_Param!$L:$M,2,0),0)*P89</f>
        <v>0</v>
      </c>
      <c r="AR89" s="85">
        <f t="shared" si="16"/>
        <v>0</v>
      </c>
      <c r="AS89" s="90">
        <f>IFERROR(VLOOKUP($F89,Ref_Param!$L:$M,2,0),0)*R89</f>
        <v>0</v>
      </c>
      <c r="AT89" s="90">
        <f>IFERROR(VLOOKUP($F89,Ref_Param!$L:$M,2,0),0)*S89</f>
        <v>0</v>
      </c>
      <c r="AU89" s="90">
        <f>IFERROR(VLOOKUP($F89,Ref_Param!$L:$M,2,0),0)*T89</f>
        <v>0</v>
      </c>
      <c r="AV89" s="90">
        <f>IFERROR(VLOOKUP($F89,Ref_Param!$L:$M,2,0),0)*U89</f>
        <v>0</v>
      </c>
      <c r="AW89" s="91">
        <f t="shared" si="17"/>
        <v>0</v>
      </c>
      <c r="AX89" s="86">
        <f>IFERROR(VLOOKUP($F89,Ref_Param!$L:$M,2,0),0)*W89</f>
        <v>0.37845929171230364</v>
      </c>
      <c r="AY89" s="86">
        <f>IFERROR(VLOOKUP($F89,Ref_Param!$L:$M,2,0),0)*X89</f>
        <v>-7.9104295971766086E-3</v>
      </c>
      <c r="AZ89" s="86">
        <f>IFERROR(VLOOKUP($F89,Ref_Param!$L:$M,2,0),0)*Y89</f>
        <v>-3.7483266398929166E-3</v>
      </c>
      <c r="BA89" s="86">
        <f>IFERROR(VLOOKUP($F89,Ref_Param!$L:$M,2,0),0)*Z89</f>
        <v>4.1255932822197982E-3</v>
      </c>
      <c r="BB89" s="87">
        <f t="shared" si="18"/>
        <v>0.3709261287574539</v>
      </c>
      <c r="BC89" s="86">
        <f>IFERROR(VLOOKUP($F89,Ref_Param!$L:$M,2,0),0)*AB89</f>
        <v>0</v>
      </c>
      <c r="BD89" s="86">
        <f>IFERROR(VLOOKUP($F89,Ref_Param!$L:$M,2,0),0)*AC89</f>
        <v>-5.1052695631008858E-2</v>
      </c>
      <c r="BE89" s="86">
        <f>IFERROR(VLOOKUP($F89,Ref_Param!$L:$M,2,0),0)*AD89</f>
        <v>0</v>
      </c>
      <c r="BF89" s="86">
        <f>IFERROR(VLOOKUP($F89,Ref_Param!$L:$M,2,0),0)*AE89</f>
        <v>0</v>
      </c>
      <c r="BG89" s="87">
        <f t="shared" si="19"/>
        <v>-5.1052695631008858E-2</v>
      </c>
      <c r="BH89" s="86">
        <f>IFERROR(VLOOKUP($F89,Ref_Param!$L:$M,2,0),0)*AG89</f>
        <v>-1.015313164313479</v>
      </c>
      <c r="BI89" s="86">
        <f>IFERROR(VLOOKUP($F89,Ref_Param!$L:$M,2,0),0)*AH89</f>
        <v>-1.015313164313479</v>
      </c>
      <c r="BJ89" s="86">
        <f>IFERROR(VLOOKUP($F89,Ref_Param!$L:$M,2,0),0)*AI89</f>
        <v>-1.015313164313479</v>
      </c>
      <c r="BK89" s="86">
        <f>IFERROR(VLOOKUP($F89,Ref_Param!$L:$M,2,0),0)*AJ89</f>
        <v>-1.015313164313479</v>
      </c>
      <c r="BL89" s="87">
        <f t="shared" si="20"/>
        <v>-4.0612526572539158</v>
      </c>
      <c r="BM89" s="88">
        <f>IFERROR(VLOOKUP($F89,Ref_Param!$L:$M,2,0),0)*AL89</f>
        <v>-4.6704405558420028</v>
      </c>
      <c r="BN89" s="89">
        <f>IFERROR(VLOOKUP($F89,Ref_Param!$L:$M,2,0),0)*AM89</f>
        <v>-5.3710066392183027</v>
      </c>
    </row>
    <row r="90" spans="1:66" s="72" customFormat="1" ht="14.25" customHeight="1" x14ac:dyDescent="0.3">
      <c r="A90" s="69" t="str">
        <f t="shared" si="13"/>
        <v>ECASDigital - Salesforce.com / Net Suite</v>
      </c>
      <c r="B90" s="68" t="s">
        <v>4156</v>
      </c>
      <c r="C90" s="68" t="s">
        <v>4157</v>
      </c>
      <c r="D90" s="68" t="s">
        <v>1788</v>
      </c>
      <c r="E90" s="70" t="s">
        <v>1789</v>
      </c>
      <c r="F90" s="68" t="s">
        <v>18</v>
      </c>
      <c r="G90" s="70" t="s">
        <v>4166</v>
      </c>
      <c r="H90" s="71" t="s">
        <v>5174</v>
      </c>
      <c r="I90" s="68" t="s">
        <v>36</v>
      </c>
      <c r="J90" s="68"/>
      <c r="K90" s="68"/>
      <c r="L90" s="68" t="s">
        <v>4111</v>
      </c>
      <c r="M90" s="73">
        <v>0</v>
      </c>
      <c r="N90" s="73">
        <v>0</v>
      </c>
      <c r="O90" s="73">
        <v>0</v>
      </c>
      <c r="P90" s="73">
        <v>0</v>
      </c>
      <c r="Q90" s="66">
        <v>0</v>
      </c>
      <c r="R90" s="73">
        <v>0</v>
      </c>
      <c r="S90" s="73">
        <v>0</v>
      </c>
      <c r="T90" s="73">
        <v>0</v>
      </c>
      <c r="U90" s="73">
        <v>0</v>
      </c>
      <c r="V90" s="66">
        <v>0</v>
      </c>
      <c r="W90" s="67">
        <v>0</v>
      </c>
      <c r="X90" s="67">
        <v>0</v>
      </c>
      <c r="Y90" s="67">
        <v>0</v>
      </c>
      <c r="Z90" s="67">
        <v>0</v>
      </c>
      <c r="AA90" s="66">
        <v>0</v>
      </c>
      <c r="AB90" s="67">
        <v>0</v>
      </c>
      <c r="AC90" s="67">
        <v>0</v>
      </c>
      <c r="AD90" s="67">
        <v>44</v>
      </c>
      <c r="AE90" s="67">
        <v>66</v>
      </c>
      <c r="AF90" s="66">
        <v>110</v>
      </c>
      <c r="AG90" s="67">
        <v>26.623229576753932</v>
      </c>
      <c r="AH90" s="67">
        <v>26.623229576753932</v>
      </c>
      <c r="AI90" s="67">
        <v>26.623229576753932</v>
      </c>
      <c r="AJ90" s="67">
        <v>26.623229576753932</v>
      </c>
      <c r="AK90" s="66">
        <f t="shared" si="14"/>
        <v>106.49291830701573</v>
      </c>
      <c r="AL90" s="67">
        <f t="shared" si="15"/>
        <v>122.46685605306807</v>
      </c>
      <c r="AM90" s="67">
        <f t="shared" si="15"/>
        <v>140.83688446102826</v>
      </c>
      <c r="AN90" s="84">
        <f>IFERROR(VLOOKUP($F90,Ref_Param!$L:$M,2,0),0)*M90</f>
        <v>0</v>
      </c>
      <c r="AO90" s="84">
        <f>IFERROR(VLOOKUP($F90,Ref_Param!$L:$M,2,0),0)*N90</f>
        <v>0</v>
      </c>
      <c r="AP90" s="84">
        <f>IFERROR(VLOOKUP($F90,Ref_Param!$L:$M,2,0),0)*O90</f>
        <v>0</v>
      </c>
      <c r="AQ90" s="84">
        <f>IFERROR(VLOOKUP($F90,Ref_Param!$L:$M,2,0),0)*P90</f>
        <v>0</v>
      </c>
      <c r="AR90" s="85">
        <f t="shared" si="16"/>
        <v>0</v>
      </c>
      <c r="AS90" s="90">
        <f>IFERROR(VLOOKUP($F90,Ref_Param!$L:$M,2,0),0)*R90</f>
        <v>0</v>
      </c>
      <c r="AT90" s="90">
        <f>IFERROR(VLOOKUP($F90,Ref_Param!$L:$M,2,0),0)*S90</f>
        <v>0</v>
      </c>
      <c r="AU90" s="90">
        <f>IFERROR(VLOOKUP($F90,Ref_Param!$L:$M,2,0),0)*T90</f>
        <v>0</v>
      </c>
      <c r="AV90" s="90">
        <f>IFERROR(VLOOKUP($F90,Ref_Param!$L:$M,2,0),0)*U90</f>
        <v>0</v>
      </c>
      <c r="AW90" s="91">
        <f t="shared" si="17"/>
        <v>0</v>
      </c>
      <c r="AX90" s="86">
        <f>IFERROR(VLOOKUP($F90,Ref_Param!$L:$M,2,0),0)*W90</f>
        <v>0</v>
      </c>
      <c r="AY90" s="86">
        <f>IFERROR(VLOOKUP($F90,Ref_Param!$L:$M,2,0),0)*X90</f>
        <v>0</v>
      </c>
      <c r="AZ90" s="86">
        <f>IFERROR(VLOOKUP($F90,Ref_Param!$L:$M,2,0),0)*Y90</f>
        <v>0</v>
      </c>
      <c r="BA90" s="86">
        <f>IFERROR(VLOOKUP($F90,Ref_Param!$L:$M,2,0),0)*Z90</f>
        <v>0</v>
      </c>
      <c r="BB90" s="87">
        <f t="shared" si="18"/>
        <v>0</v>
      </c>
      <c r="BC90" s="86">
        <f>IFERROR(VLOOKUP($F90,Ref_Param!$L:$M,2,0),0)*AB90</f>
        <v>0</v>
      </c>
      <c r="BD90" s="86">
        <f>IFERROR(VLOOKUP($F90,Ref_Param!$L:$M,2,0),0)*AC90</f>
        <v>0</v>
      </c>
      <c r="BE90" s="86">
        <f>IFERROR(VLOOKUP($F90,Ref_Param!$L:$M,2,0),0)*AD90</f>
        <v>44</v>
      </c>
      <c r="BF90" s="86">
        <f>IFERROR(VLOOKUP($F90,Ref_Param!$L:$M,2,0),0)*AE90</f>
        <v>66</v>
      </c>
      <c r="BG90" s="87">
        <f t="shared" si="19"/>
        <v>110</v>
      </c>
      <c r="BH90" s="86">
        <f>IFERROR(VLOOKUP($F90,Ref_Param!$L:$M,2,0),0)*AG90</f>
        <v>26.623229576753932</v>
      </c>
      <c r="BI90" s="86">
        <f>IFERROR(VLOOKUP($F90,Ref_Param!$L:$M,2,0),0)*AH90</f>
        <v>26.623229576753932</v>
      </c>
      <c r="BJ90" s="86">
        <f>IFERROR(VLOOKUP($F90,Ref_Param!$L:$M,2,0),0)*AI90</f>
        <v>26.623229576753932</v>
      </c>
      <c r="BK90" s="86">
        <f>IFERROR(VLOOKUP($F90,Ref_Param!$L:$M,2,0),0)*AJ90</f>
        <v>26.623229576753932</v>
      </c>
      <c r="BL90" s="87">
        <f t="shared" si="20"/>
        <v>106.49291830701573</v>
      </c>
      <c r="BM90" s="88">
        <f>IFERROR(VLOOKUP($F90,Ref_Param!$L:$M,2,0),0)*AL90</f>
        <v>122.46685605306807</v>
      </c>
      <c r="BN90" s="89">
        <f>IFERROR(VLOOKUP($F90,Ref_Param!$L:$M,2,0),0)*AM90</f>
        <v>140.83688446102826</v>
      </c>
    </row>
    <row r="91" spans="1:66" s="72" customFormat="1" ht="14.25" customHeight="1" x14ac:dyDescent="0.3">
      <c r="A91" s="69" t="str">
        <f t="shared" si="13"/>
        <v>ECASDigital - Salesforce.com / Net Suite</v>
      </c>
      <c r="B91" s="68" t="s">
        <v>4156</v>
      </c>
      <c r="C91" s="68" t="s">
        <v>4157</v>
      </c>
      <c r="D91" s="68" t="s">
        <v>1790</v>
      </c>
      <c r="E91" s="70" t="s">
        <v>1791</v>
      </c>
      <c r="F91" s="68" t="s">
        <v>70</v>
      </c>
      <c r="G91" s="70" t="s">
        <v>7475</v>
      </c>
      <c r="H91" s="71" t="s">
        <v>5174</v>
      </c>
      <c r="I91" s="68" t="s">
        <v>20</v>
      </c>
      <c r="J91" s="68"/>
      <c r="K91" s="68"/>
      <c r="L91" s="68" t="s">
        <v>4111</v>
      </c>
      <c r="M91" s="73">
        <v>0</v>
      </c>
      <c r="N91" s="73">
        <v>0</v>
      </c>
      <c r="O91" s="73">
        <v>0</v>
      </c>
      <c r="P91" s="73">
        <v>0</v>
      </c>
      <c r="Q91" s="66">
        <v>0</v>
      </c>
      <c r="R91" s="73">
        <v>0</v>
      </c>
      <c r="S91" s="73">
        <v>0</v>
      </c>
      <c r="T91" s="73">
        <v>0</v>
      </c>
      <c r="U91" s="73">
        <v>54.469411169039539</v>
      </c>
      <c r="V91" s="66">
        <v>54.469411169039539</v>
      </c>
      <c r="W91" s="67">
        <v>0</v>
      </c>
      <c r="X91" s="67">
        <v>17.313402264066283</v>
      </c>
      <c r="Y91" s="67">
        <v>34.398597093953633</v>
      </c>
      <c r="Z91" s="67">
        <v>36.595455917322568</v>
      </c>
      <c r="AA91" s="66">
        <v>88.307455275342477</v>
      </c>
      <c r="AB91" s="67">
        <v>34.74059304879254</v>
      </c>
      <c r="AC91" s="67">
        <v>34.919274184308371</v>
      </c>
      <c r="AD91" s="67">
        <v>24.59</v>
      </c>
      <c r="AE91" s="67">
        <v>0</v>
      </c>
      <c r="AF91" s="66">
        <v>94.249867233100915</v>
      </c>
      <c r="AG91" s="67">
        <v>0</v>
      </c>
      <c r="AH91" s="67">
        <v>0</v>
      </c>
      <c r="AI91" s="67">
        <v>0</v>
      </c>
      <c r="AJ91" s="67">
        <v>0</v>
      </c>
      <c r="AK91" s="66">
        <f t="shared" si="14"/>
        <v>0</v>
      </c>
      <c r="AL91" s="67">
        <f t="shared" si="15"/>
        <v>0</v>
      </c>
      <c r="AM91" s="67">
        <f t="shared" si="15"/>
        <v>0</v>
      </c>
      <c r="AN91" s="84">
        <f>IFERROR(VLOOKUP($F91,Ref_Param!$L:$M,2,0),0)*M91</f>
        <v>0</v>
      </c>
      <c r="AO91" s="84">
        <f>IFERROR(VLOOKUP($F91,Ref_Param!$L:$M,2,0),0)*N91</f>
        <v>0</v>
      </c>
      <c r="AP91" s="84">
        <f>IFERROR(VLOOKUP($F91,Ref_Param!$L:$M,2,0),0)*O91</f>
        <v>0</v>
      </c>
      <c r="AQ91" s="84">
        <f>IFERROR(VLOOKUP($F91,Ref_Param!$L:$M,2,0),0)*P91</f>
        <v>0</v>
      </c>
      <c r="AR91" s="85">
        <f t="shared" si="16"/>
        <v>0</v>
      </c>
      <c r="AS91" s="90">
        <f>IFERROR(VLOOKUP($F91,Ref_Param!$L:$M,2,0),0)*R91</f>
        <v>0</v>
      </c>
      <c r="AT91" s="90">
        <f>IFERROR(VLOOKUP($F91,Ref_Param!$L:$M,2,0),0)*S91</f>
        <v>0</v>
      </c>
      <c r="AU91" s="90">
        <f>IFERROR(VLOOKUP($F91,Ref_Param!$L:$M,2,0),0)*T91</f>
        <v>0</v>
      </c>
      <c r="AV91" s="90">
        <f>IFERROR(VLOOKUP($F91,Ref_Param!$L:$M,2,0),0)*U91</f>
        <v>67.382446699925481</v>
      </c>
      <c r="AW91" s="91">
        <f t="shared" si="17"/>
        <v>67.382446699925481</v>
      </c>
      <c r="AX91" s="86">
        <f>IFERROR(VLOOKUP($F91,Ref_Param!$L:$M,2,0),0)*W91</f>
        <v>0</v>
      </c>
      <c r="AY91" s="86">
        <f>IFERROR(VLOOKUP($F91,Ref_Param!$L:$M,2,0),0)*X91</f>
        <v>21.417881710385057</v>
      </c>
      <c r="AZ91" s="86">
        <f>IFERROR(VLOOKUP($F91,Ref_Param!$L:$M,2,0),0)*Y91</f>
        <v>42.553454966537565</v>
      </c>
      <c r="BA91" s="86">
        <f>IFERROR(VLOOKUP($F91,Ref_Param!$L:$M,2,0),0)*Z91</f>
        <v>45.271121990943705</v>
      </c>
      <c r="BB91" s="87">
        <f t="shared" si="18"/>
        <v>109.24245866786632</v>
      </c>
      <c r="BC91" s="86">
        <f>IFERROR(VLOOKUP($F91,Ref_Param!$L:$M,2,0),0)*AB91</f>
        <v>42.976527728000079</v>
      </c>
      <c r="BD91" s="86">
        <f>IFERROR(VLOOKUP($F91,Ref_Param!$L:$M,2,0),0)*AC91</f>
        <v>43.197568709199842</v>
      </c>
      <c r="BE91" s="86">
        <f>IFERROR(VLOOKUP($F91,Ref_Param!$L:$M,2,0),0)*AD91</f>
        <v>30.41953876110507</v>
      </c>
      <c r="BF91" s="86">
        <f>IFERROR(VLOOKUP($F91,Ref_Param!$L:$M,2,0),0)*AE91</f>
        <v>0</v>
      </c>
      <c r="BG91" s="87">
        <f t="shared" si="19"/>
        <v>116.59363519830499</v>
      </c>
      <c r="BH91" s="86">
        <f>IFERROR(VLOOKUP($F91,Ref_Param!$L:$M,2,0),0)*AG91</f>
        <v>0</v>
      </c>
      <c r="BI91" s="86">
        <f>IFERROR(VLOOKUP($F91,Ref_Param!$L:$M,2,0),0)*AH91</f>
        <v>0</v>
      </c>
      <c r="BJ91" s="86">
        <f>IFERROR(VLOOKUP($F91,Ref_Param!$L:$M,2,0),0)*AI91</f>
        <v>0</v>
      </c>
      <c r="BK91" s="86">
        <f>IFERROR(VLOOKUP($F91,Ref_Param!$L:$M,2,0),0)*AJ91</f>
        <v>0</v>
      </c>
      <c r="BL91" s="87">
        <f t="shared" si="20"/>
        <v>0</v>
      </c>
      <c r="BM91" s="88">
        <f>IFERROR(VLOOKUP($F91,Ref_Param!$L:$M,2,0),0)*AL91</f>
        <v>0</v>
      </c>
      <c r="BN91" s="89">
        <f>IFERROR(VLOOKUP($F91,Ref_Param!$L:$M,2,0),0)*AM91</f>
        <v>0</v>
      </c>
    </row>
    <row r="92" spans="1:66" s="72" customFormat="1" ht="14.25" customHeight="1" x14ac:dyDescent="0.3">
      <c r="A92" s="69" t="str">
        <f t="shared" si="13"/>
        <v>ECASDigital - Salesforce.com / Net Suite</v>
      </c>
      <c r="B92" s="68" t="s">
        <v>4156</v>
      </c>
      <c r="C92" s="68" t="s">
        <v>4157</v>
      </c>
      <c r="D92" s="68" t="s">
        <v>270</v>
      </c>
      <c r="E92" s="70" t="s">
        <v>271</v>
      </c>
      <c r="F92" s="68" t="s">
        <v>18</v>
      </c>
      <c r="G92" s="70" t="s">
        <v>4166</v>
      </c>
      <c r="H92" s="71" t="s">
        <v>29</v>
      </c>
      <c r="I92" s="68" t="s">
        <v>24</v>
      </c>
      <c r="J92" s="68"/>
      <c r="K92" s="68"/>
      <c r="L92" s="68" t="s">
        <v>4111</v>
      </c>
      <c r="M92" s="73">
        <v>0</v>
      </c>
      <c r="N92" s="73">
        <v>0</v>
      </c>
      <c r="O92" s="73">
        <v>2.7537718310547596</v>
      </c>
      <c r="P92" s="73">
        <v>40.866270411336608</v>
      </c>
      <c r="Q92" s="66">
        <v>43.620042242391364</v>
      </c>
      <c r="R92" s="73">
        <v>20.908305428040702</v>
      </c>
      <c r="S92" s="73">
        <v>0.45323127464379775</v>
      </c>
      <c r="T92" s="73">
        <v>0</v>
      </c>
      <c r="U92" s="73">
        <v>0</v>
      </c>
      <c r="V92" s="66">
        <v>21.3615367026845</v>
      </c>
      <c r="W92" s="67">
        <v>0</v>
      </c>
      <c r="X92" s="67">
        <v>30.881175293198226</v>
      </c>
      <c r="Y92" s="67">
        <v>79.953669523908815</v>
      </c>
      <c r="Z92" s="67">
        <v>73.557148940864678</v>
      </c>
      <c r="AA92" s="66">
        <v>184.3919937579717</v>
      </c>
      <c r="AB92" s="67">
        <v>19.629526135808501</v>
      </c>
      <c r="AC92" s="67">
        <v>0</v>
      </c>
      <c r="AD92" s="67">
        <v>0</v>
      </c>
      <c r="AE92" s="67">
        <v>0</v>
      </c>
      <c r="AF92" s="66">
        <v>19.629526135808501</v>
      </c>
      <c r="AG92" s="67">
        <v>0</v>
      </c>
      <c r="AH92" s="67">
        <v>0</v>
      </c>
      <c r="AI92" s="67">
        <v>0</v>
      </c>
      <c r="AJ92" s="67">
        <v>0</v>
      </c>
      <c r="AK92" s="66">
        <f t="shared" si="14"/>
        <v>0</v>
      </c>
      <c r="AL92" s="67">
        <f t="shared" si="15"/>
        <v>0</v>
      </c>
      <c r="AM92" s="67">
        <f t="shared" si="15"/>
        <v>0</v>
      </c>
      <c r="AN92" s="84">
        <f>IFERROR(VLOOKUP($F92,Ref_Param!$L:$M,2,0),0)*M92</f>
        <v>0</v>
      </c>
      <c r="AO92" s="84">
        <f>IFERROR(VLOOKUP($F92,Ref_Param!$L:$M,2,0),0)*N92</f>
        <v>0</v>
      </c>
      <c r="AP92" s="84">
        <f>IFERROR(VLOOKUP($F92,Ref_Param!$L:$M,2,0),0)*O92</f>
        <v>2.7537718310547596</v>
      </c>
      <c r="AQ92" s="84">
        <f>IFERROR(VLOOKUP($F92,Ref_Param!$L:$M,2,0),0)*P92</f>
        <v>40.866270411336608</v>
      </c>
      <c r="AR92" s="85">
        <f t="shared" si="16"/>
        <v>43.620042242391364</v>
      </c>
      <c r="AS92" s="90">
        <f>IFERROR(VLOOKUP($F92,Ref_Param!$L:$M,2,0),0)*R92</f>
        <v>20.908305428040702</v>
      </c>
      <c r="AT92" s="90">
        <f>IFERROR(VLOOKUP($F92,Ref_Param!$L:$M,2,0),0)*S92</f>
        <v>0.45323127464379775</v>
      </c>
      <c r="AU92" s="90">
        <f>IFERROR(VLOOKUP($F92,Ref_Param!$L:$M,2,0),0)*T92</f>
        <v>0</v>
      </c>
      <c r="AV92" s="90">
        <f>IFERROR(VLOOKUP($F92,Ref_Param!$L:$M,2,0),0)*U92</f>
        <v>0</v>
      </c>
      <c r="AW92" s="91">
        <f t="shared" si="17"/>
        <v>21.3615367026845</v>
      </c>
      <c r="AX92" s="86">
        <f>IFERROR(VLOOKUP($F92,Ref_Param!$L:$M,2,0),0)*W92</f>
        <v>0</v>
      </c>
      <c r="AY92" s="86">
        <f>IFERROR(VLOOKUP($F92,Ref_Param!$L:$M,2,0),0)*X92</f>
        <v>30.881175293198226</v>
      </c>
      <c r="AZ92" s="86">
        <f>IFERROR(VLOOKUP($F92,Ref_Param!$L:$M,2,0),0)*Y92</f>
        <v>79.953669523908815</v>
      </c>
      <c r="BA92" s="86">
        <f>IFERROR(VLOOKUP($F92,Ref_Param!$L:$M,2,0),0)*Z92</f>
        <v>73.557148940864678</v>
      </c>
      <c r="BB92" s="87">
        <f t="shared" si="18"/>
        <v>184.3919937579717</v>
      </c>
      <c r="BC92" s="86">
        <f>IFERROR(VLOOKUP($F92,Ref_Param!$L:$M,2,0),0)*AB92</f>
        <v>19.629526135808501</v>
      </c>
      <c r="BD92" s="86">
        <f>IFERROR(VLOOKUP($F92,Ref_Param!$L:$M,2,0),0)*AC92</f>
        <v>0</v>
      </c>
      <c r="BE92" s="86">
        <f>IFERROR(VLOOKUP($F92,Ref_Param!$L:$M,2,0),0)*AD92</f>
        <v>0</v>
      </c>
      <c r="BF92" s="86">
        <f>IFERROR(VLOOKUP($F92,Ref_Param!$L:$M,2,0),0)*AE92</f>
        <v>0</v>
      </c>
      <c r="BG92" s="87">
        <f t="shared" si="19"/>
        <v>19.629526135808501</v>
      </c>
      <c r="BH92" s="86">
        <f>IFERROR(VLOOKUP($F92,Ref_Param!$L:$M,2,0),0)*AG92</f>
        <v>0</v>
      </c>
      <c r="BI92" s="86">
        <f>IFERROR(VLOOKUP($F92,Ref_Param!$L:$M,2,0),0)*AH92</f>
        <v>0</v>
      </c>
      <c r="BJ92" s="86">
        <f>IFERROR(VLOOKUP($F92,Ref_Param!$L:$M,2,0),0)*AI92</f>
        <v>0</v>
      </c>
      <c r="BK92" s="86">
        <f>IFERROR(VLOOKUP($F92,Ref_Param!$L:$M,2,0),0)*AJ92</f>
        <v>0</v>
      </c>
      <c r="BL92" s="87">
        <f t="shared" si="20"/>
        <v>0</v>
      </c>
      <c r="BM92" s="88">
        <f>IFERROR(VLOOKUP($F92,Ref_Param!$L:$M,2,0),0)*AL92</f>
        <v>0</v>
      </c>
      <c r="BN92" s="89">
        <f>IFERROR(VLOOKUP($F92,Ref_Param!$L:$M,2,0),0)*AM92</f>
        <v>0</v>
      </c>
    </row>
    <row r="93" spans="1:66" s="72" customFormat="1" ht="14.25" customHeight="1" x14ac:dyDescent="0.3">
      <c r="A93" s="69" t="str">
        <f t="shared" si="13"/>
        <v>ECASDigital - Salesforce.com / Net Suite</v>
      </c>
      <c r="B93" s="68" t="s">
        <v>4156</v>
      </c>
      <c r="C93" s="68" t="s">
        <v>4157</v>
      </c>
      <c r="D93" s="68" t="s">
        <v>273</v>
      </c>
      <c r="E93" s="70" t="s">
        <v>5204</v>
      </c>
      <c r="F93" s="68" t="s">
        <v>34</v>
      </c>
      <c r="G93" s="70" t="s">
        <v>4166</v>
      </c>
      <c r="H93" s="71" t="s">
        <v>51</v>
      </c>
      <c r="I93" s="68" t="s">
        <v>36</v>
      </c>
      <c r="J93" s="68"/>
      <c r="K93" s="68"/>
      <c r="L93" s="68" t="s">
        <v>4111</v>
      </c>
      <c r="M93" s="73">
        <v>23.883814295009056</v>
      </c>
      <c r="N93" s="73">
        <v>25.856092369447758</v>
      </c>
      <c r="O93" s="73">
        <v>38.570690485268216</v>
      </c>
      <c r="P93" s="73">
        <v>54.363528130023241</v>
      </c>
      <c r="Q93" s="66">
        <v>142.67412527974827</v>
      </c>
      <c r="R93" s="73">
        <v>32.831665565204382</v>
      </c>
      <c r="S93" s="73">
        <v>93.40433616489949</v>
      </c>
      <c r="T93" s="73">
        <v>89.279788183036146</v>
      </c>
      <c r="U93" s="73">
        <v>65.424165645560151</v>
      </c>
      <c r="V93" s="66">
        <v>280.93995555870015</v>
      </c>
      <c r="W93" s="67">
        <v>75.494932524803659</v>
      </c>
      <c r="X93" s="67">
        <v>105.75955598983273</v>
      </c>
      <c r="Y93" s="67">
        <v>52.737724911795425</v>
      </c>
      <c r="Z93" s="67">
        <v>84.815809563636378</v>
      </c>
      <c r="AA93" s="66">
        <v>318.8080229900682</v>
      </c>
      <c r="AB93" s="67">
        <v>130.72382457532956</v>
      </c>
      <c r="AC93" s="67">
        <v>105.92363641304351</v>
      </c>
      <c r="AD93" s="67">
        <v>0</v>
      </c>
      <c r="AE93" s="67">
        <v>0</v>
      </c>
      <c r="AF93" s="66">
        <v>236.64746098837307</v>
      </c>
      <c r="AG93" s="67">
        <v>0</v>
      </c>
      <c r="AH93" s="67">
        <v>0</v>
      </c>
      <c r="AI93" s="67">
        <v>0</v>
      </c>
      <c r="AJ93" s="67">
        <v>0</v>
      </c>
      <c r="AK93" s="66">
        <f t="shared" si="14"/>
        <v>0</v>
      </c>
      <c r="AL93" s="67">
        <f t="shared" si="15"/>
        <v>0</v>
      </c>
      <c r="AM93" s="67">
        <f t="shared" si="15"/>
        <v>0</v>
      </c>
      <c r="AN93" s="84">
        <f>IFERROR(VLOOKUP($F93,Ref_Param!$L:$M,2,0),0)*M93</f>
        <v>15.995208721605804</v>
      </c>
      <c r="AO93" s="84">
        <f>IFERROR(VLOOKUP($F93,Ref_Param!$L:$M,2,0),0)*N93</f>
        <v>17.316061373867722</v>
      </c>
      <c r="AP93" s="84">
        <f>IFERROR(VLOOKUP($F93,Ref_Param!$L:$M,2,0),0)*O93</f>
        <v>25.831143938229413</v>
      </c>
      <c r="AQ93" s="84">
        <f>IFERROR(VLOOKUP($F93,Ref_Param!$L:$M,2,0),0)*P93</f>
        <v>36.407751648961671</v>
      </c>
      <c r="AR93" s="85">
        <f t="shared" si="16"/>
        <v>95.550165682664613</v>
      </c>
      <c r="AS93" s="90">
        <f>IFERROR(VLOOKUP($F93,Ref_Param!$L:$M,2,0),0)*R93</f>
        <v>21.987666496935596</v>
      </c>
      <c r="AT93" s="90">
        <f>IFERROR(VLOOKUP($F93,Ref_Param!$L:$M,2,0),0)*S93</f>
        <v>62.553737606844606</v>
      </c>
      <c r="AU93" s="90">
        <f>IFERROR(VLOOKUP($F93,Ref_Param!$L:$M,2,0),0)*T93</f>
        <v>59.79149012671877</v>
      </c>
      <c r="AV93" s="90">
        <f>IFERROR(VLOOKUP($F93,Ref_Param!$L:$M,2,0),0)*U93</f>
        <v>43.815161682793928</v>
      </c>
      <c r="AW93" s="91">
        <f t="shared" si="17"/>
        <v>188.14805591329289</v>
      </c>
      <c r="AX93" s="86">
        <f>IFERROR(VLOOKUP($F93,Ref_Param!$L:$M,2,0),0)*W93</f>
        <v>50.559646304490045</v>
      </c>
      <c r="AY93" s="86">
        <f>IFERROR(VLOOKUP($F93,Ref_Param!$L:$M,2,0),0)*X93</f>
        <v>70.828141245229375</v>
      </c>
      <c r="AZ93" s="86">
        <f>IFERROR(VLOOKUP($F93,Ref_Param!$L:$M,2,0),0)*Y93</f>
        <v>35.318936374541849</v>
      </c>
      <c r="BA93" s="86">
        <f>IFERROR(VLOOKUP($F93,Ref_Param!$L:$M,2,0),0)*Z93</f>
        <v>56.801922846378389</v>
      </c>
      <c r="BB93" s="87">
        <f t="shared" si="18"/>
        <v>213.50864677063964</v>
      </c>
      <c r="BC93" s="86">
        <f>IFERROR(VLOOKUP($F93,Ref_Param!$L:$M,2,0),0)*AB93</f>
        <v>87.546940080082621</v>
      </c>
      <c r="BD93" s="86">
        <f>IFERROR(VLOOKUP($F93,Ref_Param!$L:$M,2,0),0)*AC93</f>
        <v>70.938027404281215</v>
      </c>
      <c r="BE93" s="86">
        <f>IFERROR(VLOOKUP($F93,Ref_Param!$L:$M,2,0),0)*AD93</f>
        <v>0</v>
      </c>
      <c r="BF93" s="86">
        <f>IFERROR(VLOOKUP($F93,Ref_Param!$L:$M,2,0),0)*AE93</f>
        <v>0</v>
      </c>
      <c r="BG93" s="87">
        <f t="shared" si="19"/>
        <v>158.48496748436384</v>
      </c>
      <c r="BH93" s="86">
        <f>IFERROR(VLOOKUP($F93,Ref_Param!$L:$M,2,0),0)*AG93</f>
        <v>0</v>
      </c>
      <c r="BI93" s="86">
        <f>IFERROR(VLOOKUP($F93,Ref_Param!$L:$M,2,0),0)*AH93</f>
        <v>0</v>
      </c>
      <c r="BJ93" s="86">
        <f>IFERROR(VLOOKUP($F93,Ref_Param!$L:$M,2,0),0)*AI93</f>
        <v>0</v>
      </c>
      <c r="BK93" s="86">
        <f>IFERROR(VLOOKUP($F93,Ref_Param!$L:$M,2,0),0)*AJ93</f>
        <v>0</v>
      </c>
      <c r="BL93" s="87">
        <f t="shared" si="20"/>
        <v>0</v>
      </c>
      <c r="BM93" s="88">
        <f>IFERROR(VLOOKUP($F93,Ref_Param!$L:$M,2,0),0)*AL93</f>
        <v>0</v>
      </c>
      <c r="BN93" s="89">
        <f>IFERROR(VLOOKUP($F93,Ref_Param!$L:$M,2,0),0)*AM93</f>
        <v>0</v>
      </c>
    </row>
    <row r="94" spans="1:66" s="72" customFormat="1" ht="14.25" customHeight="1" x14ac:dyDescent="0.3">
      <c r="A94" s="69" t="str">
        <f t="shared" si="13"/>
        <v>ECASDigital - Salesforce.com / Net Suite</v>
      </c>
      <c r="B94" s="68" t="s">
        <v>4156</v>
      </c>
      <c r="C94" s="68" t="s">
        <v>4157</v>
      </c>
      <c r="D94" s="68" t="s">
        <v>1792</v>
      </c>
      <c r="E94" s="70" t="s">
        <v>1793</v>
      </c>
      <c r="F94" s="68" t="s">
        <v>54</v>
      </c>
      <c r="G94" s="70" t="s">
        <v>4166</v>
      </c>
      <c r="H94" s="71" t="s">
        <v>55</v>
      </c>
      <c r="I94" s="68" t="s">
        <v>36</v>
      </c>
      <c r="J94" s="68"/>
      <c r="K94" s="68"/>
      <c r="L94" s="68" t="s">
        <v>4111</v>
      </c>
      <c r="M94" s="73">
        <v>5759.9655279113877</v>
      </c>
      <c r="N94" s="73">
        <v>1902.7112218687889</v>
      </c>
      <c r="O94" s="73">
        <v>7074.7564347905354</v>
      </c>
      <c r="P94" s="73">
        <v>0</v>
      </c>
      <c r="Q94" s="66">
        <v>14737.433184570713</v>
      </c>
      <c r="R94" s="73">
        <v>0</v>
      </c>
      <c r="S94" s="73">
        <v>0</v>
      </c>
      <c r="T94" s="73">
        <v>0</v>
      </c>
      <c r="U94" s="73">
        <v>0</v>
      </c>
      <c r="V94" s="66">
        <v>0</v>
      </c>
      <c r="W94" s="67">
        <v>0</v>
      </c>
      <c r="X94" s="67">
        <v>0</v>
      </c>
      <c r="Y94" s="67">
        <v>0</v>
      </c>
      <c r="Z94" s="67">
        <v>0</v>
      </c>
      <c r="AA94" s="66">
        <v>0</v>
      </c>
      <c r="AB94" s="67">
        <v>0</v>
      </c>
      <c r="AC94" s="67">
        <v>0</v>
      </c>
      <c r="AD94" s="67">
        <v>0</v>
      </c>
      <c r="AE94" s="67">
        <v>0</v>
      </c>
      <c r="AF94" s="66">
        <v>0</v>
      </c>
      <c r="AG94" s="67">
        <v>0</v>
      </c>
      <c r="AH94" s="67">
        <v>0</v>
      </c>
      <c r="AI94" s="67">
        <v>0</v>
      </c>
      <c r="AJ94" s="67">
        <v>0</v>
      </c>
      <c r="AK94" s="66">
        <f t="shared" si="14"/>
        <v>0</v>
      </c>
      <c r="AL94" s="67">
        <f t="shared" si="15"/>
        <v>0</v>
      </c>
      <c r="AM94" s="67">
        <f t="shared" si="15"/>
        <v>0</v>
      </c>
      <c r="AN94" s="84">
        <f>IFERROR(VLOOKUP($F94,Ref_Param!$L:$M,2,0),0)*M94</f>
        <v>43.180464466270109</v>
      </c>
      <c r="AO94" s="84">
        <f>IFERROR(VLOOKUP($F94,Ref_Param!$L:$M,2,0),0)*N94</f>
        <v>14.263966321907922</v>
      </c>
      <c r="AP94" s="84">
        <f>IFERROR(VLOOKUP($F94,Ref_Param!$L:$M,2,0),0)*O94</f>
        <v>53.036996030558228</v>
      </c>
      <c r="AQ94" s="84">
        <f>IFERROR(VLOOKUP($F94,Ref_Param!$L:$M,2,0),0)*P94</f>
        <v>0</v>
      </c>
      <c r="AR94" s="85">
        <f t="shared" si="16"/>
        <v>110.48142681873625</v>
      </c>
      <c r="AS94" s="90">
        <f>IFERROR(VLOOKUP($F94,Ref_Param!$L:$M,2,0),0)*R94</f>
        <v>0</v>
      </c>
      <c r="AT94" s="90">
        <f>IFERROR(VLOOKUP($F94,Ref_Param!$L:$M,2,0),0)*S94</f>
        <v>0</v>
      </c>
      <c r="AU94" s="90">
        <f>IFERROR(VLOOKUP($F94,Ref_Param!$L:$M,2,0),0)*T94</f>
        <v>0</v>
      </c>
      <c r="AV94" s="90">
        <f>IFERROR(VLOOKUP($F94,Ref_Param!$L:$M,2,0),0)*U94</f>
        <v>0</v>
      </c>
      <c r="AW94" s="91">
        <f t="shared" si="17"/>
        <v>0</v>
      </c>
      <c r="AX94" s="86">
        <f>IFERROR(VLOOKUP($F94,Ref_Param!$L:$M,2,0),0)*W94</f>
        <v>0</v>
      </c>
      <c r="AY94" s="86">
        <f>IFERROR(VLOOKUP($F94,Ref_Param!$L:$M,2,0),0)*X94</f>
        <v>0</v>
      </c>
      <c r="AZ94" s="86">
        <f>IFERROR(VLOOKUP($F94,Ref_Param!$L:$M,2,0),0)*Y94</f>
        <v>0</v>
      </c>
      <c r="BA94" s="86">
        <f>IFERROR(VLOOKUP($F94,Ref_Param!$L:$M,2,0),0)*Z94</f>
        <v>0</v>
      </c>
      <c r="BB94" s="87">
        <f t="shared" si="18"/>
        <v>0</v>
      </c>
      <c r="BC94" s="86">
        <f>IFERROR(VLOOKUP($F94,Ref_Param!$L:$M,2,0),0)*AB94</f>
        <v>0</v>
      </c>
      <c r="BD94" s="86">
        <f>IFERROR(VLOOKUP($F94,Ref_Param!$L:$M,2,0),0)*AC94</f>
        <v>0</v>
      </c>
      <c r="BE94" s="86">
        <f>IFERROR(VLOOKUP($F94,Ref_Param!$L:$M,2,0),0)*AD94</f>
        <v>0</v>
      </c>
      <c r="BF94" s="86">
        <f>IFERROR(VLOOKUP($F94,Ref_Param!$L:$M,2,0),0)*AE94</f>
        <v>0</v>
      </c>
      <c r="BG94" s="87">
        <f t="shared" si="19"/>
        <v>0</v>
      </c>
      <c r="BH94" s="86">
        <f>IFERROR(VLOOKUP($F94,Ref_Param!$L:$M,2,0),0)*AG94</f>
        <v>0</v>
      </c>
      <c r="BI94" s="86">
        <f>IFERROR(VLOOKUP($F94,Ref_Param!$L:$M,2,0),0)*AH94</f>
        <v>0</v>
      </c>
      <c r="BJ94" s="86">
        <f>IFERROR(VLOOKUP($F94,Ref_Param!$L:$M,2,0),0)*AI94</f>
        <v>0</v>
      </c>
      <c r="BK94" s="86">
        <f>IFERROR(VLOOKUP($F94,Ref_Param!$L:$M,2,0),0)*AJ94</f>
        <v>0</v>
      </c>
      <c r="BL94" s="87">
        <f t="shared" si="20"/>
        <v>0</v>
      </c>
      <c r="BM94" s="88">
        <f>IFERROR(VLOOKUP($F94,Ref_Param!$L:$M,2,0),0)*AL94</f>
        <v>0</v>
      </c>
      <c r="BN94" s="89">
        <f>IFERROR(VLOOKUP($F94,Ref_Param!$L:$M,2,0),0)*AM94</f>
        <v>0</v>
      </c>
    </row>
    <row r="95" spans="1:66" s="72" customFormat="1" ht="14.25" customHeight="1" x14ac:dyDescent="0.3">
      <c r="A95" s="69" t="str">
        <f t="shared" si="13"/>
        <v>ECASDigital - Salesforce.com / Net Suite</v>
      </c>
      <c r="B95" s="68" t="s">
        <v>4156</v>
      </c>
      <c r="C95" s="68" t="s">
        <v>4157</v>
      </c>
      <c r="D95" s="68" t="s">
        <v>277</v>
      </c>
      <c r="E95" s="70" t="s">
        <v>278</v>
      </c>
      <c r="F95" s="68" t="s">
        <v>18</v>
      </c>
      <c r="G95" s="70" t="s">
        <v>4163</v>
      </c>
      <c r="H95" s="71" t="s">
        <v>51</v>
      </c>
      <c r="I95" s="68" t="s">
        <v>36</v>
      </c>
      <c r="J95" s="68"/>
      <c r="K95" s="68"/>
      <c r="L95" s="68" t="s">
        <v>4111</v>
      </c>
      <c r="M95" s="73">
        <v>0</v>
      </c>
      <c r="N95" s="73">
        <v>7.8947106790900001</v>
      </c>
      <c r="O95" s="73">
        <v>44.467312307004704</v>
      </c>
      <c r="P95" s="73">
        <v>14.362240066996085</v>
      </c>
      <c r="Q95" s="66">
        <v>66.72426305309078</v>
      </c>
      <c r="R95" s="73">
        <v>17.616317755047184</v>
      </c>
      <c r="S95" s="73">
        <v>-2.4204251336250397</v>
      </c>
      <c r="T95" s="73">
        <v>25.529208134338234</v>
      </c>
      <c r="U95" s="73">
        <v>-40.640258384101351</v>
      </c>
      <c r="V95" s="66">
        <v>8.484237165902897E-2</v>
      </c>
      <c r="W95" s="67">
        <v>0</v>
      </c>
      <c r="X95" s="67">
        <v>0</v>
      </c>
      <c r="Y95" s="67">
        <v>0</v>
      </c>
      <c r="Z95" s="67">
        <v>0</v>
      </c>
      <c r="AA95" s="66">
        <v>0</v>
      </c>
      <c r="AB95" s="67">
        <v>0</v>
      </c>
      <c r="AC95" s="67">
        <v>0</v>
      </c>
      <c r="AD95" s="67">
        <v>0</v>
      </c>
      <c r="AE95" s="67">
        <v>0</v>
      </c>
      <c r="AF95" s="66">
        <v>0</v>
      </c>
      <c r="AG95" s="67">
        <v>0</v>
      </c>
      <c r="AH95" s="67">
        <v>0</v>
      </c>
      <c r="AI95" s="67">
        <v>0</v>
      </c>
      <c r="AJ95" s="67">
        <v>0</v>
      </c>
      <c r="AK95" s="66">
        <f t="shared" si="14"/>
        <v>0</v>
      </c>
      <c r="AL95" s="67">
        <f t="shared" si="15"/>
        <v>0</v>
      </c>
      <c r="AM95" s="67">
        <f t="shared" si="15"/>
        <v>0</v>
      </c>
      <c r="AN95" s="84">
        <f>IFERROR(VLOOKUP($F95,Ref_Param!$L:$M,2,0),0)*M95</f>
        <v>0</v>
      </c>
      <c r="AO95" s="84">
        <f>IFERROR(VLOOKUP($F95,Ref_Param!$L:$M,2,0),0)*N95</f>
        <v>7.8947106790900001</v>
      </c>
      <c r="AP95" s="84">
        <f>IFERROR(VLOOKUP($F95,Ref_Param!$L:$M,2,0),0)*O95</f>
        <v>44.467312307004704</v>
      </c>
      <c r="AQ95" s="84">
        <f>IFERROR(VLOOKUP($F95,Ref_Param!$L:$M,2,0),0)*P95</f>
        <v>14.362240066996085</v>
      </c>
      <c r="AR95" s="85">
        <f t="shared" si="16"/>
        <v>66.72426305309078</v>
      </c>
      <c r="AS95" s="90">
        <f>IFERROR(VLOOKUP($F95,Ref_Param!$L:$M,2,0),0)*R95</f>
        <v>17.616317755047184</v>
      </c>
      <c r="AT95" s="90">
        <f>IFERROR(VLOOKUP($F95,Ref_Param!$L:$M,2,0),0)*S95</f>
        <v>-2.4204251336250397</v>
      </c>
      <c r="AU95" s="90">
        <f>IFERROR(VLOOKUP($F95,Ref_Param!$L:$M,2,0),0)*T95</f>
        <v>25.529208134338234</v>
      </c>
      <c r="AV95" s="90">
        <f>IFERROR(VLOOKUP($F95,Ref_Param!$L:$M,2,0),0)*U95</f>
        <v>-40.640258384101351</v>
      </c>
      <c r="AW95" s="91">
        <f t="shared" si="17"/>
        <v>8.484237165902897E-2</v>
      </c>
      <c r="AX95" s="86">
        <f>IFERROR(VLOOKUP($F95,Ref_Param!$L:$M,2,0),0)*W95</f>
        <v>0</v>
      </c>
      <c r="AY95" s="86">
        <f>IFERROR(VLOOKUP($F95,Ref_Param!$L:$M,2,0),0)*X95</f>
        <v>0</v>
      </c>
      <c r="AZ95" s="86">
        <f>IFERROR(VLOOKUP($F95,Ref_Param!$L:$M,2,0),0)*Y95</f>
        <v>0</v>
      </c>
      <c r="BA95" s="86">
        <f>IFERROR(VLOOKUP($F95,Ref_Param!$L:$M,2,0),0)*Z95</f>
        <v>0</v>
      </c>
      <c r="BB95" s="87">
        <f t="shared" si="18"/>
        <v>0</v>
      </c>
      <c r="BC95" s="86">
        <f>IFERROR(VLOOKUP($F95,Ref_Param!$L:$M,2,0),0)*AB95</f>
        <v>0</v>
      </c>
      <c r="BD95" s="86">
        <f>IFERROR(VLOOKUP($F95,Ref_Param!$L:$M,2,0),0)*AC95</f>
        <v>0</v>
      </c>
      <c r="BE95" s="86">
        <f>IFERROR(VLOOKUP($F95,Ref_Param!$L:$M,2,0),0)*AD95</f>
        <v>0</v>
      </c>
      <c r="BF95" s="86">
        <f>IFERROR(VLOOKUP($F95,Ref_Param!$L:$M,2,0),0)*AE95</f>
        <v>0</v>
      </c>
      <c r="BG95" s="87">
        <f t="shared" si="19"/>
        <v>0</v>
      </c>
      <c r="BH95" s="86">
        <f>IFERROR(VLOOKUP($F95,Ref_Param!$L:$M,2,0),0)*AG95</f>
        <v>0</v>
      </c>
      <c r="BI95" s="86">
        <f>IFERROR(VLOOKUP($F95,Ref_Param!$L:$M,2,0),0)*AH95</f>
        <v>0</v>
      </c>
      <c r="BJ95" s="86">
        <f>IFERROR(VLOOKUP($F95,Ref_Param!$L:$M,2,0),0)*AI95</f>
        <v>0</v>
      </c>
      <c r="BK95" s="86">
        <f>IFERROR(VLOOKUP($F95,Ref_Param!$L:$M,2,0),0)*AJ95</f>
        <v>0</v>
      </c>
      <c r="BL95" s="87">
        <f t="shared" si="20"/>
        <v>0</v>
      </c>
      <c r="BM95" s="88">
        <f>IFERROR(VLOOKUP($F95,Ref_Param!$L:$M,2,0),0)*AL95</f>
        <v>0</v>
      </c>
      <c r="BN95" s="89">
        <f>IFERROR(VLOOKUP($F95,Ref_Param!$L:$M,2,0),0)*AM95</f>
        <v>0</v>
      </c>
    </row>
    <row r="96" spans="1:66" s="72" customFormat="1" ht="14.25" customHeight="1" x14ac:dyDescent="0.3">
      <c r="A96" s="69" t="str">
        <f t="shared" si="13"/>
        <v>ECASDigital - Salesforce.com / Net Suite</v>
      </c>
      <c r="B96" s="68" t="s">
        <v>4156</v>
      </c>
      <c r="C96" s="68" t="s">
        <v>4157</v>
      </c>
      <c r="D96" s="68" t="s">
        <v>2739</v>
      </c>
      <c r="E96" s="70" t="s">
        <v>2740</v>
      </c>
      <c r="F96" s="68" t="s">
        <v>18</v>
      </c>
      <c r="G96" s="70" t="s">
        <v>4167</v>
      </c>
      <c r="H96" s="71" t="s">
        <v>5179</v>
      </c>
      <c r="I96" s="68" t="s">
        <v>24</v>
      </c>
      <c r="J96" s="68"/>
      <c r="K96" s="68"/>
      <c r="L96" s="68" t="s">
        <v>4111</v>
      </c>
      <c r="M96" s="73">
        <v>106.0703158339773</v>
      </c>
      <c r="N96" s="73">
        <v>199.78721590334021</v>
      </c>
      <c r="O96" s="73">
        <v>149.96286160453587</v>
      </c>
      <c r="P96" s="73">
        <v>62.648185494394134</v>
      </c>
      <c r="Q96" s="66">
        <v>518.4685788362475</v>
      </c>
      <c r="R96" s="73">
        <v>1.2036165413533841</v>
      </c>
      <c r="S96" s="73">
        <v>0</v>
      </c>
      <c r="T96" s="73">
        <v>0</v>
      </c>
      <c r="U96" s="73">
        <v>0</v>
      </c>
      <c r="V96" s="66">
        <v>1.2036165413533841</v>
      </c>
      <c r="W96" s="67">
        <v>0</v>
      </c>
      <c r="X96" s="67">
        <v>0</v>
      </c>
      <c r="Y96" s="67">
        <v>0</v>
      </c>
      <c r="Z96" s="67">
        <v>0</v>
      </c>
      <c r="AA96" s="66">
        <v>0</v>
      </c>
      <c r="AB96" s="67">
        <v>0</v>
      </c>
      <c r="AC96" s="67">
        <v>0</v>
      </c>
      <c r="AD96" s="67">
        <v>0</v>
      </c>
      <c r="AE96" s="67">
        <v>0</v>
      </c>
      <c r="AF96" s="66">
        <v>0</v>
      </c>
      <c r="AG96" s="67">
        <v>0</v>
      </c>
      <c r="AH96" s="67">
        <v>0</v>
      </c>
      <c r="AI96" s="67">
        <v>0</v>
      </c>
      <c r="AJ96" s="67">
        <v>0</v>
      </c>
      <c r="AK96" s="66">
        <f t="shared" si="14"/>
        <v>0</v>
      </c>
      <c r="AL96" s="67">
        <f t="shared" si="15"/>
        <v>0</v>
      </c>
      <c r="AM96" s="67">
        <f t="shared" si="15"/>
        <v>0</v>
      </c>
      <c r="AN96" s="84">
        <f>IFERROR(VLOOKUP($F96,Ref_Param!$L:$M,2,0),0)*M96</f>
        <v>106.0703158339773</v>
      </c>
      <c r="AO96" s="84">
        <f>IFERROR(VLOOKUP($F96,Ref_Param!$L:$M,2,0),0)*N96</f>
        <v>199.78721590334021</v>
      </c>
      <c r="AP96" s="84">
        <f>IFERROR(VLOOKUP($F96,Ref_Param!$L:$M,2,0),0)*O96</f>
        <v>149.96286160453587</v>
      </c>
      <c r="AQ96" s="84">
        <f>IFERROR(VLOOKUP($F96,Ref_Param!$L:$M,2,0),0)*P96</f>
        <v>62.648185494394134</v>
      </c>
      <c r="AR96" s="85">
        <f t="shared" si="16"/>
        <v>518.4685788362475</v>
      </c>
      <c r="AS96" s="90">
        <f>IFERROR(VLOOKUP($F96,Ref_Param!$L:$M,2,0),0)*R96</f>
        <v>1.2036165413533841</v>
      </c>
      <c r="AT96" s="90">
        <f>IFERROR(VLOOKUP($F96,Ref_Param!$L:$M,2,0),0)*S96</f>
        <v>0</v>
      </c>
      <c r="AU96" s="90">
        <f>IFERROR(VLOOKUP($F96,Ref_Param!$L:$M,2,0),0)*T96</f>
        <v>0</v>
      </c>
      <c r="AV96" s="90">
        <f>IFERROR(VLOOKUP($F96,Ref_Param!$L:$M,2,0),0)*U96</f>
        <v>0</v>
      </c>
      <c r="AW96" s="91">
        <f t="shared" si="17"/>
        <v>1.2036165413533841</v>
      </c>
      <c r="AX96" s="86">
        <f>IFERROR(VLOOKUP($F96,Ref_Param!$L:$M,2,0),0)*W96</f>
        <v>0</v>
      </c>
      <c r="AY96" s="86">
        <f>IFERROR(VLOOKUP($F96,Ref_Param!$L:$M,2,0),0)*X96</f>
        <v>0</v>
      </c>
      <c r="AZ96" s="86">
        <f>IFERROR(VLOOKUP($F96,Ref_Param!$L:$M,2,0),0)*Y96</f>
        <v>0</v>
      </c>
      <c r="BA96" s="86">
        <f>IFERROR(VLOOKUP($F96,Ref_Param!$L:$M,2,0),0)*Z96</f>
        <v>0</v>
      </c>
      <c r="BB96" s="87">
        <f t="shared" si="18"/>
        <v>0</v>
      </c>
      <c r="BC96" s="86">
        <f>IFERROR(VLOOKUP($F96,Ref_Param!$L:$M,2,0),0)*AB96</f>
        <v>0</v>
      </c>
      <c r="BD96" s="86">
        <f>IFERROR(VLOOKUP($F96,Ref_Param!$L:$M,2,0),0)*AC96</f>
        <v>0</v>
      </c>
      <c r="BE96" s="86">
        <f>IFERROR(VLOOKUP($F96,Ref_Param!$L:$M,2,0),0)*AD96</f>
        <v>0</v>
      </c>
      <c r="BF96" s="86">
        <f>IFERROR(VLOOKUP($F96,Ref_Param!$L:$M,2,0),0)*AE96</f>
        <v>0</v>
      </c>
      <c r="BG96" s="87">
        <f t="shared" si="19"/>
        <v>0</v>
      </c>
      <c r="BH96" s="86">
        <f>IFERROR(VLOOKUP($F96,Ref_Param!$L:$M,2,0),0)*AG96</f>
        <v>0</v>
      </c>
      <c r="BI96" s="86">
        <f>IFERROR(VLOOKUP($F96,Ref_Param!$L:$M,2,0),0)*AH96</f>
        <v>0</v>
      </c>
      <c r="BJ96" s="86">
        <f>IFERROR(VLOOKUP($F96,Ref_Param!$L:$M,2,0),0)*AI96</f>
        <v>0</v>
      </c>
      <c r="BK96" s="86">
        <f>IFERROR(VLOOKUP($F96,Ref_Param!$L:$M,2,0),0)*AJ96</f>
        <v>0</v>
      </c>
      <c r="BL96" s="87">
        <f t="shared" si="20"/>
        <v>0</v>
      </c>
      <c r="BM96" s="88">
        <f>IFERROR(VLOOKUP($F96,Ref_Param!$L:$M,2,0),0)*AL96</f>
        <v>0</v>
      </c>
      <c r="BN96" s="89">
        <f>IFERROR(VLOOKUP($F96,Ref_Param!$L:$M,2,0),0)*AM96</f>
        <v>0</v>
      </c>
    </row>
    <row r="97" spans="1:66" s="72" customFormat="1" ht="14.25" customHeight="1" x14ac:dyDescent="0.3">
      <c r="A97" s="69" t="str">
        <f t="shared" si="13"/>
        <v>ECASDigital - Salesforce.com / Net Suite</v>
      </c>
      <c r="B97" s="68" t="s">
        <v>4156</v>
      </c>
      <c r="C97" s="68" t="s">
        <v>4157</v>
      </c>
      <c r="D97" s="68" t="s">
        <v>284</v>
      </c>
      <c r="E97" s="70" t="s">
        <v>284</v>
      </c>
      <c r="F97" s="68" t="s">
        <v>3732</v>
      </c>
      <c r="G97" s="70" t="s">
        <v>7477</v>
      </c>
      <c r="H97" s="71" t="s">
        <v>35</v>
      </c>
      <c r="I97" s="68" t="s">
        <v>24</v>
      </c>
      <c r="J97" s="68"/>
      <c r="K97" s="68"/>
      <c r="L97" s="68" t="s">
        <v>4111</v>
      </c>
      <c r="M97" s="73">
        <v>0</v>
      </c>
      <c r="N97" s="73">
        <v>0</v>
      </c>
      <c r="O97" s="73">
        <v>0</v>
      </c>
      <c r="P97" s="73">
        <v>0</v>
      </c>
      <c r="Q97" s="66">
        <v>0</v>
      </c>
      <c r="R97" s="73">
        <v>0</v>
      </c>
      <c r="S97" s="73">
        <v>0</v>
      </c>
      <c r="T97" s="73">
        <v>0</v>
      </c>
      <c r="U97" s="73">
        <v>0</v>
      </c>
      <c r="V97" s="66">
        <v>0</v>
      </c>
      <c r="W97" s="67">
        <v>23.890999999999998</v>
      </c>
      <c r="X97" s="67">
        <v>23.743000000000059</v>
      </c>
      <c r="Y97" s="67">
        <v>32.811999999999898</v>
      </c>
      <c r="Z97" s="67">
        <v>21.933999999999997</v>
      </c>
      <c r="AA97" s="66">
        <v>102.37999999999995</v>
      </c>
      <c r="AB97" s="67">
        <v>84.712000133018165</v>
      </c>
      <c r="AC97" s="67">
        <v>367.11490999999882</v>
      </c>
      <c r="AD97" s="67">
        <v>0</v>
      </c>
      <c r="AE97" s="67">
        <v>0</v>
      </c>
      <c r="AF97" s="66">
        <v>451.82691013301701</v>
      </c>
      <c r="AG97" s="67">
        <v>9894.4448733976842</v>
      </c>
      <c r="AH97" s="67">
        <v>9894.4448733976842</v>
      </c>
      <c r="AI97" s="67">
        <v>9894.4448733976842</v>
      </c>
      <c r="AJ97" s="67">
        <v>9894.4448733976842</v>
      </c>
      <c r="AK97" s="66">
        <f t="shared" si="14"/>
        <v>39577.779493590737</v>
      </c>
      <c r="AL97" s="67">
        <f t="shared" si="15"/>
        <v>45514.44641762934</v>
      </c>
      <c r="AM97" s="67">
        <f t="shared" si="15"/>
        <v>52341.613380273739</v>
      </c>
      <c r="AN97" s="84">
        <f>IFERROR(VLOOKUP($F97,Ref_Param!$L:$M,2,0),0)*M97</f>
        <v>0</v>
      </c>
      <c r="AO97" s="84">
        <f>IFERROR(VLOOKUP($F97,Ref_Param!$L:$M,2,0),0)*N97</f>
        <v>0</v>
      </c>
      <c r="AP97" s="84">
        <f>IFERROR(VLOOKUP($F97,Ref_Param!$L:$M,2,0),0)*O97</f>
        <v>0</v>
      </c>
      <c r="AQ97" s="84">
        <f>IFERROR(VLOOKUP($F97,Ref_Param!$L:$M,2,0),0)*P97</f>
        <v>0</v>
      </c>
      <c r="AR97" s="85">
        <f t="shared" si="16"/>
        <v>0</v>
      </c>
      <c r="AS97" s="90">
        <f>IFERROR(VLOOKUP($F97,Ref_Param!$L:$M,2,0),0)*R97</f>
        <v>0</v>
      </c>
      <c r="AT97" s="90">
        <f>IFERROR(VLOOKUP($F97,Ref_Param!$L:$M,2,0),0)*S97</f>
        <v>0</v>
      </c>
      <c r="AU97" s="90">
        <f>IFERROR(VLOOKUP($F97,Ref_Param!$L:$M,2,0),0)*T97</f>
        <v>0</v>
      </c>
      <c r="AV97" s="90">
        <f>IFERROR(VLOOKUP($F97,Ref_Param!$L:$M,2,0),0)*U97</f>
        <v>0</v>
      </c>
      <c r="AW97" s="91">
        <f t="shared" si="17"/>
        <v>0</v>
      </c>
      <c r="AX97" s="86">
        <f>IFERROR(VLOOKUP($F97,Ref_Param!$L:$M,2,0),0)*W97</f>
        <v>0.29075088231714791</v>
      </c>
      <c r="AY97" s="86">
        <f>IFERROR(VLOOKUP($F97,Ref_Param!$L:$M,2,0),0)*X97</f>
        <v>0.28894973834732995</v>
      </c>
      <c r="AZ97" s="86">
        <f>IFERROR(VLOOKUP($F97,Ref_Param!$L:$M,2,0),0)*Y97</f>
        <v>0.39931848606547354</v>
      </c>
      <c r="BA97" s="86">
        <f>IFERROR(VLOOKUP($F97,Ref_Param!$L:$M,2,0),0)*Z97</f>
        <v>0.26693440428380233</v>
      </c>
      <c r="BB97" s="87">
        <f t="shared" si="18"/>
        <v>1.2459535110137536</v>
      </c>
      <c r="BC97" s="86">
        <f>IFERROR(VLOOKUP($F97,Ref_Param!$L:$M,2,0),0)*AB97</f>
        <v>1.0309358662896231</v>
      </c>
      <c r="BD97" s="86">
        <f>IFERROR(VLOOKUP($F97,Ref_Param!$L:$M,2,0),0)*AC97</f>
        <v>4.467748691736638</v>
      </c>
      <c r="BE97" s="86">
        <f>IFERROR(VLOOKUP($F97,Ref_Param!$L:$M,2,0),0)*AD97</f>
        <v>0</v>
      </c>
      <c r="BF97" s="86">
        <f>IFERROR(VLOOKUP($F97,Ref_Param!$L:$M,2,0),0)*AE97</f>
        <v>0</v>
      </c>
      <c r="BG97" s="87">
        <f t="shared" si="19"/>
        <v>5.4986845580262607</v>
      </c>
      <c r="BH97" s="86">
        <f>IFERROR(VLOOKUP($F97,Ref_Param!$L:$M,2,0),0)*AG97</f>
        <v>120.4143224217805</v>
      </c>
      <c r="BI97" s="86">
        <f>IFERROR(VLOOKUP($F97,Ref_Param!$L:$M,2,0),0)*AH97</f>
        <v>120.4143224217805</v>
      </c>
      <c r="BJ97" s="86">
        <f>IFERROR(VLOOKUP($F97,Ref_Param!$L:$M,2,0),0)*AI97</f>
        <v>120.4143224217805</v>
      </c>
      <c r="BK97" s="86">
        <f>IFERROR(VLOOKUP($F97,Ref_Param!$L:$M,2,0),0)*AJ97</f>
        <v>120.4143224217805</v>
      </c>
      <c r="BL97" s="87">
        <f t="shared" si="20"/>
        <v>481.65728968712199</v>
      </c>
      <c r="BM97" s="88">
        <f>IFERROR(VLOOKUP($F97,Ref_Param!$L:$M,2,0),0)*AL97</f>
        <v>553.90588314019021</v>
      </c>
      <c r="BN97" s="89">
        <f>IFERROR(VLOOKUP($F97,Ref_Param!$L:$M,2,0),0)*AM97</f>
        <v>636.99176561121863</v>
      </c>
    </row>
    <row r="98" spans="1:66" s="75" customFormat="1" ht="14.25" customHeight="1" x14ac:dyDescent="0.3">
      <c r="A98" s="69" t="str">
        <f t="shared" si="13"/>
        <v>ECASDigital - Salesforce.com / Net Suite</v>
      </c>
      <c r="B98" s="68" t="s">
        <v>4156</v>
      </c>
      <c r="C98" s="68" t="s">
        <v>4157</v>
      </c>
      <c r="D98" s="68" t="s">
        <v>284</v>
      </c>
      <c r="E98" s="70" t="s">
        <v>284</v>
      </c>
      <c r="F98" s="68" t="s">
        <v>18</v>
      </c>
      <c r="G98" s="70" t="s">
        <v>7477</v>
      </c>
      <c r="H98" s="71" t="s">
        <v>35</v>
      </c>
      <c r="I98" s="68" t="s">
        <v>24</v>
      </c>
      <c r="J98" s="68"/>
      <c r="K98" s="68"/>
      <c r="L98" s="68" t="s">
        <v>4111</v>
      </c>
      <c r="M98" s="73">
        <v>51.28567083789487</v>
      </c>
      <c r="N98" s="73">
        <v>51.272492986371986</v>
      </c>
      <c r="O98" s="73">
        <v>35.612516880464682</v>
      </c>
      <c r="P98" s="73">
        <v>42.754287501203997</v>
      </c>
      <c r="Q98" s="66">
        <v>180.92496820593553</v>
      </c>
      <c r="R98" s="73">
        <v>314.47895084645842</v>
      </c>
      <c r="S98" s="73">
        <v>583.20369518297366</v>
      </c>
      <c r="T98" s="73">
        <v>358.0822034633577</v>
      </c>
      <c r="U98" s="73">
        <v>402.44055827261877</v>
      </c>
      <c r="V98" s="66">
        <v>1658.2054077654086</v>
      </c>
      <c r="W98" s="67">
        <v>408.16857480497856</v>
      </c>
      <c r="X98" s="67">
        <v>315.34382923787581</v>
      </c>
      <c r="Y98" s="67">
        <v>635.07210694534592</v>
      </c>
      <c r="Z98" s="67">
        <v>1028.6996577433174</v>
      </c>
      <c r="AA98" s="66">
        <v>2387.2841687315176</v>
      </c>
      <c r="AB98" s="67">
        <v>1245.9198172860461</v>
      </c>
      <c r="AC98" s="67">
        <v>1119.9852103585495</v>
      </c>
      <c r="AD98" s="67">
        <v>1119.509</v>
      </c>
      <c r="AE98" s="67">
        <v>1200</v>
      </c>
      <c r="AF98" s="66">
        <v>4685.414027644596</v>
      </c>
      <c r="AG98" s="67">
        <v>1248.6882537346696</v>
      </c>
      <c r="AH98" s="67">
        <v>1248.6882537346696</v>
      </c>
      <c r="AI98" s="67">
        <v>1248.6882537346696</v>
      </c>
      <c r="AJ98" s="67">
        <v>1248.6882537346696</v>
      </c>
      <c r="AK98" s="66">
        <f t="shared" si="14"/>
        <v>4994.7530149386785</v>
      </c>
      <c r="AL98" s="67">
        <f t="shared" si="15"/>
        <v>5743.9659671794798</v>
      </c>
      <c r="AM98" s="67">
        <f t="shared" si="15"/>
        <v>6605.5608622564014</v>
      </c>
      <c r="AN98" s="84">
        <f>IFERROR(VLOOKUP($F98,Ref_Param!$L:$M,2,0),0)*M98</f>
        <v>51.28567083789487</v>
      </c>
      <c r="AO98" s="84">
        <f>IFERROR(VLOOKUP($F98,Ref_Param!$L:$M,2,0),0)*N98</f>
        <v>51.272492986371986</v>
      </c>
      <c r="AP98" s="84">
        <f>IFERROR(VLOOKUP($F98,Ref_Param!$L:$M,2,0),0)*O98</f>
        <v>35.612516880464682</v>
      </c>
      <c r="AQ98" s="84">
        <f>IFERROR(VLOOKUP($F98,Ref_Param!$L:$M,2,0),0)*P98</f>
        <v>42.754287501203997</v>
      </c>
      <c r="AR98" s="85">
        <f t="shared" si="16"/>
        <v>180.92496820593553</v>
      </c>
      <c r="AS98" s="90">
        <f>IFERROR(VLOOKUP($F98,Ref_Param!$L:$M,2,0),0)*R98</f>
        <v>314.47895084645842</v>
      </c>
      <c r="AT98" s="90">
        <f>IFERROR(VLOOKUP($F98,Ref_Param!$L:$M,2,0),0)*S98</f>
        <v>583.20369518297366</v>
      </c>
      <c r="AU98" s="90">
        <f>IFERROR(VLOOKUP($F98,Ref_Param!$L:$M,2,0),0)*T98</f>
        <v>358.0822034633577</v>
      </c>
      <c r="AV98" s="90">
        <f>IFERROR(VLOOKUP($F98,Ref_Param!$L:$M,2,0),0)*U98</f>
        <v>402.44055827261877</v>
      </c>
      <c r="AW98" s="91">
        <f t="shared" si="17"/>
        <v>1658.2054077654086</v>
      </c>
      <c r="AX98" s="86">
        <f>IFERROR(VLOOKUP($F98,Ref_Param!$L:$M,2,0),0)*W98</f>
        <v>408.16857480497856</v>
      </c>
      <c r="AY98" s="86">
        <f>IFERROR(VLOOKUP($F98,Ref_Param!$L:$M,2,0),0)*X98</f>
        <v>315.34382923787581</v>
      </c>
      <c r="AZ98" s="86">
        <f>IFERROR(VLOOKUP($F98,Ref_Param!$L:$M,2,0),0)*Y98</f>
        <v>635.07210694534592</v>
      </c>
      <c r="BA98" s="86">
        <f>IFERROR(VLOOKUP($F98,Ref_Param!$L:$M,2,0),0)*Z98</f>
        <v>1028.6996577433174</v>
      </c>
      <c r="BB98" s="87">
        <f t="shared" si="18"/>
        <v>2387.2841687315176</v>
      </c>
      <c r="BC98" s="86">
        <f>IFERROR(VLOOKUP($F98,Ref_Param!$L:$M,2,0),0)*AB98</f>
        <v>1245.9198172860461</v>
      </c>
      <c r="BD98" s="86">
        <f>IFERROR(VLOOKUP($F98,Ref_Param!$L:$M,2,0),0)*AC98</f>
        <v>1119.9852103585495</v>
      </c>
      <c r="BE98" s="86">
        <f>IFERROR(VLOOKUP($F98,Ref_Param!$L:$M,2,0),0)*AD98</f>
        <v>1119.509</v>
      </c>
      <c r="BF98" s="86">
        <f>IFERROR(VLOOKUP($F98,Ref_Param!$L:$M,2,0),0)*AE98</f>
        <v>1200</v>
      </c>
      <c r="BG98" s="87">
        <f t="shared" si="19"/>
        <v>4685.414027644596</v>
      </c>
      <c r="BH98" s="86">
        <f>IFERROR(VLOOKUP($F98,Ref_Param!$L:$M,2,0),0)*AG98</f>
        <v>1248.6882537346696</v>
      </c>
      <c r="BI98" s="86">
        <f>IFERROR(VLOOKUP($F98,Ref_Param!$L:$M,2,0),0)*AH98</f>
        <v>1248.6882537346696</v>
      </c>
      <c r="BJ98" s="86">
        <f>IFERROR(VLOOKUP($F98,Ref_Param!$L:$M,2,0),0)*AI98</f>
        <v>1248.6882537346696</v>
      </c>
      <c r="BK98" s="86">
        <f>IFERROR(VLOOKUP($F98,Ref_Param!$L:$M,2,0),0)*AJ98</f>
        <v>1248.6882537346696</v>
      </c>
      <c r="BL98" s="87">
        <f t="shared" si="20"/>
        <v>4994.7530149386785</v>
      </c>
      <c r="BM98" s="88">
        <f>IFERROR(VLOOKUP($F98,Ref_Param!$L:$M,2,0),0)*AL98</f>
        <v>5743.9659671794798</v>
      </c>
      <c r="BN98" s="89">
        <f>IFERROR(VLOOKUP($F98,Ref_Param!$L:$M,2,0),0)*AM98</f>
        <v>6605.5608622564014</v>
      </c>
    </row>
    <row r="99" spans="1:66" s="75" customFormat="1" ht="14.25" customHeight="1" x14ac:dyDescent="0.3">
      <c r="A99" s="69" t="str">
        <f t="shared" si="13"/>
        <v>ECASDigital - Salesforce.com / Net Suite</v>
      </c>
      <c r="B99" s="68" t="s">
        <v>4156</v>
      </c>
      <c r="C99" s="68" t="s">
        <v>4157</v>
      </c>
      <c r="D99" s="68" t="s">
        <v>286</v>
      </c>
      <c r="E99" s="70" t="s">
        <v>287</v>
      </c>
      <c r="F99" s="68" t="s">
        <v>18</v>
      </c>
      <c r="G99" s="70" t="s">
        <v>4159</v>
      </c>
      <c r="H99" s="71" t="s">
        <v>5174</v>
      </c>
      <c r="I99" s="68" t="s">
        <v>24</v>
      </c>
      <c r="J99" s="68"/>
      <c r="K99" s="68"/>
      <c r="L99" s="68" t="s">
        <v>4111</v>
      </c>
      <c r="M99" s="73">
        <v>0</v>
      </c>
      <c r="N99" s="73">
        <v>0</v>
      </c>
      <c r="O99" s="73">
        <v>0</v>
      </c>
      <c r="P99" s="73">
        <v>-0.31784352658511406</v>
      </c>
      <c r="Q99" s="66">
        <v>-0.31784352658511406</v>
      </c>
      <c r="R99" s="73">
        <v>-0.14233770447479799</v>
      </c>
      <c r="S99" s="73">
        <v>1.5091810973684163</v>
      </c>
      <c r="T99" s="73">
        <v>0</v>
      </c>
      <c r="U99" s="73">
        <v>0</v>
      </c>
      <c r="V99" s="66">
        <v>1.3668433928936183</v>
      </c>
      <c r="W99" s="67">
        <v>0</v>
      </c>
      <c r="X99" s="67">
        <v>0</v>
      </c>
      <c r="Y99" s="67">
        <v>0</v>
      </c>
      <c r="Z99" s="67">
        <v>0</v>
      </c>
      <c r="AA99" s="66">
        <v>0</v>
      </c>
      <c r="AB99" s="67">
        <v>0</v>
      </c>
      <c r="AC99" s="67">
        <v>0</v>
      </c>
      <c r="AD99" s="67">
        <v>0</v>
      </c>
      <c r="AE99" s="67">
        <v>0</v>
      </c>
      <c r="AF99" s="66">
        <v>0</v>
      </c>
      <c r="AG99" s="67">
        <v>0</v>
      </c>
      <c r="AH99" s="67">
        <v>0</v>
      </c>
      <c r="AI99" s="67">
        <v>0</v>
      </c>
      <c r="AJ99" s="67">
        <v>0</v>
      </c>
      <c r="AK99" s="66">
        <f t="shared" si="14"/>
        <v>0</v>
      </c>
      <c r="AL99" s="67">
        <f t="shared" si="15"/>
        <v>0</v>
      </c>
      <c r="AM99" s="67">
        <f t="shared" si="15"/>
        <v>0</v>
      </c>
      <c r="AN99" s="84">
        <f>IFERROR(VLOOKUP($F99,Ref_Param!$L:$M,2,0),0)*M99</f>
        <v>0</v>
      </c>
      <c r="AO99" s="84">
        <f>IFERROR(VLOOKUP($F99,Ref_Param!$L:$M,2,0),0)*N99</f>
        <v>0</v>
      </c>
      <c r="AP99" s="84">
        <f>IFERROR(VLOOKUP($F99,Ref_Param!$L:$M,2,0),0)*O99</f>
        <v>0</v>
      </c>
      <c r="AQ99" s="84">
        <f>IFERROR(VLOOKUP($F99,Ref_Param!$L:$M,2,0),0)*P99</f>
        <v>-0.31784352658511406</v>
      </c>
      <c r="AR99" s="85">
        <f t="shared" si="16"/>
        <v>-0.31784352658511406</v>
      </c>
      <c r="AS99" s="90">
        <f>IFERROR(VLOOKUP($F99,Ref_Param!$L:$M,2,0),0)*R99</f>
        <v>-0.14233770447479799</v>
      </c>
      <c r="AT99" s="90">
        <f>IFERROR(VLOOKUP($F99,Ref_Param!$L:$M,2,0),0)*S99</f>
        <v>1.5091810973684163</v>
      </c>
      <c r="AU99" s="90">
        <f>IFERROR(VLOOKUP($F99,Ref_Param!$L:$M,2,0),0)*T99</f>
        <v>0</v>
      </c>
      <c r="AV99" s="90">
        <f>IFERROR(VLOOKUP($F99,Ref_Param!$L:$M,2,0),0)*U99</f>
        <v>0</v>
      </c>
      <c r="AW99" s="91">
        <f t="shared" si="17"/>
        <v>1.3668433928936183</v>
      </c>
      <c r="AX99" s="86">
        <f>IFERROR(VLOOKUP($F99,Ref_Param!$L:$M,2,0),0)*W99</f>
        <v>0</v>
      </c>
      <c r="AY99" s="86">
        <f>IFERROR(VLOOKUP($F99,Ref_Param!$L:$M,2,0),0)*X99</f>
        <v>0</v>
      </c>
      <c r="AZ99" s="86">
        <f>IFERROR(VLOOKUP($F99,Ref_Param!$L:$M,2,0),0)*Y99</f>
        <v>0</v>
      </c>
      <c r="BA99" s="86">
        <f>IFERROR(VLOOKUP($F99,Ref_Param!$L:$M,2,0),0)*Z99</f>
        <v>0</v>
      </c>
      <c r="BB99" s="87">
        <f t="shared" si="18"/>
        <v>0</v>
      </c>
      <c r="BC99" s="86">
        <f>IFERROR(VLOOKUP($F99,Ref_Param!$L:$M,2,0),0)*AB99</f>
        <v>0</v>
      </c>
      <c r="BD99" s="86">
        <f>IFERROR(VLOOKUP($F99,Ref_Param!$L:$M,2,0),0)*AC99</f>
        <v>0</v>
      </c>
      <c r="BE99" s="86">
        <f>IFERROR(VLOOKUP($F99,Ref_Param!$L:$M,2,0),0)*AD99</f>
        <v>0</v>
      </c>
      <c r="BF99" s="86">
        <f>IFERROR(VLOOKUP($F99,Ref_Param!$L:$M,2,0),0)*AE99</f>
        <v>0</v>
      </c>
      <c r="BG99" s="87">
        <f t="shared" si="19"/>
        <v>0</v>
      </c>
      <c r="BH99" s="86">
        <f>IFERROR(VLOOKUP($F99,Ref_Param!$L:$M,2,0),0)*AG99</f>
        <v>0</v>
      </c>
      <c r="BI99" s="86">
        <f>IFERROR(VLOOKUP($F99,Ref_Param!$L:$M,2,0),0)*AH99</f>
        <v>0</v>
      </c>
      <c r="BJ99" s="86">
        <f>IFERROR(VLOOKUP($F99,Ref_Param!$L:$M,2,0),0)*AI99</f>
        <v>0</v>
      </c>
      <c r="BK99" s="86">
        <f>IFERROR(VLOOKUP($F99,Ref_Param!$L:$M,2,0),0)*AJ99</f>
        <v>0</v>
      </c>
      <c r="BL99" s="87">
        <f t="shared" si="20"/>
        <v>0</v>
      </c>
      <c r="BM99" s="88">
        <f>IFERROR(VLOOKUP($F99,Ref_Param!$L:$M,2,0),0)*AL99</f>
        <v>0</v>
      </c>
      <c r="BN99" s="89">
        <f>IFERROR(VLOOKUP($F99,Ref_Param!$L:$M,2,0),0)*AM99</f>
        <v>0</v>
      </c>
    </row>
    <row r="100" spans="1:66" s="72" customFormat="1" ht="14.25" customHeight="1" x14ac:dyDescent="0.3">
      <c r="A100" s="69" t="str">
        <f t="shared" si="13"/>
        <v>ECASDigital - Salesforce.com / Net Suite</v>
      </c>
      <c r="B100" s="68" t="s">
        <v>4156</v>
      </c>
      <c r="C100" s="68" t="s">
        <v>4157</v>
      </c>
      <c r="D100" s="68" t="s">
        <v>288</v>
      </c>
      <c r="E100" s="70" t="s">
        <v>289</v>
      </c>
      <c r="F100" s="68" t="s">
        <v>18</v>
      </c>
      <c r="G100" s="70" t="s">
        <v>4164</v>
      </c>
      <c r="H100" s="71" t="s">
        <v>5174</v>
      </c>
      <c r="I100" s="68" t="s">
        <v>24</v>
      </c>
      <c r="J100" s="68"/>
      <c r="K100" s="68"/>
      <c r="L100" s="68" t="s">
        <v>4111</v>
      </c>
      <c r="M100" s="73">
        <v>0</v>
      </c>
      <c r="N100" s="73">
        <v>0</v>
      </c>
      <c r="O100" s="73">
        <v>49.85808893093661</v>
      </c>
      <c r="P100" s="73">
        <v>59.841947198168015</v>
      </c>
      <c r="Q100" s="66">
        <v>109.70003612910463</v>
      </c>
      <c r="R100" s="73">
        <v>39.881838207640769</v>
      </c>
      <c r="S100" s="73">
        <v>2.1414351124356545</v>
      </c>
      <c r="T100" s="73">
        <v>70.237787331933305</v>
      </c>
      <c r="U100" s="73">
        <v>79.965098846717154</v>
      </c>
      <c r="V100" s="66">
        <v>192.22615949872687</v>
      </c>
      <c r="W100" s="67">
        <v>118.18799059522382</v>
      </c>
      <c r="X100" s="67">
        <v>211.15224275340574</v>
      </c>
      <c r="Y100" s="67">
        <v>203.48881462211389</v>
      </c>
      <c r="Z100" s="67">
        <v>205.33847536774107</v>
      </c>
      <c r="AA100" s="66">
        <v>738.16752333848444</v>
      </c>
      <c r="AB100" s="67">
        <v>250.16068040811328</v>
      </c>
      <c r="AC100" s="67">
        <v>193.93146906692209</v>
      </c>
      <c r="AD100" s="67">
        <v>219.68299999999999</v>
      </c>
      <c r="AE100" s="67">
        <v>210</v>
      </c>
      <c r="AF100" s="66">
        <v>873.77514947503539</v>
      </c>
      <c r="AG100" s="67">
        <v>228.18376269274162</v>
      </c>
      <c r="AH100" s="67">
        <v>243.39601353892442</v>
      </c>
      <c r="AI100" s="67">
        <v>258.60826438510719</v>
      </c>
      <c r="AJ100" s="67">
        <v>273.82051523128996</v>
      </c>
      <c r="AK100" s="66">
        <f t="shared" si="14"/>
        <v>1004.0085558480632</v>
      </c>
      <c r="AL100" s="67">
        <f t="shared" si="15"/>
        <v>1154.6098392252727</v>
      </c>
      <c r="AM100" s="67">
        <f t="shared" si="15"/>
        <v>1327.8013151090636</v>
      </c>
      <c r="AN100" s="84">
        <f>IFERROR(VLOOKUP($F100,Ref_Param!$L:$M,2,0),0)*M100</f>
        <v>0</v>
      </c>
      <c r="AO100" s="84">
        <f>IFERROR(VLOOKUP($F100,Ref_Param!$L:$M,2,0),0)*N100</f>
        <v>0</v>
      </c>
      <c r="AP100" s="84">
        <f>IFERROR(VLOOKUP($F100,Ref_Param!$L:$M,2,0),0)*O100</f>
        <v>49.85808893093661</v>
      </c>
      <c r="AQ100" s="84">
        <f>IFERROR(VLOOKUP($F100,Ref_Param!$L:$M,2,0),0)*P100</f>
        <v>59.841947198168015</v>
      </c>
      <c r="AR100" s="85">
        <f t="shared" si="16"/>
        <v>109.70003612910463</v>
      </c>
      <c r="AS100" s="90">
        <f>IFERROR(VLOOKUP($F100,Ref_Param!$L:$M,2,0),0)*R100</f>
        <v>39.881838207640769</v>
      </c>
      <c r="AT100" s="90">
        <f>IFERROR(VLOOKUP($F100,Ref_Param!$L:$M,2,0),0)*S100</f>
        <v>2.1414351124356545</v>
      </c>
      <c r="AU100" s="90">
        <f>IFERROR(VLOOKUP($F100,Ref_Param!$L:$M,2,0),0)*T100</f>
        <v>70.237787331933305</v>
      </c>
      <c r="AV100" s="90">
        <f>IFERROR(VLOOKUP($F100,Ref_Param!$L:$M,2,0),0)*U100</f>
        <v>79.965098846717154</v>
      </c>
      <c r="AW100" s="91">
        <f t="shared" si="17"/>
        <v>192.22615949872687</v>
      </c>
      <c r="AX100" s="86">
        <f>IFERROR(VLOOKUP($F100,Ref_Param!$L:$M,2,0),0)*W100</f>
        <v>118.18799059522382</v>
      </c>
      <c r="AY100" s="86">
        <f>IFERROR(VLOOKUP($F100,Ref_Param!$L:$M,2,0),0)*X100</f>
        <v>211.15224275340574</v>
      </c>
      <c r="AZ100" s="86">
        <f>IFERROR(VLOOKUP($F100,Ref_Param!$L:$M,2,0),0)*Y100</f>
        <v>203.48881462211389</v>
      </c>
      <c r="BA100" s="86">
        <f>IFERROR(VLOOKUP($F100,Ref_Param!$L:$M,2,0),0)*Z100</f>
        <v>205.33847536774107</v>
      </c>
      <c r="BB100" s="87">
        <f t="shared" si="18"/>
        <v>738.16752333848444</v>
      </c>
      <c r="BC100" s="86">
        <f>IFERROR(VLOOKUP($F100,Ref_Param!$L:$M,2,0),0)*AB100</f>
        <v>250.16068040811328</v>
      </c>
      <c r="BD100" s="86">
        <f>IFERROR(VLOOKUP($F100,Ref_Param!$L:$M,2,0),0)*AC100</f>
        <v>193.93146906692209</v>
      </c>
      <c r="BE100" s="86">
        <f>IFERROR(VLOOKUP($F100,Ref_Param!$L:$M,2,0),0)*AD100</f>
        <v>219.68299999999999</v>
      </c>
      <c r="BF100" s="86">
        <f>IFERROR(VLOOKUP($F100,Ref_Param!$L:$M,2,0),0)*AE100</f>
        <v>210</v>
      </c>
      <c r="BG100" s="87">
        <f t="shared" si="19"/>
        <v>873.77514947503539</v>
      </c>
      <c r="BH100" s="86">
        <f>IFERROR(VLOOKUP($F100,Ref_Param!$L:$M,2,0),0)*AG100</f>
        <v>228.18376269274162</v>
      </c>
      <c r="BI100" s="86">
        <f>IFERROR(VLOOKUP($F100,Ref_Param!$L:$M,2,0),0)*AH100</f>
        <v>243.39601353892442</v>
      </c>
      <c r="BJ100" s="86">
        <f>IFERROR(VLOOKUP($F100,Ref_Param!$L:$M,2,0),0)*AI100</f>
        <v>258.60826438510719</v>
      </c>
      <c r="BK100" s="86">
        <f>IFERROR(VLOOKUP($F100,Ref_Param!$L:$M,2,0),0)*AJ100</f>
        <v>273.82051523128996</v>
      </c>
      <c r="BL100" s="87">
        <f t="shared" si="20"/>
        <v>1004.0085558480632</v>
      </c>
      <c r="BM100" s="88">
        <f>IFERROR(VLOOKUP($F100,Ref_Param!$L:$M,2,0),0)*AL100</f>
        <v>1154.6098392252727</v>
      </c>
      <c r="BN100" s="89">
        <f>IFERROR(VLOOKUP($F100,Ref_Param!$L:$M,2,0),0)*AM100</f>
        <v>1327.8013151090636</v>
      </c>
    </row>
    <row r="101" spans="1:66" s="72" customFormat="1" ht="14.25" customHeight="1" x14ac:dyDescent="0.3">
      <c r="A101" s="69" t="str">
        <f t="shared" si="13"/>
        <v>ECASDigital - Salesforce.com / Net Suite</v>
      </c>
      <c r="B101" s="68" t="s">
        <v>4156</v>
      </c>
      <c r="C101" s="68" t="s">
        <v>4157</v>
      </c>
      <c r="D101" s="68" t="s">
        <v>4321</v>
      </c>
      <c r="E101" s="70" t="s">
        <v>4322</v>
      </c>
      <c r="F101" s="68" t="s">
        <v>34</v>
      </c>
      <c r="G101" s="70" t="s">
        <v>4166</v>
      </c>
      <c r="H101" s="71" t="s">
        <v>35</v>
      </c>
      <c r="I101" s="68" t="s">
        <v>36</v>
      </c>
      <c r="J101" s="68"/>
      <c r="K101" s="68"/>
      <c r="L101" s="68" t="s">
        <v>4111</v>
      </c>
      <c r="M101" s="73">
        <v>0</v>
      </c>
      <c r="N101" s="73">
        <v>0</v>
      </c>
      <c r="O101" s="73">
        <v>0</v>
      </c>
      <c r="P101" s="73">
        <v>0</v>
      </c>
      <c r="Q101" s="66">
        <v>0</v>
      </c>
      <c r="R101" s="73">
        <v>0</v>
      </c>
      <c r="S101" s="73">
        <v>0</v>
      </c>
      <c r="T101" s="73">
        <v>0</v>
      </c>
      <c r="U101" s="73">
        <v>0</v>
      </c>
      <c r="V101" s="66">
        <v>0</v>
      </c>
      <c r="W101" s="67">
        <v>0</v>
      </c>
      <c r="X101" s="67">
        <v>27.819775649535345</v>
      </c>
      <c r="Y101" s="67">
        <v>-121.75930939948326</v>
      </c>
      <c r="Z101" s="67">
        <v>110.03227391304351</v>
      </c>
      <c r="AA101" s="66">
        <v>16.092740163095598</v>
      </c>
      <c r="AB101" s="67">
        <v>0</v>
      </c>
      <c r="AC101" s="67">
        <v>149.25688578637252</v>
      </c>
      <c r="AD101" s="67">
        <v>68.948999999999998</v>
      </c>
      <c r="AE101" s="67">
        <v>0</v>
      </c>
      <c r="AF101" s="66">
        <v>218.20588578637251</v>
      </c>
      <c r="AG101" s="67">
        <v>27.073190212388131</v>
      </c>
      <c r="AH101" s="67">
        <v>27.073190212388131</v>
      </c>
      <c r="AI101" s="67">
        <v>13.536595106194065</v>
      </c>
      <c r="AJ101" s="67">
        <v>20.304892659291095</v>
      </c>
      <c r="AK101" s="66">
        <f t="shared" si="14"/>
        <v>87.987868190261423</v>
      </c>
      <c r="AL101" s="67">
        <f t="shared" si="15"/>
        <v>101.18604841880062</v>
      </c>
      <c r="AM101" s="67">
        <f t="shared" si="15"/>
        <v>116.36395568162071</v>
      </c>
      <c r="AN101" s="84">
        <f>IFERROR(VLOOKUP($F101,Ref_Param!$L:$M,2,0),0)*M101</f>
        <v>0</v>
      </c>
      <c r="AO101" s="84">
        <f>IFERROR(VLOOKUP($F101,Ref_Param!$L:$M,2,0),0)*N101</f>
        <v>0</v>
      </c>
      <c r="AP101" s="84">
        <f>IFERROR(VLOOKUP($F101,Ref_Param!$L:$M,2,0),0)*O101</f>
        <v>0</v>
      </c>
      <c r="AQ101" s="84">
        <f>IFERROR(VLOOKUP($F101,Ref_Param!$L:$M,2,0),0)*P101</f>
        <v>0</v>
      </c>
      <c r="AR101" s="85">
        <f t="shared" si="16"/>
        <v>0</v>
      </c>
      <c r="AS101" s="90">
        <f>IFERROR(VLOOKUP($F101,Ref_Param!$L:$M,2,0),0)*R101</f>
        <v>0</v>
      </c>
      <c r="AT101" s="90">
        <f>IFERROR(VLOOKUP($F101,Ref_Param!$L:$M,2,0),0)*S101</f>
        <v>0</v>
      </c>
      <c r="AU101" s="90">
        <f>IFERROR(VLOOKUP($F101,Ref_Param!$L:$M,2,0),0)*T101</f>
        <v>0</v>
      </c>
      <c r="AV101" s="90">
        <f>IFERROR(VLOOKUP($F101,Ref_Param!$L:$M,2,0),0)*U101</f>
        <v>0</v>
      </c>
      <c r="AW101" s="91">
        <f t="shared" si="17"/>
        <v>0</v>
      </c>
      <c r="AX101" s="86">
        <f>IFERROR(VLOOKUP($F101,Ref_Param!$L:$M,2,0),0)*W101</f>
        <v>0</v>
      </c>
      <c r="AY101" s="86">
        <f>IFERROR(VLOOKUP($F101,Ref_Param!$L:$M,2,0),0)*X101</f>
        <v>18.631158013799816</v>
      </c>
      <c r="AZ101" s="86">
        <f>IFERROR(VLOOKUP($F101,Ref_Param!$L:$M,2,0),0)*Y101</f>
        <v>-81.543322334837129</v>
      </c>
      <c r="BA101" s="86">
        <f>IFERROR(VLOOKUP($F101,Ref_Param!$L:$M,2,0),0)*Z101</f>
        <v>73.689619489287907</v>
      </c>
      <c r="BB101" s="87">
        <f t="shared" si="18"/>
        <v>10.777455168250597</v>
      </c>
      <c r="BC101" s="86">
        <f>IFERROR(VLOOKUP($F101,Ref_Param!$L:$M,2,0),0)*AB101</f>
        <v>0</v>
      </c>
      <c r="BD101" s="86">
        <f>IFERROR(VLOOKUP($F101,Ref_Param!$L:$M,2,0),0)*AC101</f>
        <v>99.958700557674135</v>
      </c>
      <c r="BE101" s="86">
        <f>IFERROR(VLOOKUP($F101,Ref_Param!$L:$M,2,0),0)*AD101</f>
        <v>46.175775465498376</v>
      </c>
      <c r="BF101" s="86">
        <f>IFERROR(VLOOKUP($F101,Ref_Param!$L:$M,2,0),0)*AE101</f>
        <v>0</v>
      </c>
      <c r="BG101" s="87">
        <f t="shared" si="19"/>
        <v>146.13447602317251</v>
      </c>
      <c r="BH101" s="86">
        <f>IFERROR(VLOOKUP($F101,Ref_Param!$L:$M,2,0),0)*AG101</f>
        <v>18.131162923058532</v>
      </c>
      <c r="BI101" s="86">
        <f>IFERROR(VLOOKUP($F101,Ref_Param!$L:$M,2,0),0)*AH101</f>
        <v>18.131162923058532</v>
      </c>
      <c r="BJ101" s="86">
        <f>IFERROR(VLOOKUP($F101,Ref_Param!$L:$M,2,0),0)*AI101</f>
        <v>9.0655814615292662</v>
      </c>
      <c r="BK101" s="86">
        <f>IFERROR(VLOOKUP($F101,Ref_Param!$L:$M,2,0),0)*AJ101</f>
        <v>13.598372192293896</v>
      </c>
      <c r="BL101" s="87">
        <f t="shared" si="20"/>
        <v>58.926279499940222</v>
      </c>
      <c r="BM101" s="88">
        <f>IFERROR(VLOOKUP($F101,Ref_Param!$L:$M,2,0),0)*AL101</f>
        <v>67.765221424931255</v>
      </c>
      <c r="BN101" s="89">
        <f>IFERROR(VLOOKUP($F101,Ref_Param!$L:$M,2,0),0)*AM101</f>
        <v>77.930004638670937</v>
      </c>
    </row>
    <row r="102" spans="1:66" s="72" customFormat="1" ht="14.25" customHeight="1" x14ac:dyDescent="0.3">
      <c r="A102" s="69" t="str">
        <f t="shared" si="13"/>
        <v>ECASDigital - Salesforce.com / Net Suite</v>
      </c>
      <c r="B102" s="68" t="s">
        <v>4156</v>
      </c>
      <c r="C102" s="68" t="s">
        <v>4157</v>
      </c>
      <c r="D102" s="68" t="s">
        <v>4321</v>
      </c>
      <c r="E102" s="70" t="s">
        <v>4322</v>
      </c>
      <c r="F102" s="68" t="s">
        <v>18</v>
      </c>
      <c r="G102" s="70" t="s">
        <v>4166</v>
      </c>
      <c r="H102" s="71" t="s">
        <v>35</v>
      </c>
      <c r="I102" s="68" t="s">
        <v>36</v>
      </c>
      <c r="J102" s="68"/>
      <c r="K102" s="68"/>
      <c r="L102" s="68" t="s">
        <v>4111</v>
      </c>
      <c r="M102" s="73">
        <v>0</v>
      </c>
      <c r="N102" s="73">
        <v>0</v>
      </c>
      <c r="O102" s="73">
        <v>0</v>
      </c>
      <c r="P102" s="73">
        <v>0</v>
      </c>
      <c r="Q102" s="66">
        <v>0</v>
      </c>
      <c r="R102" s="73">
        <v>0</v>
      </c>
      <c r="S102" s="73">
        <v>0</v>
      </c>
      <c r="T102" s="73">
        <v>0</v>
      </c>
      <c r="U102" s="73">
        <v>0</v>
      </c>
      <c r="V102" s="66">
        <v>0</v>
      </c>
      <c r="W102" s="67">
        <v>0</v>
      </c>
      <c r="X102" s="67">
        <v>0</v>
      </c>
      <c r="Y102" s="67">
        <v>0</v>
      </c>
      <c r="Z102" s="67">
        <v>0</v>
      </c>
      <c r="AA102" s="66">
        <v>0</v>
      </c>
      <c r="AB102" s="67">
        <v>0</v>
      </c>
      <c r="AC102" s="67">
        <v>0</v>
      </c>
      <c r="AD102" s="67">
        <v>80</v>
      </c>
      <c r="AE102" s="67">
        <v>190</v>
      </c>
      <c r="AF102" s="66">
        <v>270</v>
      </c>
      <c r="AG102" s="67">
        <v>22.434839333428883</v>
      </c>
      <c r="AH102" s="67">
        <v>22.434839333428883</v>
      </c>
      <c r="AI102" s="67">
        <v>11.217419666714441</v>
      </c>
      <c r="AJ102" s="67">
        <v>16.826129500071662</v>
      </c>
      <c r="AK102" s="66">
        <f t="shared" si="14"/>
        <v>72.913227833643873</v>
      </c>
      <c r="AL102" s="67">
        <f t="shared" si="15"/>
        <v>83.850212008690448</v>
      </c>
      <c r="AM102" s="67">
        <f t="shared" si="15"/>
        <v>96.427743809994013</v>
      </c>
      <c r="AN102" s="84">
        <f>IFERROR(VLOOKUP($F102,Ref_Param!$L:$M,2,0),0)*M102</f>
        <v>0</v>
      </c>
      <c r="AO102" s="84">
        <f>IFERROR(VLOOKUP($F102,Ref_Param!$L:$M,2,0),0)*N102</f>
        <v>0</v>
      </c>
      <c r="AP102" s="84">
        <f>IFERROR(VLOOKUP($F102,Ref_Param!$L:$M,2,0),0)*O102</f>
        <v>0</v>
      </c>
      <c r="AQ102" s="84">
        <f>IFERROR(VLOOKUP($F102,Ref_Param!$L:$M,2,0),0)*P102</f>
        <v>0</v>
      </c>
      <c r="AR102" s="85">
        <f t="shared" si="16"/>
        <v>0</v>
      </c>
      <c r="AS102" s="90">
        <f>IFERROR(VLOOKUP($F102,Ref_Param!$L:$M,2,0),0)*R102</f>
        <v>0</v>
      </c>
      <c r="AT102" s="90">
        <f>IFERROR(VLOOKUP($F102,Ref_Param!$L:$M,2,0),0)*S102</f>
        <v>0</v>
      </c>
      <c r="AU102" s="90">
        <f>IFERROR(VLOOKUP($F102,Ref_Param!$L:$M,2,0),0)*T102</f>
        <v>0</v>
      </c>
      <c r="AV102" s="90">
        <f>IFERROR(VLOOKUP($F102,Ref_Param!$L:$M,2,0),0)*U102</f>
        <v>0</v>
      </c>
      <c r="AW102" s="91">
        <f t="shared" si="17"/>
        <v>0</v>
      </c>
      <c r="AX102" s="86">
        <f>IFERROR(VLOOKUP($F102,Ref_Param!$L:$M,2,0),0)*W102</f>
        <v>0</v>
      </c>
      <c r="AY102" s="86">
        <f>IFERROR(VLOOKUP($F102,Ref_Param!$L:$M,2,0),0)*X102</f>
        <v>0</v>
      </c>
      <c r="AZ102" s="86">
        <f>IFERROR(VLOOKUP($F102,Ref_Param!$L:$M,2,0),0)*Y102</f>
        <v>0</v>
      </c>
      <c r="BA102" s="86">
        <f>IFERROR(VLOOKUP($F102,Ref_Param!$L:$M,2,0),0)*Z102</f>
        <v>0</v>
      </c>
      <c r="BB102" s="87">
        <f t="shared" si="18"/>
        <v>0</v>
      </c>
      <c r="BC102" s="86">
        <f>IFERROR(VLOOKUP($F102,Ref_Param!$L:$M,2,0),0)*AB102</f>
        <v>0</v>
      </c>
      <c r="BD102" s="86">
        <f>IFERROR(VLOOKUP($F102,Ref_Param!$L:$M,2,0),0)*AC102</f>
        <v>0</v>
      </c>
      <c r="BE102" s="86">
        <f>IFERROR(VLOOKUP($F102,Ref_Param!$L:$M,2,0),0)*AD102</f>
        <v>80</v>
      </c>
      <c r="BF102" s="86">
        <f>IFERROR(VLOOKUP($F102,Ref_Param!$L:$M,2,0),0)*AE102</f>
        <v>190</v>
      </c>
      <c r="BG102" s="87">
        <f t="shared" si="19"/>
        <v>270</v>
      </c>
      <c r="BH102" s="86">
        <f>IFERROR(VLOOKUP($F102,Ref_Param!$L:$M,2,0),0)*AG102</f>
        <v>22.434839333428883</v>
      </c>
      <c r="BI102" s="86">
        <f>IFERROR(VLOOKUP($F102,Ref_Param!$L:$M,2,0),0)*AH102</f>
        <v>22.434839333428883</v>
      </c>
      <c r="BJ102" s="86">
        <f>IFERROR(VLOOKUP($F102,Ref_Param!$L:$M,2,0),0)*AI102</f>
        <v>11.217419666714441</v>
      </c>
      <c r="BK102" s="86">
        <f>IFERROR(VLOOKUP($F102,Ref_Param!$L:$M,2,0),0)*AJ102</f>
        <v>16.826129500071662</v>
      </c>
      <c r="BL102" s="87">
        <f t="shared" si="20"/>
        <v>72.913227833643873</v>
      </c>
      <c r="BM102" s="88">
        <f>IFERROR(VLOOKUP($F102,Ref_Param!$L:$M,2,0),0)*AL102</f>
        <v>83.850212008690448</v>
      </c>
      <c r="BN102" s="89">
        <f>IFERROR(VLOOKUP($F102,Ref_Param!$L:$M,2,0),0)*AM102</f>
        <v>96.427743809994013</v>
      </c>
    </row>
    <row r="103" spans="1:66" s="72" customFormat="1" ht="14.25" customHeight="1" x14ac:dyDescent="0.3">
      <c r="A103" s="69" t="str">
        <f t="shared" si="13"/>
        <v>ECASDigital - Salesforce.com / Net Suite</v>
      </c>
      <c r="B103" s="68" t="s">
        <v>4156</v>
      </c>
      <c r="C103" s="68" t="s">
        <v>4157</v>
      </c>
      <c r="D103" s="68" t="s">
        <v>2867</v>
      </c>
      <c r="E103" s="70" t="s">
        <v>2868</v>
      </c>
      <c r="F103" s="68" t="s">
        <v>3732</v>
      </c>
      <c r="G103" s="70" t="s">
        <v>7477</v>
      </c>
      <c r="H103" s="71" t="s">
        <v>35</v>
      </c>
      <c r="I103" s="68" t="s">
        <v>24</v>
      </c>
      <c r="J103" s="68"/>
      <c r="K103" s="68"/>
      <c r="L103" s="68" t="s">
        <v>4111</v>
      </c>
      <c r="M103" s="73">
        <v>0</v>
      </c>
      <c r="N103" s="73">
        <v>0</v>
      </c>
      <c r="O103" s="73">
        <v>0</v>
      </c>
      <c r="P103" s="73">
        <v>0</v>
      </c>
      <c r="Q103" s="66">
        <v>0</v>
      </c>
      <c r="R103" s="73">
        <v>0</v>
      </c>
      <c r="S103" s="73">
        <v>0</v>
      </c>
      <c r="T103" s="73">
        <v>0</v>
      </c>
      <c r="U103" s="73">
        <v>0</v>
      </c>
      <c r="V103" s="66">
        <v>0</v>
      </c>
      <c r="W103" s="67">
        <v>568.47035999999889</v>
      </c>
      <c r="X103" s="67">
        <v>272.44200000000046</v>
      </c>
      <c r="Y103" s="67">
        <v>377.10899999999901</v>
      </c>
      <c r="Z103" s="67">
        <v>530.14900000000011</v>
      </c>
      <c r="AA103" s="66">
        <v>1748.1703599999985</v>
      </c>
      <c r="AB103" s="67">
        <v>430.30099456957112</v>
      </c>
      <c r="AC103" s="67">
        <v>255.02705999999964</v>
      </c>
      <c r="AD103" s="67">
        <v>0</v>
      </c>
      <c r="AE103" s="67">
        <v>0</v>
      </c>
      <c r="AF103" s="66">
        <v>685.32805456957078</v>
      </c>
      <c r="AG103" s="67">
        <v>7251.3750846509229</v>
      </c>
      <c r="AH103" s="67">
        <v>7654.2292560204187</v>
      </c>
      <c r="AI103" s="67">
        <v>7654.2292560204187</v>
      </c>
      <c r="AJ103" s="67">
        <v>7654.2292560204187</v>
      </c>
      <c r="AK103" s="66">
        <f t="shared" si="14"/>
        <v>30214.062852712177</v>
      </c>
      <c r="AL103" s="67">
        <f t="shared" si="15"/>
        <v>34746.172280619001</v>
      </c>
      <c r="AM103" s="67">
        <f t="shared" si="15"/>
        <v>39958.098122711846</v>
      </c>
      <c r="AN103" s="84">
        <f>IFERROR(VLOOKUP($F103,Ref_Param!$L:$M,2,0),0)*M103</f>
        <v>0</v>
      </c>
      <c r="AO103" s="84">
        <f>IFERROR(VLOOKUP($F103,Ref_Param!$L:$M,2,0),0)*N103</f>
        <v>0</v>
      </c>
      <c r="AP103" s="84">
        <f>IFERROR(VLOOKUP($F103,Ref_Param!$L:$M,2,0),0)*O103</f>
        <v>0</v>
      </c>
      <c r="AQ103" s="84">
        <f>IFERROR(VLOOKUP($F103,Ref_Param!$L:$M,2,0),0)*P103</f>
        <v>0</v>
      </c>
      <c r="AR103" s="85">
        <f t="shared" si="16"/>
        <v>0</v>
      </c>
      <c r="AS103" s="90">
        <f>IFERROR(VLOOKUP($F103,Ref_Param!$L:$M,2,0),0)*R103</f>
        <v>0</v>
      </c>
      <c r="AT103" s="90">
        <f>IFERROR(VLOOKUP($F103,Ref_Param!$L:$M,2,0),0)*S103</f>
        <v>0</v>
      </c>
      <c r="AU103" s="90">
        <f>IFERROR(VLOOKUP($F103,Ref_Param!$L:$M,2,0),0)*T103</f>
        <v>0</v>
      </c>
      <c r="AV103" s="90">
        <f>IFERROR(VLOOKUP($F103,Ref_Param!$L:$M,2,0),0)*U103</f>
        <v>0</v>
      </c>
      <c r="AW103" s="91">
        <f t="shared" si="17"/>
        <v>0</v>
      </c>
      <c r="AX103" s="86">
        <f>IFERROR(VLOOKUP($F103,Ref_Param!$L:$M,2,0),0)*W103</f>
        <v>6.9182227090178898</v>
      </c>
      <c r="AY103" s="86">
        <f>IFERROR(VLOOKUP($F103,Ref_Param!$L:$M,2,0),0)*X103</f>
        <v>3.3155896312522937</v>
      </c>
      <c r="AZ103" s="86">
        <f>IFERROR(VLOOKUP($F103,Ref_Param!$L:$M,2,0),0)*Y103</f>
        <v>4.589375684556404</v>
      </c>
      <c r="BA103" s="86">
        <f>IFERROR(VLOOKUP($F103,Ref_Param!$L:$M,2,0),0)*Z103</f>
        <v>6.4518559084824281</v>
      </c>
      <c r="BB103" s="87">
        <f t="shared" si="18"/>
        <v>21.275043933309018</v>
      </c>
      <c r="BC103" s="86">
        <f>IFERROR(VLOOKUP($F103,Ref_Param!$L:$M,2,0),0)*AB103</f>
        <v>5.2367164971348661</v>
      </c>
      <c r="BD103" s="86">
        <f>IFERROR(VLOOKUP($F103,Ref_Param!$L:$M,2,0),0)*AC103</f>
        <v>3.1036516976998918</v>
      </c>
      <c r="BE103" s="86">
        <f>IFERROR(VLOOKUP($F103,Ref_Param!$L:$M,2,0),0)*AD103</f>
        <v>0</v>
      </c>
      <c r="BF103" s="86">
        <f>IFERROR(VLOOKUP($F103,Ref_Param!$L:$M,2,0),0)*AE103</f>
        <v>0</v>
      </c>
      <c r="BG103" s="87">
        <f t="shared" si="19"/>
        <v>8.3403681948347579</v>
      </c>
      <c r="BH103" s="86">
        <f>IFERROR(VLOOKUP($F103,Ref_Param!$L:$M,2,0),0)*AG103</f>
        <v>88.248449369002515</v>
      </c>
      <c r="BI103" s="86">
        <f>IFERROR(VLOOKUP($F103,Ref_Param!$L:$M,2,0),0)*AH103</f>
        <v>93.151141000613762</v>
      </c>
      <c r="BJ103" s="86">
        <f>IFERROR(VLOOKUP($F103,Ref_Param!$L:$M,2,0),0)*AI103</f>
        <v>93.151141000613762</v>
      </c>
      <c r="BK103" s="86">
        <f>IFERROR(VLOOKUP($F103,Ref_Param!$L:$M,2,0),0)*AJ103</f>
        <v>93.151141000613762</v>
      </c>
      <c r="BL103" s="87">
        <f t="shared" si="20"/>
        <v>367.70187237084383</v>
      </c>
      <c r="BM103" s="88">
        <f>IFERROR(VLOOKUP($F103,Ref_Param!$L:$M,2,0),0)*AL103</f>
        <v>422.85715322647036</v>
      </c>
      <c r="BN103" s="89">
        <f>IFERROR(VLOOKUP($F103,Ref_Param!$L:$M,2,0),0)*AM103</f>
        <v>486.28572621044083</v>
      </c>
    </row>
    <row r="104" spans="1:66" s="72" customFormat="1" ht="14.25" customHeight="1" x14ac:dyDescent="0.3">
      <c r="A104" s="69" t="str">
        <f t="shared" si="13"/>
        <v>ECASDigital - Salesforce.com / Net Suite</v>
      </c>
      <c r="B104" s="68" t="s">
        <v>4156</v>
      </c>
      <c r="C104" s="68" t="s">
        <v>4157</v>
      </c>
      <c r="D104" s="68" t="s">
        <v>2867</v>
      </c>
      <c r="E104" s="70" t="s">
        <v>2868</v>
      </c>
      <c r="F104" s="68" t="s">
        <v>18</v>
      </c>
      <c r="G104" s="70" t="s">
        <v>7477</v>
      </c>
      <c r="H104" s="71" t="s">
        <v>35</v>
      </c>
      <c r="I104" s="68" t="s">
        <v>24</v>
      </c>
      <c r="J104" s="68"/>
      <c r="K104" s="68"/>
      <c r="L104" s="68" t="s">
        <v>4111</v>
      </c>
      <c r="M104" s="73">
        <v>32.013917213451904</v>
      </c>
      <c r="N104" s="73">
        <v>98.164624145122417</v>
      </c>
      <c r="O104" s="73">
        <v>98.436359561446622</v>
      </c>
      <c r="P104" s="73">
        <v>114.52120239519917</v>
      </c>
      <c r="Q104" s="66">
        <v>343.13610331522011</v>
      </c>
      <c r="R104" s="73">
        <v>129.17228022628726</v>
      </c>
      <c r="S104" s="73">
        <v>134.0734282402168</v>
      </c>
      <c r="T104" s="73">
        <v>144.7024542761169</v>
      </c>
      <c r="U104" s="73">
        <v>135.19330677019451</v>
      </c>
      <c r="V104" s="66">
        <v>543.14146951281555</v>
      </c>
      <c r="W104" s="67">
        <v>139.74897091079185</v>
      </c>
      <c r="X104" s="67">
        <v>182.59701345504186</v>
      </c>
      <c r="Y104" s="67">
        <v>162.56022387104551</v>
      </c>
      <c r="Z104" s="67">
        <v>147.39476180464578</v>
      </c>
      <c r="AA104" s="66">
        <v>632.30097004152503</v>
      </c>
      <c r="AB104" s="67">
        <v>165.88075814888782</v>
      </c>
      <c r="AC104" s="67">
        <v>184.55081701490118</v>
      </c>
      <c r="AD104" s="67">
        <v>201.881</v>
      </c>
      <c r="AE104" s="67">
        <v>180</v>
      </c>
      <c r="AF104" s="66">
        <v>732.31257516378901</v>
      </c>
      <c r="AG104" s="67">
        <v>94.298560785190986</v>
      </c>
      <c r="AH104" s="67">
        <v>99.53736971770158</v>
      </c>
      <c r="AI104" s="67">
        <v>99.53736971770158</v>
      </c>
      <c r="AJ104" s="67">
        <v>99.53736971770158</v>
      </c>
      <c r="AK104" s="66">
        <f t="shared" si="14"/>
        <v>392.91066993829577</v>
      </c>
      <c r="AL104" s="67">
        <f t="shared" si="15"/>
        <v>451.84727042904012</v>
      </c>
      <c r="AM104" s="67">
        <f t="shared" si="15"/>
        <v>519.62436099339607</v>
      </c>
      <c r="AN104" s="84">
        <f>IFERROR(VLOOKUP($F104,Ref_Param!$L:$M,2,0),0)*M104</f>
        <v>32.013917213451904</v>
      </c>
      <c r="AO104" s="84">
        <f>IFERROR(VLOOKUP($F104,Ref_Param!$L:$M,2,0),0)*N104</f>
        <v>98.164624145122417</v>
      </c>
      <c r="AP104" s="84">
        <f>IFERROR(VLOOKUP($F104,Ref_Param!$L:$M,2,0),0)*O104</f>
        <v>98.436359561446622</v>
      </c>
      <c r="AQ104" s="84">
        <f>IFERROR(VLOOKUP($F104,Ref_Param!$L:$M,2,0),0)*P104</f>
        <v>114.52120239519917</v>
      </c>
      <c r="AR104" s="85">
        <f t="shared" si="16"/>
        <v>343.13610331522011</v>
      </c>
      <c r="AS104" s="90">
        <f>IFERROR(VLOOKUP($F104,Ref_Param!$L:$M,2,0),0)*R104</f>
        <v>129.17228022628726</v>
      </c>
      <c r="AT104" s="90">
        <f>IFERROR(VLOOKUP($F104,Ref_Param!$L:$M,2,0),0)*S104</f>
        <v>134.0734282402168</v>
      </c>
      <c r="AU104" s="90">
        <f>IFERROR(VLOOKUP($F104,Ref_Param!$L:$M,2,0),0)*T104</f>
        <v>144.7024542761169</v>
      </c>
      <c r="AV104" s="90">
        <f>IFERROR(VLOOKUP($F104,Ref_Param!$L:$M,2,0),0)*U104</f>
        <v>135.19330677019451</v>
      </c>
      <c r="AW104" s="91">
        <f t="shared" si="17"/>
        <v>543.14146951281555</v>
      </c>
      <c r="AX104" s="86">
        <f>IFERROR(VLOOKUP($F104,Ref_Param!$L:$M,2,0),0)*W104</f>
        <v>139.74897091079185</v>
      </c>
      <c r="AY104" s="86">
        <f>IFERROR(VLOOKUP($F104,Ref_Param!$L:$M,2,0),0)*X104</f>
        <v>182.59701345504186</v>
      </c>
      <c r="AZ104" s="86">
        <f>IFERROR(VLOOKUP($F104,Ref_Param!$L:$M,2,0),0)*Y104</f>
        <v>162.56022387104551</v>
      </c>
      <c r="BA104" s="86">
        <f>IFERROR(VLOOKUP($F104,Ref_Param!$L:$M,2,0),0)*Z104</f>
        <v>147.39476180464578</v>
      </c>
      <c r="BB104" s="87">
        <f t="shared" si="18"/>
        <v>632.30097004152503</v>
      </c>
      <c r="BC104" s="86">
        <f>IFERROR(VLOOKUP($F104,Ref_Param!$L:$M,2,0),0)*AB104</f>
        <v>165.88075814888782</v>
      </c>
      <c r="BD104" s="86">
        <f>IFERROR(VLOOKUP($F104,Ref_Param!$L:$M,2,0),0)*AC104</f>
        <v>184.55081701490118</v>
      </c>
      <c r="BE104" s="86">
        <f>IFERROR(VLOOKUP($F104,Ref_Param!$L:$M,2,0),0)*AD104</f>
        <v>201.881</v>
      </c>
      <c r="BF104" s="86">
        <f>IFERROR(VLOOKUP($F104,Ref_Param!$L:$M,2,0),0)*AE104</f>
        <v>180</v>
      </c>
      <c r="BG104" s="87">
        <f t="shared" si="19"/>
        <v>732.31257516378901</v>
      </c>
      <c r="BH104" s="86">
        <f>IFERROR(VLOOKUP($F104,Ref_Param!$L:$M,2,0),0)*AG104</f>
        <v>94.298560785190986</v>
      </c>
      <c r="BI104" s="86">
        <f>IFERROR(VLOOKUP($F104,Ref_Param!$L:$M,2,0),0)*AH104</f>
        <v>99.53736971770158</v>
      </c>
      <c r="BJ104" s="86">
        <f>IFERROR(VLOOKUP($F104,Ref_Param!$L:$M,2,0),0)*AI104</f>
        <v>99.53736971770158</v>
      </c>
      <c r="BK104" s="86">
        <f>IFERROR(VLOOKUP($F104,Ref_Param!$L:$M,2,0),0)*AJ104</f>
        <v>99.53736971770158</v>
      </c>
      <c r="BL104" s="87">
        <f t="shared" si="20"/>
        <v>392.91066993829577</v>
      </c>
      <c r="BM104" s="88">
        <f>IFERROR(VLOOKUP($F104,Ref_Param!$L:$M,2,0),0)*AL104</f>
        <v>451.84727042904012</v>
      </c>
      <c r="BN104" s="89">
        <f>IFERROR(VLOOKUP($F104,Ref_Param!$L:$M,2,0),0)*AM104</f>
        <v>519.62436099339607</v>
      </c>
    </row>
    <row r="105" spans="1:66" s="72" customFormat="1" ht="14.25" customHeight="1" x14ac:dyDescent="0.3">
      <c r="A105" s="69" t="str">
        <f t="shared" si="13"/>
        <v>ECASDigital - Salesforce.com / Net Suite</v>
      </c>
      <c r="B105" s="68" t="s">
        <v>4156</v>
      </c>
      <c r="C105" s="68" t="s">
        <v>4157</v>
      </c>
      <c r="D105" s="68" t="s">
        <v>294</v>
      </c>
      <c r="E105" s="70" t="s">
        <v>5205</v>
      </c>
      <c r="F105" s="68" t="s">
        <v>26</v>
      </c>
      <c r="G105" s="70" t="s">
        <v>4163</v>
      </c>
      <c r="H105" s="71" t="s">
        <v>51</v>
      </c>
      <c r="I105" s="68" t="s">
        <v>20</v>
      </c>
      <c r="J105" s="68"/>
      <c r="K105" s="68"/>
      <c r="L105" s="68" t="s">
        <v>4111</v>
      </c>
      <c r="M105" s="73">
        <v>302.23643656456318</v>
      </c>
      <c r="N105" s="73">
        <v>266.69715266848522</v>
      </c>
      <c r="O105" s="73">
        <v>230.26570079105937</v>
      </c>
      <c r="P105" s="73">
        <v>245.40558215422635</v>
      </c>
      <c r="Q105" s="66">
        <v>1044.6048721783341</v>
      </c>
      <c r="R105" s="73">
        <v>209.37746147943739</v>
      </c>
      <c r="S105" s="73">
        <v>232.75067644291221</v>
      </c>
      <c r="T105" s="73">
        <v>247.02957091986593</v>
      </c>
      <c r="U105" s="73">
        <v>255.39389304504346</v>
      </c>
      <c r="V105" s="66">
        <v>944.55160188725893</v>
      </c>
      <c r="W105" s="67">
        <v>247.9467219403823</v>
      </c>
      <c r="X105" s="67">
        <v>270.94232220944997</v>
      </c>
      <c r="Y105" s="67">
        <v>334.5803951020572</v>
      </c>
      <c r="Z105" s="67">
        <v>367.45921143780845</v>
      </c>
      <c r="AA105" s="66">
        <v>1220.9286506896979</v>
      </c>
      <c r="AB105" s="67">
        <v>397.87905088916312</v>
      </c>
      <c r="AC105" s="67">
        <v>410.71542155186683</v>
      </c>
      <c r="AD105" s="67">
        <v>311.55011999999999</v>
      </c>
      <c r="AE105" s="67">
        <v>376.95080500894454</v>
      </c>
      <c r="AF105" s="66">
        <v>1497.0953974499746</v>
      </c>
      <c r="AG105" s="67">
        <v>405.29661123540166</v>
      </c>
      <c r="AH105" s="67">
        <v>405.29661123540166</v>
      </c>
      <c r="AI105" s="67">
        <v>419.27235645041549</v>
      </c>
      <c r="AJ105" s="67">
        <v>419.27235645041549</v>
      </c>
      <c r="AK105" s="66">
        <f t="shared" si="14"/>
        <v>1649.1379353716343</v>
      </c>
      <c r="AL105" s="67">
        <f t="shared" si="15"/>
        <v>1896.5086256773793</v>
      </c>
      <c r="AM105" s="67">
        <f t="shared" si="15"/>
        <v>2180.9849195289862</v>
      </c>
      <c r="AN105" s="84">
        <f>IFERROR(VLOOKUP($F105,Ref_Param!$L:$M,2,0),0)*M105</f>
        <v>328.97683931282194</v>
      </c>
      <c r="AO105" s="84">
        <f>IFERROR(VLOOKUP($F105,Ref_Param!$L:$M,2,0),0)*N105</f>
        <v>290.29321327332798</v>
      </c>
      <c r="AP105" s="84">
        <f>IFERROR(VLOOKUP($F105,Ref_Param!$L:$M,2,0),0)*O105</f>
        <v>250.6384845899037</v>
      </c>
      <c r="AQ105" s="84">
        <f>IFERROR(VLOOKUP($F105,Ref_Param!$L:$M,2,0),0)*P105</f>
        <v>267.11786866099601</v>
      </c>
      <c r="AR105" s="85">
        <f t="shared" si="16"/>
        <v>1137.0264058370494</v>
      </c>
      <c r="AS105" s="90">
        <f>IFERROR(VLOOKUP($F105,Ref_Param!$L:$M,2,0),0)*R105</f>
        <v>227.90215595376552</v>
      </c>
      <c r="AT105" s="90">
        <f>IFERROR(VLOOKUP($F105,Ref_Param!$L:$M,2,0),0)*S105</f>
        <v>253.34331874229164</v>
      </c>
      <c r="AU105" s="90">
        <f>IFERROR(VLOOKUP($F105,Ref_Param!$L:$M,2,0),0)*T105</f>
        <v>268.88554001549039</v>
      </c>
      <c r="AV105" s="90">
        <f>IFERROR(VLOOKUP($F105,Ref_Param!$L:$M,2,0),0)*U105</f>
        <v>277.98989648227729</v>
      </c>
      <c r="AW105" s="91">
        <f t="shared" si="17"/>
        <v>1028.1209111938249</v>
      </c>
      <c r="AX105" s="86">
        <f>IFERROR(VLOOKUP($F105,Ref_Param!$L:$M,2,0),0)*W105</f>
        <v>269.88383607579203</v>
      </c>
      <c r="AY105" s="86">
        <f>IFERROR(VLOOKUP($F105,Ref_Param!$L:$M,2,0),0)*X105</f>
        <v>294.91397466731468</v>
      </c>
      <c r="AZ105" s="86">
        <f>IFERROR(VLOOKUP($F105,Ref_Param!$L:$M,2,0),0)*Y105</f>
        <v>364.18243322292864</v>
      </c>
      <c r="BA105" s="86">
        <f>IFERROR(VLOOKUP($F105,Ref_Param!$L:$M,2,0),0)*Z105</f>
        <v>399.97020653520315</v>
      </c>
      <c r="BB105" s="87">
        <f t="shared" si="18"/>
        <v>1328.9504505012387</v>
      </c>
      <c r="BC105" s="86">
        <f>IFERROR(VLOOKUP($F105,Ref_Param!$L:$M,2,0),0)*AB105</f>
        <v>433.08144470642338</v>
      </c>
      <c r="BD105" s="86">
        <f>IFERROR(VLOOKUP($F105,Ref_Param!$L:$M,2,0),0)*AC105</f>
        <v>447.05351470851929</v>
      </c>
      <c r="BE105" s="86">
        <f>IFERROR(VLOOKUP($F105,Ref_Param!$L:$M,2,0),0)*AD105</f>
        <v>339.11455193866431</v>
      </c>
      <c r="BF105" s="86">
        <f>IFERROR(VLOOKUP($F105,Ref_Param!$L:$M,2,0),0)*AE105</f>
        <v>410.30156991602843</v>
      </c>
      <c r="BG105" s="87">
        <f t="shared" si="19"/>
        <v>1629.5510812696355</v>
      </c>
      <c r="BH105" s="86">
        <f>IFERROR(VLOOKUP($F105,Ref_Param!$L:$M,2,0),0)*AG105</f>
        <v>441.15527453930127</v>
      </c>
      <c r="BI105" s="86">
        <f>IFERROR(VLOOKUP($F105,Ref_Param!$L:$M,2,0),0)*AH105</f>
        <v>441.15527453930127</v>
      </c>
      <c r="BJ105" s="86">
        <f>IFERROR(VLOOKUP($F105,Ref_Param!$L:$M,2,0),0)*AI105</f>
        <v>456.36752538548404</v>
      </c>
      <c r="BK105" s="86">
        <f>IFERROR(VLOOKUP($F105,Ref_Param!$L:$M,2,0),0)*AJ105</f>
        <v>456.36752538548404</v>
      </c>
      <c r="BL105" s="87">
        <f t="shared" si="20"/>
        <v>1795.0455998495706</v>
      </c>
      <c r="BM105" s="88">
        <f>IFERROR(VLOOKUP($F105,Ref_Param!$L:$M,2,0),0)*AL105</f>
        <v>2064.3024398270063</v>
      </c>
      <c r="BN105" s="89">
        <f>IFERROR(VLOOKUP($F105,Ref_Param!$L:$M,2,0),0)*AM105</f>
        <v>2373.9478058010573</v>
      </c>
    </row>
    <row r="106" spans="1:66" s="72" customFormat="1" ht="14.25" customHeight="1" x14ac:dyDescent="0.3">
      <c r="A106" s="69" t="str">
        <f t="shared" si="13"/>
        <v>ECASDigital - Salesforce.com / Net Suite</v>
      </c>
      <c r="B106" s="68" t="s">
        <v>4156</v>
      </c>
      <c r="C106" s="68" t="s">
        <v>4157</v>
      </c>
      <c r="D106" s="68" t="s">
        <v>294</v>
      </c>
      <c r="E106" s="70" t="s">
        <v>5205</v>
      </c>
      <c r="F106" s="68" t="s">
        <v>3732</v>
      </c>
      <c r="G106" s="70" t="s">
        <v>4163</v>
      </c>
      <c r="H106" s="71" t="s">
        <v>51</v>
      </c>
      <c r="I106" s="68" t="s">
        <v>20</v>
      </c>
      <c r="J106" s="68"/>
      <c r="K106" s="68"/>
      <c r="L106" s="68" t="s">
        <v>4111</v>
      </c>
      <c r="M106" s="73">
        <v>0</v>
      </c>
      <c r="N106" s="73">
        <v>0</v>
      </c>
      <c r="O106" s="73">
        <v>0</v>
      </c>
      <c r="P106" s="73">
        <v>0</v>
      </c>
      <c r="Q106" s="66">
        <v>0</v>
      </c>
      <c r="R106" s="73">
        <v>0</v>
      </c>
      <c r="S106" s="73">
        <v>0</v>
      </c>
      <c r="T106" s="73">
        <v>0</v>
      </c>
      <c r="U106" s="73">
        <v>0</v>
      </c>
      <c r="V106" s="66">
        <v>0</v>
      </c>
      <c r="W106" s="67">
        <v>0</v>
      </c>
      <c r="X106" s="67">
        <v>-18.270360000000014</v>
      </c>
      <c r="Y106" s="67">
        <v>35.558999999999862</v>
      </c>
      <c r="Z106" s="67">
        <v>7.815970093361102E-14</v>
      </c>
      <c r="AA106" s="66">
        <v>17.288639999999926</v>
      </c>
      <c r="AB106" s="67">
        <v>0</v>
      </c>
      <c r="AC106" s="67">
        <v>0</v>
      </c>
      <c r="AD106" s="67">
        <v>0</v>
      </c>
      <c r="AE106" s="67">
        <v>0</v>
      </c>
      <c r="AF106" s="66">
        <v>0</v>
      </c>
      <c r="AG106" s="67">
        <v>0</v>
      </c>
      <c r="AH106" s="67">
        <v>0</v>
      </c>
      <c r="AI106" s="67">
        <v>0</v>
      </c>
      <c r="AJ106" s="67">
        <v>0</v>
      </c>
      <c r="AK106" s="66">
        <f t="shared" si="14"/>
        <v>0</v>
      </c>
      <c r="AL106" s="67">
        <f t="shared" si="15"/>
        <v>0</v>
      </c>
      <c r="AM106" s="67">
        <f t="shared" si="15"/>
        <v>0</v>
      </c>
      <c r="AN106" s="84">
        <f>IFERROR(VLOOKUP($F106,Ref_Param!$L:$M,2,0),0)*M106</f>
        <v>0</v>
      </c>
      <c r="AO106" s="84">
        <f>IFERROR(VLOOKUP($F106,Ref_Param!$L:$M,2,0),0)*N106</f>
        <v>0</v>
      </c>
      <c r="AP106" s="84">
        <f>IFERROR(VLOOKUP($F106,Ref_Param!$L:$M,2,0),0)*O106</f>
        <v>0</v>
      </c>
      <c r="AQ106" s="84">
        <f>IFERROR(VLOOKUP($F106,Ref_Param!$L:$M,2,0),0)*P106</f>
        <v>0</v>
      </c>
      <c r="AR106" s="85">
        <f t="shared" si="16"/>
        <v>0</v>
      </c>
      <c r="AS106" s="90">
        <f>IFERROR(VLOOKUP($F106,Ref_Param!$L:$M,2,0),0)*R106</f>
        <v>0</v>
      </c>
      <c r="AT106" s="90">
        <f>IFERROR(VLOOKUP($F106,Ref_Param!$L:$M,2,0),0)*S106</f>
        <v>0</v>
      </c>
      <c r="AU106" s="90">
        <f>IFERROR(VLOOKUP($F106,Ref_Param!$L:$M,2,0),0)*T106</f>
        <v>0</v>
      </c>
      <c r="AV106" s="90">
        <f>IFERROR(VLOOKUP($F106,Ref_Param!$L:$M,2,0),0)*U106</f>
        <v>0</v>
      </c>
      <c r="AW106" s="91">
        <f t="shared" si="17"/>
        <v>0</v>
      </c>
      <c r="AX106" s="86">
        <f>IFERROR(VLOOKUP($F106,Ref_Param!$L:$M,2,0),0)*W106</f>
        <v>0</v>
      </c>
      <c r="AY106" s="86">
        <f>IFERROR(VLOOKUP($F106,Ref_Param!$L:$M,2,0),0)*X106</f>
        <v>-0.22234830230011013</v>
      </c>
      <c r="AZ106" s="86">
        <f>IFERROR(VLOOKUP($F106,Ref_Param!$L:$M,2,0),0)*Y106</f>
        <v>0.43274917853231021</v>
      </c>
      <c r="BA106" s="86">
        <f>IFERROR(VLOOKUP($F106,Ref_Param!$L:$M,2,0),0)*Z106</f>
        <v>9.5119509472570483E-16</v>
      </c>
      <c r="BB106" s="87">
        <f t="shared" si="18"/>
        <v>0.21040087623220102</v>
      </c>
      <c r="BC106" s="86">
        <f>IFERROR(VLOOKUP($F106,Ref_Param!$L:$M,2,0),0)*AB106</f>
        <v>0</v>
      </c>
      <c r="BD106" s="86">
        <f>IFERROR(VLOOKUP($F106,Ref_Param!$L:$M,2,0),0)*AC106</f>
        <v>0</v>
      </c>
      <c r="BE106" s="86">
        <f>IFERROR(VLOOKUP($F106,Ref_Param!$L:$M,2,0),0)*AD106</f>
        <v>0</v>
      </c>
      <c r="BF106" s="86">
        <f>IFERROR(VLOOKUP($F106,Ref_Param!$L:$M,2,0),0)*AE106</f>
        <v>0</v>
      </c>
      <c r="BG106" s="87">
        <f t="shared" si="19"/>
        <v>0</v>
      </c>
      <c r="BH106" s="86">
        <f>IFERROR(VLOOKUP($F106,Ref_Param!$L:$M,2,0),0)*AG106</f>
        <v>0</v>
      </c>
      <c r="BI106" s="86">
        <f>IFERROR(VLOOKUP($F106,Ref_Param!$L:$M,2,0),0)*AH106</f>
        <v>0</v>
      </c>
      <c r="BJ106" s="86">
        <f>IFERROR(VLOOKUP($F106,Ref_Param!$L:$M,2,0),0)*AI106</f>
        <v>0</v>
      </c>
      <c r="BK106" s="86">
        <f>IFERROR(VLOOKUP($F106,Ref_Param!$L:$M,2,0),0)*AJ106</f>
        <v>0</v>
      </c>
      <c r="BL106" s="87">
        <f t="shared" si="20"/>
        <v>0</v>
      </c>
      <c r="BM106" s="88">
        <f>IFERROR(VLOOKUP($F106,Ref_Param!$L:$M,2,0),0)*AL106</f>
        <v>0</v>
      </c>
      <c r="BN106" s="89">
        <f>IFERROR(VLOOKUP($F106,Ref_Param!$L:$M,2,0),0)*AM106</f>
        <v>0</v>
      </c>
    </row>
    <row r="107" spans="1:66" s="72" customFormat="1" ht="14.25" customHeight="1" x14ac:dyDescent="0.3">
      <c r="A107" s="69" t="str">
        <f t="shared" si="13"/>
        <v>ECASDigital - Salesforce.com / Net Suite</v>
      </c>
      <c r="B107" s="68" t="s">
        <v>4156</v>
      </c>
      <c r="C107" s="68" t="s">
        <v>4157</v>
      </c>
      <c r="D107" s="68" t="s">
        <v>297</v>
      </c>
      <c r="E107" s="70" t="s">
        <v>298</v>
      </c>
      <c r="F107" s="68" t="s">
        <v>34</v>
      </c>
      <c r="G107" s="70" t="s">
        <v>4166</v>
      </c>
      <c r="H107" s="71" t="s">
        <v>5174</v>
      </c>
      <c r="I107" s="68" t="s">
        <v>36</v>
      </c>
      <c r="J107" s="68"/>
      <c r="K107" s="68"/>
      <c r="L107" s="68" t="s">
        <v>4111</v>
      </c>
      <c r="M107" s="73">
        <v>34.14897125929518</v>
      </c>
      <c r="N107" s="73">
        <v>0</v>
      </c>
      <c r="O107" s="73">
        <v>0</v>
      </c>
      <c r="P107" s="73">
        <v>0</v>
      </c>
      <c r="Q107" s="66">
        <v>34.14897125929518</v>
      </c>
      <c r="R107" s="73">
        <v>0</v>
      </c>
      <c r="S107" s="73">
        <v>0</v>
      </c>
      <c r="T107" s="73">
        <v>0</v>
      </c>
      <c r="U107" s="73">
        <v>0</v>
      </c>
      <c r="V107" s="66">
        <v>0</v>
      </c>
      <c r="W107" s="67">
        <v>0</v>
      </c>
      <c r="X107" s="67">
        <v>0</v>
      </c>
      <c r="Y107" s="67">
        <v>0</v>
      </c>
      <c r="Z107" s="67">
        <v>0</v>
      </c>
      <c r="AA107" s="66">
        <v>0</v>
      </c>
      <c r="AB107" s="67">
        <v>0</v>
      </c>
      <c r="AC107" s="67">
        <v>0</v>
      </c>
      <c r="AD107" s="67">
        <v>0</v>
      </c>
      <c r="AE107" s="67">
        <v>0</v>
      </c>
      <c r="AF107" s="66">
        <v>0</v>
      </c>
      <c r="AG107" s="67">
        <v>0</v>
      </c>
      <c r="AH107" s="67">
        <v>0</v>
      </c>
      <c r="AI107" s="67">
        <v>0</v>
      </c>
      <c r="AJ107" s="67">
        <v>0</v>
      </c>
      <c r="AK107" s="66">
        <f t="shared" si="14"/>
        <v>0</v>
      </c>
      <c r="AL107" s="67">
        <f t="shared" si="15"/>
        <v>0</v>
      </c>
      <c r="AM107" s="67">
        <f t="shared" si="15"/>
        <v>0</v>
      </c>
      <c r="AN107" s="84">
        <f>IFERROR(VLOOKUP($F107,Ref_Param!$L:$M,2,0),0)*M107</f>
        <v>22.869878159900384</v>
      </c>
      <c r="AO107" s="84">
        <f>IFERROR(VLOOKUP($F107,Ref_Param!$L:$M,2,0),0)*N107</f>
        <v>0</v>
      </c>
      <c r="AP107" s="84">
        <f>IFERROR(VLOOKUP($F107,Ref_Param!$L:$M,2,0),0)*O107</f>
        <v>0</v>
      </c>
      <c r="AQ107" s="84">
        <f>IFERROR(VLOOKUP($F107,Ref_Param!$L:$M,2,0),0)*P107</f>
        <v>0</v>
      </c>
      <c r="AR107" s="85">
        <f t="shared" si="16"/>
        <v>22.869878159900384</v>
      </c>
      <c r="AS107" s="90">
        <f>IFERROR(VLOOKUP($F107,Ref_Param!$L:$M,2,0),0)*R107</f>
        <v>0</v>
      </c>
      <c r="AT107" s="90">
        <f>IFERROR(VLOOKUP($F107,Ref_Param!$L:$M,2,0),0)*S107</f>
        <v>0</v>
      </c>
      <c r="AU107" s="90">
        <f>IFERROR(VLOOKUP($F107,Ref_Param!$L:$M,2,0),0)*T107</f>
        <v>0</v>
      </c>
      <c r="AV107" s="90">
        <f>IFERROR(VLOOKUP($F107,Ref_Param!$L:$M,2,0),0)*U107</f>
        <v>0</v>
      </c>
      <c r="AW107" s="91">
        <f t="shared" si="17"/>
        <v>0</v>
      </c>
      <c r="AX107" s="86">
        <f>IFERROR(VLOOKUP($F107,Ref_Param!$L:$M,2,0),0)*W107</f>
        <v>0</v>
      </c>
      <c r="AY107" s="86">
        <f>IFERROR(VLOOKUP($F107,Ref_Param!$L:$M,2,0),0)*X107</f>
        <v>0</v>
      </c>
      <c r="AZ107" s="86">
        <f>IFERROR(VLOOKUP($F107,Ref_Param!$L:$M,2,0),0)*Y107</f>
        <v>0</v>
      </c>
      <c r="BA107" s="86">
        <f>IFERROR(VLOOKUP($F107,Ref_Param!$L:$M,2,0),0)*Z107</f>
        <v>0</v>
      </c>
      <c r="BB107" s="87">
        <f t="shared" si="18"/>
        <v>0</v>
      </c>
      <c r="BC107" s="86">
        <f>IFERROR(VLOOKUP($F107,Ref_Param!$L:$M,2,0),0)*AB107</f>
        <v>0</v>
      </c>
      <c r="BD107" s="86">
        <f>IFERROR(VLOOKUP($F107,Ref_Param!$L:$M,2,0),0)*AC107</f>
        <v>0</v>
      </c>
      <c r="BE107" s="86">
        <f>IFERROR(VLOOKUP($F107,Ref_Param!$L:$M,2,0),0)*AD107</f>
        <v>0</v>
      </c>
      <c r="BF107" s="86">
        <f>IFERROR(VLOOKUP($F107,Ref_Param!$L:$M,2,0),0)*AE107</f>
        <v>0</v>
      </c>
      <c r="BG107" s="87">
        <f t="shared" si="19"/>
        <v>0</v>
      </c>
      <c r="BH107" s="86">
        <f>IFERROR(VLOOKUP($F107,Ref_Param!$L:$M,2,0),0)*AG107</f>
        <v>0</v>
      </c>
      <c r="BI107" s="86">
        <f>IFERROR(VLOOKUP($F107,Ref_Param!$L:$M,2,0),0)*AH107</f>
        <v>0</v>
      </c>
      <c r="BJ107" s="86">
        <f>IFERROR(VLOOKUP($F107,Ref_Param!$L:$M,2,0),0)*AI107</f>
        <v>0</v>
      </c>
      <c r="BK107" s="86">
        <f>IFERROR(VLOOKUP($F107,Ref_Param!$L:$M,2,0),0)*AJ107</f>
        <v>0</v>
      </c>
      <c r="BL107" s="87">
        <f t="shared" si="20"/>
        <v>0</v>
      </c>
      <c r="BM107" s="88">
        <f>IFERROR(VLOOKUP($F107,Ref_Param!$L:$M,2,0),0)*AL107</f>
        <v>0</v>
      </c>
      <c r="BN107" s="89">
        <f>IFERROR(VLOOKUP($F107,Ref_Param!$L:$M,2,0),0)*AM107</f>
        <v>0</v>
      </c>
    </row>
    <row r="108" spans="1:66" s="72" customFormat="1" ht="14.25" customHeight="1" x14ac:dyDescent="0.3">
      <c r="A108" s="69" t="str">
        <f t="shared" si="13"/>
        <v>ECASDigital - Salesforce.com / Net Suite</v>
      </c>
      <c r="B108" s="68" t="s">
        <v>4156</v>
      </c>
      <c r="C108" s="68" t="s">
        <v>4157</v>
      </c>
      <c r="D108" s="68" t="s">
        <v>297</v>
      </c>
      <c r="E108" s="70" t="s">
        <v>298</v>
      </c>
      <c r="F108" s="68" t="s">
        <v>18</v>
      </c>
      <c r="G108" s="70" t="s">
        <v>4166</v>
      </c>
      <c r="H108" s="71" t="s">
        <v>5174</v>
      </c>
      <c r="I108" s="68" t="s">
        <v>36</v>
      </c>
      <c r="J108" s="68"/>
      <c r="K108" s="68"/>
      <c r="L108" s="68" t="s">
        <v>4111</v>
      </c>
      <c r="M108" s="73">
        <v>-2.2696005924874258</v>
      </c>
      <c r="N108" s="73">
        <v>1.6239143506146445</v>
      </c>
      <c r="O108" s="73">
        <v>0</v>
      </c>
      <c r="P108" s="73">
        <v>0</v>
      </c>
      <c r="Q108" s="66">
        <v>-0.64568624187278134</v>
      </c>
      <c r="R108" s="73">
        <v>0</v>
      </c>
      <c r="S108" s="73">
        <v>0</v>
      </c>
      <c r="T108" s="73">
        <v>0</v>
      </c>
      <c r="U108" s="73">
        <v>0</v>
      </c>
      <c r="V108" s="66">
        <v>0</v>
      </c>
      <c r="W108" s="67">
        <v>0</v>
      </c>
      <c r="X108" s="67">
        <v>0</v>
      </c>
      <c r="Y108" s="67">
        <v>0</v>
      </c>
      <c r="Z108" s="67">
        <v>0</v>
      </c>
      <c r="AA108" s="66">
        <v>0</v>
      </c>
      <c r="AB108" s="67">
        <v>0</v>
      </c>
      <c r="AC108" s="67">
        <v>0</v>
      </c>
      <c r="AD108" s="67">
        <v>0</v>
      </c>
      <c r="AE108" s="67">
        <v>0</v>
      </c>
      <c r="AF108" s="66">
        <v>0</v>
      </c>
      <c r="AG108" s="67">
        <v>0</v>
      </c>
      <c r="AH108" s="67">
        <v>0</v>
      </c>
      <c r="AI108" s="67">
        <v>0</v>
      </c>
      <c r="AJ108" s="67">
        <v>0</v>
      </c>
      <c r="AK108" s="66">
        <f t="shared" si="14"/>
        <v>0</v>
      </c>
      <c r="AL108" s="67">
        <f t="shared" si="15"/>
        <v>0</v>
      </c>
      <c r="AM108" s="67">
        <f t="shared" si="15"/>
        <v>0</v>
      </c>
      <c r="AN108" s="84">
        <f>IFERROR(VLOOKUP($F108,Ref_Param!$L:$M,2,0),0)*M108</f>
        <v>-2.2696005924874258</v>
      </c>
      <c r="AO108" s="84">
        <f>IFERROR(VLOOKUP($F108,Ref_Param!$L:$M,2,0),0)*N108</f>
        <v>1.6239143506146445</v>
      </c>
      <c r="AP108" s="84">
        <f>IFERROR(VLOOKUP($F108,Ref_Param!$L:$M,2,0),0)*O108</f>
        <v>0</v>
      </c>
      <c r="AQ108" s="84">
        <f>IFERROR(VLOOKUP($F108,Ref_Param!$L:$M,2,0),0)*P108</f>
        <v>0</v>
      </c>
      <c r="AR108" s="85">
        <f t="shared" si="16"/>
        <v>-0.64568624187278134</v>
      </c>
      <c r="AS108" s="90">
        <f>IFERROR(VLOOKUP($F108,Ref_Param!$L:$M,2,0),0)*R108</f>
        <v>0</v>
      </c>
      <c r="AT108" s="90">
        <f>IFERROR(VLOOKUP($F108,Ref_Param!$L:$M,2,0),0)*S108</f>
        <v>0</v>
      </c>
      <c r="AU108" s="90">
        <f>IFERROR(VLOOKUP($F108,Ref_Param!$L:$M,2,0),0)*T108</f>
        <v>0</v>
      </c>
      <c r="AV108" s="90">
        <f>IFERROR(VLOOKUP($F108,Ref_Param!$L:$M,2,0),0)*U108</f>
        <v>0</v>
      </c>
      <c r="AW108" s="91">
        <f t="shared" si="17"/>
        <v>0</v>
      </c>
      <c r="AX108" s="86">
        <f>IFERROR(VLOOKUP($F108,Ref_Param!$L:$M,2,0),0)*W108</f>
        <v>0</v>
      </c>
      <c r="AY108" s="86">
        <f>IFERROR(VLOOKUP($F108,Ref_Param!$L:$M,2,0),0)*X108</f>
        <v>0</v>
      </c>
      <c r="AZ108" s="86">
        <f>IFERROR(VLOOKUP($F108,Ref_Param!$L:$M,2,0),0)*Y108</f>
        <v>0</v>
      </c>
      <c r="BA108" s="86">
        <f>IFERROR(VLOOKUP($F108,Ref_Param!$L:$M,2,0),0)*Z108</f>
        <v>0</v>
      </c>
      <c r="BB108" s="87">
        <f t="shared" si="18"/>
        <v>0</v>
      </c>
      <c r="BC108" s="86">
        <f>IFERROR(VLOOKUP($F108,Ref_Param!$L:$M,2,0),0)*AB108</f>
        <v>0</v>
      </c>
      <c r="BD108" s="86">
        <f>IFERROR(VLOOKUP($F108,Ref_Param!$L:$M,2,0),0)*AC108</f>
        <v>0</v>
      </c>
      <c r="BE108" s="86">
        <f>IFERROR(VLOOKUP($F108,Ref_Param!$L:$M,2,0),0)*AD108</f>
        <v>0</v>
      </c>
      <c r="BF108" s="86">
        <f>IFERROR(VLOOKUP($F108,Ref_Param!$L:$M,2,0),0)*AE108</f>
        <v>0</v>
      </c>
      <c r="BG108" s="87">
        <f t="shared" si="19"/>
        <v>0</v>
      </c>
      <c r="BH108" s="86">
        <f>IFERROR(VLOOKUP($F108,Ref_Param!$L:$M,2,0),0)*AG108</f>
        <v>0</v>
      </c>
      <c r="BI108" s="86">
        <f>IFERROR(VLOOKUP($F108,Ref_Param!$L:$M,2,0),0)*AH108</f>
        <v>0</v>
      </c>
      <c r="BJ108" s="86">
        <f>IFERROR(VLOOKUP($F108,Ref_Param!$L:$M,2,0),0)*AI108</f>
        <v>0</v>
      </c>
      <c r="BK108" s="86">
        <f>IFERROR(VLOOKUP($F108,Ref_Param!$L:$M,2,0),0)*AJ108</f>
        <v>0</v>
      </c>
      <c r="BL108" s="87">
        <f t="shared" si="20"/>
        <v>0</v>
      </c>
      <c r="BM108" s="88">
        <f>IFERROR(VLOOKUP($F108,Ref_Param!$L:$M,2,0),0)*AL108</f>
        <v>0</v>
      </c>
      <c r="BN108" s="89">
        <f>IFERROR(VLOOKUP($F108,Ref_Param!$L:$M,2,0),0)*AM108</f>
        <v>0</v>
      </c>
    </row>
    <row r="109" spans="1:66" s="72" customFormat="1" ht="14.25" customHeight="1" x14ac:dyDescent="0.3">
      <c r="A109" s="69" t="str">
        <f t="shared" si="13"/>
        <v>ECASDigital - Salesforce.com / Net Suite</v>
      </c>
      <c r="B109" s="68" t="s">
        <v>4156</v>
      </c>
      <c r="C109" s="68" t="s">
        <v>4157</v>
      </c>
      <c r="D109" s="68" t="s">
        <v>4335</v>
      </c>
      <c r="E109" s="70" t="s">
        <v>4336</v>
      </c>
      <c r="F109" s="68" t="s">
        <v>18</v>
      </c>
      <c r="G109" s="70" t="s">
        <v>7477</v>
      </c>
      <c r="H109" s="71" t="s">
        <v>35</v>
      </c>
      <c r="I109" s="68" t="s">
        <v>24</v>
      </c>
      <c r="J109" s="68"/>
      <c r="K109" s="68"/>
      <c r="L109" s="68" t="s">
        <v>4111</v>
      </c>
      <c r="M109" s="73">
        <v>0</v>
      </c>
      <c r="N109" s="73">
        <v>0</v>
      </c>
      <c r="O109" s="73">
        <v>0</v>
      </c>
      <c r="P109" s="73">
        <v>0</v>
      </c>
      <c r="Q109" s="66">
        <v>0</v>
      </c>
      <c r="R109" s="73">
        <v>0</v>
      </c>
      <c r="S109" s="73">
        <v>0</v>
      </c>
      <c r="T109" s="73">
        <v>0</v>
      </c>
      <c r="U109" s="73">
        <v>12.959999999999999</v>
      </c>
      <c r="V109" s="66">
        <v>12.959999999999999</v>
      </c>
      <c r="W109" s="67">
        <v>-2.16</v>
      </c>
      <c r="X109" s="67">
        <v>0</v>
      </c>
      <c r="Y109" s="67">
        <v>0</v>
      </c>
      <c r="Z109" s="67">
        <v>0</v>
      </c>
      <c r="AA109" s="66">
        <v>-2.16</v>
      </c>
      <c r="AB109" s="67">
        <v>0</v>
      </c>
      <c r="AC109" s="67">
        <v>0</v>
      </c>
      <c r="AD109" s="67">
        <v>0</v>
      </c>
      <c r="AE109" s="67">
        <v>0</v>
      </c>
      <c r="AF109" s="66">
        <v>0</v>
      </c>
      <c r="AG109" s="67">
        <v>0</v>
      </c>
      <c r="AH109" s="67">
        <v>0</v>
      </c>
      <c r="AI109" s="67">
        <v>0</v>
      </c>
      <c r="AJ109" s="67">
        <v>0</v>
      </c>
      <c r="AK109" s="66">
        <f t="shared" si="14"/>
        <v>0</v>
      </c>
      <c r="AL109" s="67">
        <f t="shared" si="15"/>
        <v>0</v>
      </c>
      <c r="AM109" s="67">
        <f t="shared" si="15"/>
        <v>0</v>
      </c>
      <c r="AN109" s="84">
        <f>IFERROR(VLOOKUP($F109,Ref_Param!$L:$M,2,0),0)*M109</f>
        <v>0</v>
      </c>
      <c r="AO109" s="84">
        <f>IFERROR(VLOOKUP($F109,Ref_Param!$L:$M,2,0),0)*N109</f>
        <v>0</v>
      </c>
      <c r="AP109" s="84">
        <f>IFERROR(VLOOKUP($F109,Ref_Param!$L:$M,2,0),0)*O109</f>
        <v>0</v>
      </c>
      <c r="AQ109" s="84">
        <f>IFERROR(VLOOKUP($F109,Ref_Param!$L:$M,2,0),0)*P109</f>
        <v>0</v>
      </c>
      <c r="AR109" s="85">
        <f t="shared" si="16"/>
        <v>0</v>
      </c>
      <c r="AS109" s="90">
        <f>IFERROR(VLOOKUP($F109,Ref_Param!$L:$M,2,0),0)*R109</f>
        <v>0</v>
      </c>
      <c r="AT109" s="90">
        <f>IFERROR(VLOOKUP($F109,Ref_Param!$L:$M,2,0),0)*S109</f>
        <v>0</v>
      </c>
      <c r="AU109" s="90">
        <f>IFERROR(VLOOKUP($F109,Ref_Param!$L:$M,2,0),0)*T109</f>
        <v>0</v>
      </c>
      <c r="AV109" s="90">
        <f>IFERROR(VLOOKUP($F109,Ref_Param!$L:$M,2,0),0)*U109</f>
        <v>12.959999999999999</v>
      </c>
      <c r="AW109" s="91">
        <f t="shared" si="17"/>
        <v>12.959999999999999</v>
      </c>
      <c r="AX109" s="86">
        <f>IFERROR(VLOOKUP($F109,Ref_Param!$L:$M,2,0),0)*W109</f>
        <v>-2.16</v>
      </c>
      <c r="AY109" s="86">
        <f>IFERROR(VLOOKUP($F109,Ref_Param!$L:$M,2,0),0)*X109</f>
        <v>0</v>
      </c>
      <c r="AZ109" s="86">
        <f>IFERROR(VLOOKUP($F109,Ref_Param!$L:$M,2,0),0)*Y109</f>
        <v>0</v>
      </c>
      <c r="BA109" s="86">
        <f>IFERROR(VLOOKUP($F109,Ref_Param!$L:$M,2,0),0)*Z109</f>
        <v>0</v>
      </c>
      <c r="BB109" s="87">
        <f t="shared" si="18"/>
        <v>-2.16</v>
      </c>
      <c r="BC109" s="86">
        <f>IFERROR(VLOOKUP($F109,Ref_Param!$L:$M,2,0),0)*AB109</f>
        <v>0</v>
      </c>
      <c r="BD109" s="86">
        <f>IFERROR(VLOOKUP($F109,Ref_Param!$L:$M,2,0),0)*AC109</f>
        <v>0</v>
      </c>
      <c r="BE109" s="86">
        <f>IFERROR(VLOOKUP($F109,Ref_Param!$L:$M,2,0),0)*AD109</f>
        <v>0</v>
      </c>
      <c r="BF109" s="86">
        <f>IFERROR(VLOOKUP($F109,Ref_Param!$L:$M,2,0),0)*AE109</f>
        <v>0</v>
      </c>
      <c r="BG109" s="87">
        <f t="shared" si="19"/>
        <v>0</v>
      </c>
      <c r="BH109" s="86">
        <f>IFERROR(VLOOKUP($F109,Ref_Param!$L:$M,2,0),0)*AG109</f>
        <v>0</v>
      </c>
      <c r="BI109" s="86">
        <f>IFERROR(VLOOKUP($F109,Ref_Param!$L:$M,2,0),0)*AH109</f>
        <v>0</v>
      </c>
      <c r="BJ109" s="86">
        <f>IFERROR(VLOOKUP($F109,Ref_Param!$L:$M,2,0),0)*AI109</f>
        <v>0</v>
      </c>
      <c r="BK109" s="86">
        <f>IFERROR(VLOOKUP($F109,Ref_Param!$L:$M,2,0),0)*AJ109</f>
        <v>0</v>
      </c>
      <c r="BL109" s="87">
        <f t="shared" si="20"/>
        <v>0</v>
      </c>
      <c r="BM109" s="88">
        <f>IFERROR(VLOOKUP($F109,Ref_Param!$L:$M,2,0),0)*AL109</f>
        <v>0</v>
      </c>
      <c r="BN109" s="89">
        <f>IFERROR(VLOOKUP($F109,Ref_Param!$L:$M,2,0),0)*AM109</f>
        <v>0</v>
      </c>
    </row>
    <row r="110" spans="1:66" s="72" customFormat="1" ht="14.25" customHeight="1" x14ac:dyDescent="0.3">
      <c r="A110" s="69" t="str">
        <f t="shared" si="13"/>
        <v>ECASDigital - Salesforce.com / Net Suite</v>
      </c>
      <c r="B110" s="68" t="s">
        <v>4156</v>
      </c>
      <c r="C110" s="68" t="s">
        <v>4157</v>
      </c>
      <c r="D110" s="68" t="s">
        <v>299</v>
      </c>
      <c r="E110" s="70" t="s">
        <v>299</v>
      </c>
      <c r="F110" s="68" t="s">
        <v>3732</v>
      </c>
      <c r="G110" s="70" t="s">
        <v>4163</v>
      </c>
      <c r="H110" s="71" t="s">
        <v>51</v>
      </c>
      <c r="I110" s="68" t="s">
        <v>24</v>
      </c>
      <c r="J110" s="68"/>
      <c r="K110" s="68"/>
      <c r="L110" s="68" t="s">
        <v>4111</v>
      </c>
      <c r="M110" s="73">
        <v>0</v>
      </c>
      <c r="N110" s="73">
        <v>0</v>
      </c>
      <c r="O110" s="73">
        <v>0</v>
      </c>
      <c r="P110" s="73">
        <v>0</v>
      </c>
      <c r="Q110" s="66">
        <v>0</v>
      </c>
      <c r="R110" s="73">
        <v>0</v>
      </c>
      <c r="S110" s="73">
        <v>0</v>
      </c>
      <c r="T110" s="73">
        <v>0</v>
      </c>
      <c r="U110" s="73">
        <v>0</v>
      </c>
      <c r="V110" s="66">
        <v>0</v>
      </c>
      <c r="W110" s="67">
        <v>56.275000000000112</v>
      </c>
      <c r="X110" s="67">
        <v>121.03200000000029</v>
      </c>
      <c r="Y110" s="67">
        <v>335.98499999999888</v>
      </c>
      <c r="Z110" s="67">
        <v>5.6843418860808015E-13</v>
      </c>
      <c r="AA110" s="66">
        <v>513.2919999999998</v>
      </c>
      <c r="AB110" s="67">
        <v>0</v>
      </c>
      <c r="AC110" s="67">
        <v>4.2681699999999747</v>
      </c>
      <c r="AD110" s="67">
        <v>0</v>
      </c>
      <c r="AE110" s="67">
        <v>0</v>
      </c>
      <c r="AF110" s="66">
        <v>4.2681699999999747</v>
      </c>
      <c r="AG110" s="67">
        <v>92.813903718736142</v>
      </c>
      <c r="AH110" s="67">
        <v>92.813903718736142</v>
      </c>
      <c r="AI110" s="67">
        <v>96.014383157313262</v>
      </c>
      <c r="AJ110" s="67">
        <v>96.014383157313262</v>
      </c>
      <c r="AK110" s="66">
        <f t="shared" si="14"/>
        <v>377.65657375209884</v>
      </c>
      <c r="AL110" s="67">
        <f t="shared" si="15"/>
        <v>434.30505981491365</v>
      </c>
      <c r="AM110" s="67">
        <f t="shared" si="15"/>
        <v>499.45081878715064</v>
      </c>
      <c r="AN110" s="84">
        <f>IFERROR(VLOOKUP($F110,Ref_Param!$L:$M,2,0),0)*M110</f>
        <v>0</v>
      </c>
      <c r="AO110" s="84">
        <f>IFERROR(VLOOKUP($F110,Ref_Param!$L:$M,2,0),0)*N110</f>
        <v>0</v>
      </c>
      <c r="AP110" s="84">
        <f>IFERROR(VLOOKUP($F110,Ref_Param!$L:$M,2,0),0)*O110</f>
        <v>0</v>
      </c>
      <c r="AQ110" s="84">
        <f>IFERROR(VLOOKUP($F110,Ref_Param!$L:$M,2,0),0)*P110</f>
        <v>0</v>
      </c>
      <c r="AR110" s="85">
        <f t="shared" si="16"/>
        <v>0</v>
      </c>
      <c r="AS110" s="90">
        <f>IFERROR(VLOOKUP($F110,Ref_Param!$L:$M,2,0),0)*R110</f>
        <v>0</v>
      </c>
      <c r="AT110" s="90">
        <f>IFERROR(VLOOKUP($F110,Ref_Param!$L:$M,2,0),0)*S110</f>
        <v>0</v>
      </c>
      <c r="AU110" s="90">
        <f>IFERROR(VLOOKUP($F110,Ref_Param!$L:$M,2,0),0)*T110</f>
        <v>0</v>
      </c>
      <c r="AV110" s="90">
        <f>IFERROR(VLOOKUP($F110,Ref_Param!$L:$M,2,0),0)*U110</f>
        <v>0</v>
      </c>
      <c r="AW110" s="91">
        <f t="shared" si="17"/>
        <v>0</v>
      </c>
      <c r="AX110" s="86">
        <f>IFERROR(VLOOKUP($F110,Ref_Param!$L:$M,2,0),0)*W110</f>
        <v>0.68486065474017543</v>
      </c>
      <c r="AY110" s="86">
        <f>IFERROR(VLOOKUP($F110,Ref_Param!$L:$M,2,0),0)*X110</f>
        <v>1.4729463307776625</v>
      </c>
      <c r="AZ110" s="86">
        <f>IFERROR(VLOOKUP($F110,Ref_Param!$L:$M,2,0),0)*Y110</f>
        <v>4.0889010587805714</v>
      </c>
      <c r="BA110" s="86">
        <f>IFERROR(VLOOKUP($F110,Ref_Param!$L:$M,2,0),0)*Z110</f>
        <v>6.9177825070960355E-15</v>
      </c>
      <c r="BB110" s="87">
        <f t="shared" si="18"/>
        <v>6.2467080442984164</v>
      </c>
      <c r="BC110" s="86">
        <f>IFERROR(VLOOKUP($F110,Ref_Param!$L:$M,2,0),0)*AB110</f>
        <v>0</v>
      </c>
      <c r="BD110" s="86">
        <f>IFERROR(VLOOKUP($F110,Ref_Param!$L:$M,2,0),0)*AC110</f>
        <v>5.1943166605817E-2</v>
      </c>
      <c r="BE110" s="86">
        <f>IFERROR(VLOOKUP($F110,Ref_Param!$L:$M,2,0),0)*AD110</f>
        <v>0</v>
      </c>
      <c r="BF110" s="86">
        <f>IFERROR(VLOOKUP($F110,Ref_Param!$L:$M,2,0),0)*AE110</f>
        <v>0</v>
      </c>
      <c r="BG110" s="87">
        <f t="shared" si="19"/>
        <v>5.1943166605817E-2</v>
      </c>
      <c r="BH110" s="86">
        <f>IFERROR(VLOOKUP($F110,Ref_Param!$L:$M,2,0),0)*AG110</f>
        <v>1.129535155394138</v>
      </c>
      <c r="BI110" s="86">
        <f>IFERROR(VLOOKUP($F110,Ref_Param!$L:$M,2,0),0)*AH110</f>
        <v>1.129535155394138</v>
      </c>
      <c r="BJ110" s="86">
        <f>IFERROR(VLOOKUP($F110,Ref_Param!$L:$M,2,0),0)*AI110</f>
        <v>1.1684846435111773</v>
      </c>
      <c r="BK110" s="86">
        <f>IFERROR(VLOOKUP($F110,Ref_Param!$L:$M,2,0),0)*AJ110</f>
        <v>1.1684846435111773</v>
      </c>
      <c r="BL110" s="87">
        <f t="shared" si="20"/>
        <v>4.5960395978106305</v>
      </c>
      <c r="BM110" s="88">
        <f>IFERROR(VLOOKUP($F110,Ref_Param!$L:$M,2,0),0)*AL110</f>
        <v>5.285445537482226</v>
      </c>
      <c r="BN110" s="89">
        <f>IFERROR(VLOOKUP($F110,Ref_Param!$L:$M,2,0),0)*AM110</f>
        <v>6.0782623681045589</v>
      </c>
    </row>
    <row r="111" spans="1:66" s="72" customFormat="1" ht="14.25" customHeight="1" x14ac:dyDescent="0.3">
      <c r="A111" s="69" t="str">
        <f t="shared" si="13"/>
        <v>ECASDigital - Salesforce.com / Net Suite</v>
      </c>
      <c r="B111" s="68" t="s">
        <v>4156</v>
      </c>
      <c r="C111" s="68" t="s">
        <v>4157</v>
      </c>
      <c r="D111" s="68" t="s">
        <v>299</v>
      </c>
      <c r="E111" s="70" t="s">
        <v>299</v>
      </c>
      <c r="F111" s="68" t="s">
        <v>18</v>
      </c>
      <c r="G111" s="70" t="s">
        <v>4163</v>
      </c>
      <c r="H111" s="71" t="s">
        <v>51</v>
      </c>
      <c r="I111" s="68" t="s">
        <v>24</v>
      </c>
      <c r="J111" s="68"/>
      <c r="K111" s="68"/>
      <c r="L111" s="68" t="s">
        <v>4111</v>
      </c>
      <c r="M111" s="73">
        <v>229.55539636462117</v>
      </c>
      <c r="N111" s="73">
        <v>627.53505417242241</v>
      </c>
      <c r="O111" s="73">
        <v>720.64101991611096</v>
      </c>
      <c r="P111" s="73">
        <v>604.60135405276071</v>
      </c>
      <c r="Q111" s="66">
        <v>2182.3328245059151</v>
      </c>
      <c r="R111" s="73">
        <v>668.56147762892942</v>
      </c>
      <c r="S111" s="73">
        <v>555.88363733848439</v>
      </c>
      <c r="T111" s="73">
        <v>755.19885655100984</v>
      </c>
      <c r="U111" s="73">
        <v>706.50142578969087</v>
      </c>
      <c r="V111" s="66">
        <v>2686.1453973081143</v>
      </c>
      <c r="W111" s="67">
        <v>667.63886744571982</v>
      </c>
      <c r="X111" s="67">
        <v>841.69208208524037</v>
      </c>
      <c r="Y111" s="67">
        <v>1000.8784489531283</v>
      </c>
      <c r="Z111" s="67">
        <v>518.91095441855282</v>
      </c>
      <c r="AA111" s="66">
        <v>3029.1203529026416</v>
      </c>
      <c r="AB111" s="67">
        <v>606.28905374522833</v>
      </c>
      <c r="AC111" s="67">
        <v>774.76624560818323</v>
      </c>
      <c r="AD111" s="67">
        <v>692.99599999999998</v>
      </c>
      <c r="AE111" s="67">
        <v>700</v>
      </c>
      <c r="AF111" s="66">
        <v>2774.0512993534117</v>
      </c>
      <c r="AG111" s="67">
        <v>734.12925574344001</v>
      </c>
      <c r="AH111" s="67">
        <v>734.12925574344001</v>
      </c>
      <c r="AI111" s="67">
        <v>759.44405766562772</v>
      </c>
      <c r="AJ111" s="67">
        <v>759.44405766562772</v>
      </c>
      <c r="AK111" s="66">
        <f t="shared" si="14"/>
        <v>2987.1466268181357</v>
      </c>
      <c r="AL111" s="67">
        <f t="shared" si="15"/>
        <v>3435.2186208408557</v>
      </c>
      <c r="AM111" s="67">
        <f t="shared" si="15"/>
        <v>3950.5014139669838</v>
      </c>
      <c r="AN111" s="84">
        <f>IFERROR(VLOOKUP($F111,Ref_Param!$L:$M,2,0),0)*M111</f>
        <v>229.55539636462117</v>
      </c>
      <c r="AO111" s="84">
        <f>IFERROR(VLOOKUP($F111,Ref_Param!$L:$M,2,0),0)*N111</f>
        <v>627.53505417242241</v>
      </c>
      <c r="AP111" s="84">
        <f>IFERROR(VLOOKUP($F111,Ref_Param!$L:$M,2,0),0)*O111</f>
        <v>720.64101991611096</v>
      </c>
      <c r="AQ111" s="84">
        <f>IFERROR(VLOOKUP($F111,Ref_Param!$L:$M,2,0),0)*P111</f>
        <v>604.60135405276071</v>
      </c>
      <c r="AR111" s="85">
        <f t="shared" si="16"/>
        <v>2182.3328245059151</v>
      </c>
      <c r="AS111" s="90">
        <f>IFERROR(VLOOKUP($F111,Ref_Param!$L:$M,2,0),0)*R111</f>
        <v>668.56147762892942</v>
      </c>
      <c r="AT111" s="90">
        <f>IFERROR(VLOOKUP($F111,Ref_Param!$L:$M,2,0),0)*S111</f>
        <v>555.88363733848439</v>
      </c>
      <c r="AU111" s="90">
        <f>IFERROR(VLOOKUP($F111,Ref_Param!$L:$M,2,0),0)*T111</f>
        <v>755.19885655100984</v>
      </c>
      <c r="AV111" s="90">
        <f>IFERROR(VLOOKUP($F111,Ref_Param!$L:$M,2,0),0)*U111</f>
        <v>706.50142578969087</v>
      </c>
      <c r="AW111" s="91">
        <f t="shared" si="17"/>
        <v>2686.1453973081143</v>
      </c>
      <c r="AX111" s="86">
        <f>IFERROR(VLOOKUP($F111,Ref_Param!$L:$M,2,0),0)*W111</f>
        <v>667.63886744571982</v>
      </c>
      <c r="AY111" s="86">
        <f>IFERROR(VLOOKUP($F111,Ref_Param!$L:$M,2,0),0)*X111</f>
        <v>841.69208208524037</v>
      </c>
      <c r="AZ111" s="86">
        <f>IFERROR(VLOOKUP($F111,Ref_Param!$L:$M,2,0),0)*Y111</f>
        <v>1000.8784489531283</v>
      </c>
      <c r="BA111" s="86">
        <f>IFERROR(VLOOKUP($F111,Ref_Param!$L:$M,2,0),0)*Z111</f>
        <v>518.91095441855282</v>
      </c>
      <c r="BB111" s="87">
        <f t="shared" si="18"/>
        <v>3029.1203529026416</v>
      </c>
      <c r="BC111" s="86">
        <f>IFERROR(VLOOKUP($F111,Ref_Param!$L:$M,2,0),0)*AB111</f>
        <v>606.28905374522833</v>
      </c>
      <c r="BD111" s="86">
        <f>IFERROR(VLOOKUP($F111,Ref_Param!$L:$M,2,0),0)*AC111</f>
        <v>774.76624560818323</v>
      </c>
      <c r="BE111" s="86">
        <f>IFERROR(VLOOKUP($F111,Ref_Param!$L:$M,2,0),0)*AD111</f>
        <v>692.99599999999998</v>
      </c>
      <c r="BF111" s="86">
        <f>IFERROR(VLOOKUP($F111,Ref_Param!$L:$M,2,0),0)*AE111</f>
        <v>700</v>
      </c>
      <c r="BG111" s="87">
        <f t="shared" si="19"/>
        <v>2774.0512993534117</v>
      </c>
      <c r="BH111" s="86">
        <f>IFERROR(VLOOKUP($F111,Ref_Param!$L:$M,2,0),0)*AG111</f>
        <v>734.12925574344001</v>
      </c>
      <c r="BI111" s="86">
        <f>IFERROR(VLOOKUP($F111,Ref_Param!$L:$M,2,0),0)*AH111</f>
        <v>734.12925574344001</v>
      </c>
      <c r="BJ111" s="86">
        <f>IFERROR(VLOOKUP($F111,Ref_Param!$L:$M,2,0),0)*AI111</f>
        <v>759.44405766562772</v>
      </c>
      <c r="BK111" s="86">
        <f>IFERROR(VLOOKUP($F111,Ref_Param!$L:$M,2,0),0)*AJ111</f>
        <v>759.44405766562772</v>
      </c>
      <c r="BL111" s="87">
        <f t="shared" si="20"/>
        <v>2987.1466268181357</v>
      </c>
      <c r="BM111" s="88">
        <f>IFERROR(VLOOKUP($F111,Ref_Param!$L:$M,2,0),0)*AL111</f>
        <v>3435.2186208408557</v>
      </c>
      <c r="BN111" s="89">
        <f>IFERROR(VLOOKUP($F111,Ref_Param!$L:$M,2,0),0)*AM111</f>
        <v>3950.5014139669838</v>
      </c>
    </row>
    <row r="112" spans="1:66" s="72" customFormat="1" ht="14.25" customHeight="1" x14ac:dyDescent="0.3">
      <c r="A112" s="69" t="str">
        <f t="shared" si="13"/>
        <v>ECASDigital - Salesforce.com / Net Suite</v>
      </c>
      <c r="B112" s="68" t="s">
        <v>4156</v>
      </c>
      <c r="C112" s="68" t="s">
        <v>4157</v>
      </c>
      <c r="D112" s="68" t="s">
        <v>1829</v>
      </c>
      <c r="E112" s="70" t="s">
        <v>1830</v>
      </c>
      <c r="F112" s="68" t="s">
        <v>34</v>
      </c>
      <c r="G112" s="70" t="s">
        <v>4166</v>
      </c>
      <c r="H112" s="71" t="s">
        <v>51</v>
      </c>
      <c r="I112" s="68" t="s">
        <v>36</v>
      </c>
      <c r="J112" s="68"/>
      <c r="K112" s="68"/>
      <c r="L112" s="68" t="s">
        <v>4111</v>
      </c>
      <c r="M112" s="73">
        <v>0</v>
      </c>
      <c r="N112" s="73">
        <v>0</v>
      </c>
      <c r="O112" s="73">
        <v>0</v>
      </c>
      <c r="P112" s="73">
        <v>0</v>
      </c>
      <c r="Q112" s="66">
        <v>0</v>
      </c>
      <c r="R112" s="73">
        <v>0</v>
      </c>
      <c r="S112" s="73">
        <v>0</v>
      </c>
      <c r="T112" s="73">
        <v>0</v>
      </c>
      <c r="U112" s="73">
        <v>0</v>
      </c>
      <c r="V112" s="66">
        <v>0</v>
      </c>
      <c r="W112" s="67">
        <v>0</v>
      </c>
      <c r="X112" s="67">
        <v>0</v>
      </c>
      <c r="Y112" s="67">
        <v>0</v>
      </c>
      <c r="Z112" s="67">
        <v>50.383194153535356</v>
      </c>
      <c r="AA112" s="66">
        <v>50.383194153535356</v>
      </c>
      <c r="AB112" s="67">
        <v>74.538191152818186</v>
      </c>
      <c r="AC112" s="67">
        <v>80.963029054486185</v>
      </c>
      <c r="AD112" s="67">
        <v>28.927</v>
      </c>
      <c r="AE112" s="67">
        <v>0</v>
      </c>
      <c r="AF112" s="66">
        <v>184.42822020730435</v>
      </c>
      <c r="AG112" s="67">
        <v>58.357568934629363</v>
      </c>
      <c r="AH112" s="67">
        <v>58.357568934629363</v>
      </c>
      <c r="AI112" s="67">
        <v>58.357568934629363</v>
      </c>
      <c r="AJ112" s="67">
        <v>58.357568934629363</v>
      </c>
      <c r="AK112" s="66">
        <f t="shared" si="14"/>
        <v>233.43027573851745</v>
      </c>
      <c r="AL112" s="67">
        <f t="shared" si="15"/>
        <v>268.44481709929505</v>
      </c>
      <c r="AM112" s="67">
        <f t="shared" si="15"/>
        <v>308.71153966418927</v>
      </c>
      <c r="AN112" s="84">
        <f>IFERROR(VLOOKUP($F112,Ref_Param!$L:$M,2,0),0)*M112</f>
        <v>0</v>
      </c>
      <c r="AO112" s="84">
        <f>IFERROR(VLOOKUP($F112,Ref_Param!$L:$M,2,0),0)*N112</f>
        <v>0</v>
      </c>
      <c r="AP112" s="84">
        <f>IFERROR(VLOOKUP($F112,Ref_Param!$L:$M,2,0),0)*O112</f>
        <v>0</v>
      </c>
      <c r="AQ112" s="84">
        <f>IFERROR(VLOOKUP($F112,Ref_Param!$L:$M,2,0),0)*P112</f>
        <v>0</v>
      </c>
      <c r="AR112" s="85">
        <f t="shared" si="16"/>
        <v>0</v>
      </c>
      <c r="AS112" s="90">
        <f>IFERROR(VLOOKUP($F112,Ref_Param!$L:$M,2,0),0)*R112</f>
        <v>0</v>
      </c>
      <c r="AT112" s="90">
        <f>IFERROR(VLOOKUP($F112,Ref_Param!$L:$M,2,0),0)*S112</f>
        <v>0</v>
      </c>
      <c r="AU112" s="90">
        <f>IFERROR(VLOOKUP($F112,Ref_Param!$L:$M,2,0),0)*T112</f>
        <v>0</v>
      </c>
      <c r="AV112" s="90">
        <f>IFERROR(VLOOKUP($F112,Ref_Param!$L:$M,2,0),0)*U112</f>
        <v>0</v>
      </c>
      <c r="AW112" s="91">
        <f t="shared" si="17"/>
        <v>0</v>
      </c>
      <c r="AX112" s="86">
        <f>IFERROR(VLOOKUP($F112,Ref_Param!$L:$M,2,0),0)*W112</f>
        <v>0</v>
      </c>
      <c r="AY112" s="86">
        <f>IFERROR(VLOOKUP($F112,Ref_Param!$L:$M,2,0),0)*X112</f>
        <v>0</v>
      </c>
      <c r="AZ112" s="86">
        <f>IFERROR(VLOOKUP($F112,Ref_Param!$L:$M,2,0),0)*Y112</f>
        <v>0</v>
      </c>
      <c r="BA112" s="86">
        <f>IFERROR(VLOOKUP($F112,Ref_Param!$L:$M,2,0),0)*Z112</f>
        <v>33.742085606292463</v>
      </c>
      <c r="BB112" s="87">
        <f t="shared" si="18"/>
        <v>33.742085606292463</v>
      </c>
      <c r="BC112" s="86">
        <f>IFERROR(VLOOKUP($F112,Ref_Param!$L:$M,2,0),0)*AB112</f>
        <v>49.918907863448787</v>
      </c>
      <c r="BD112" s="86">
        <f>IFERROR(VLOOKUP($F112,Ref_Param!$L:$M,2,0),0)*AC112</f>
        <v>54.221680526571461</v>
      </c>
      <c r="BE112" s="86">
        <f>IFERROR(VLOOKUP($F112,Ref_Param!$L:$M,2,0),0)*AD112</f>
        <v>19.372676280881109</v>
      </c>
      <c r="BF112" s="86">
        <f>IFERROR(VLOOKUP($F112,Ref_Param!$L:$M,2,0),0)*AE112</f>
        <v>0</v>
      </c>
      <c r="BG112" s="87">
        <f t="shared" si="19"/>
        <v>123.51326467090135</v>
      </c>
      <c r="BH112" s="86">
        <f>IFERROR(VLOOKUP($F112,Ref_Param!$L:$M,2,0),0)*AG112</f>
        <v>39.082597279696422</v>
      </c>
      <c r="BI112" s="86">
        <f>IFERROR(VLOOKUP($F112,Ref_Param!$L:$M,2,0),0)*AH112</f>
        <v>39.082597279696422</v>
      </c>
      <c r="BJ112" s="86">
        <f>IFERROR(VLOOKUP($F112,Ref_Param!$L:$M,2,0),0)*AI112</f>
        <v>39.082597279696422</v>
      </c>
      <c r="BK112" s="86">
        <f>IFERROR(VLOOKUP($F112,Ref_Param!$L:$M,2,0),0)*AJ112</f>
        <v>39.082597279696422</v>
      </c>
      <c r="BL112" s="87">
        <f t="shared" si="20"/>
        <v>156.33038911878569</v>
      </c>
      <c r="BM112" s="88">
        <f>IFERROR(VLOOKUP($F112,Ref_Param!$L:$M,2,0),0)*AL112</f>
        <v>179.77994748660353</v>
      </c>
      <c r="BN112" s="89">
        <f>IFERROR(VLOOKUP($F112,Ref_Param!$L:$M,2,0),0)*AM112</f>
        <v>206.74693960959405</v>
      </c>
    </row>
    <row r="113" spans="1:66" s="72" customFormat="1" ht="14.25" customHeight="1" x14ac:dyDescent="0.3">
      <c r="A113" s="69" t="str">
        <f t="shared" si="13"/>
        <v>ECASDigital - Salesforce.com / Net Suite</v>
      </c>
      <c r="B113" s="68" t="s">
        <v>4156</v>
      </c>
      <c r="C113" s="68" t="s">
        <v>4157</v>
      </c>
      <c r="D113" s="68" t="s">
        <v>1829</v>
      </c>
      <c r="E113" s="70" t="s">
        <v>1830</v>
      </c>
      <c r="F113" s="68" t="s">
        <v>18</v>
      </c>
      <c r="G113" s="70" t="s">
        <v>4166</v>
      </c>
      <c r="H113" s="71" t="s">
        <v>51</v>
      </c>
      <c r="I113" s="68" t="s">
        <v>36</v>
      </c>
      <c r="J113" s="68"/>
      <c r="K113" s="68"/>
      <c r="L113" s="68" t="s">
        <v>4111</v>
      </c>
      <c r="M113" s="73">
        <v>0</v>
      </c>
      <c r="N113" s="73">
        <v>0</v>
      </c>
      <c r="O113" s="73">
        <v>0</v>
      </c>
      <c r="P113" s="73">
        <v>0</v>
      </c>
      <c r="Q113" s="66">
        <v>0</v>
      </c>
      <c r="R113" s="73">
        <v>0</v>
      </c>
      <c r="S113" s="73">
        <v>0</v>
      </c>
      <c r="T113" s="73">
        <v>0</v>
      </c>
      <c r="U113" s="73">
        <v>0</v>
      </c>
      <c r="V113" s="66">
        <v>0</v>
      </c>
      <c r="W113" s="67">
        <v>0</v>
      </c>
      <c r="X113" s="67">
        <v>0</v>
      </c>
      <c r="Y113" s="67">
        <v>0</v>
      </c>
      <c r="Z113" s="67">
        <v>0</v>
      </c>
      <c r="AA113" s="66">
        <v>0</v>
      </c>
      <c r="AB113" s="67">
        <v>0</v>
      </c>
      <c r="AC113" s="67">
        <v>0</v>
      </c>
      <c r="AD113" s="67">
        <v>20</v>
      </c>
      <c r="AE113" s="67">
        <v>54</v>
      </c>
      <c r="AF113" s="66">
        <v>74</v>
      </c>
      <c r="AG113" s="67">
        <v>15.681505766561592</v>
      </c>
      <c r="AH113" s="67">
        <v>15.681505766561592</v>
      </c>
      <c r="AI113" s="67">
        <v>15.681505766561592</v>
      </c>
      <c r="AJ113" s="67">
        <v>15.681505766561592</v>
      </c>
      <c r="AK113" s="66">
        <f t="shared" si="14"/>
        <v>62.72602306624637</v>
      </c>
      <c r="AL113" s="67">
        <f t="shared" si="15"/>
        <v>72.134926526183321</v>
      </c>
      <c r="AM113" s="67">
        <f t="shared" si="15"/>
        <v>82.955165505110813</v>
      </c>
      <c r="AN113" s="84">
        <f>IFERROR(VLOOKUP($F113,Ref_Param!$L:$M,2,0),0)*M113</f>
        <v>0</v>
      </c>
      <c r="AO113" s="84">
        <f>IFERROR(VLOOKUP($F113,Ref_Param!$L:$M,2,0),0)*N113</f>
        <v>0</v>
      </c>
      <c r="AP113" s="84">
        <f>IFERROR(VLOOKUP($F113,Ref_Param!$L:$M,2,0),0)*O113</f>
        <v>0</v>
      </c>
      <c r="AQ113" s="84">
        <f>IFERROR(VLOOKUP($F113,Ref_Param!$L:$M,2,0),0)*P113</f>
        <v>0</v>
      </c>
      <c r="AR113" s="85">
        <f t="shared" si="16"/>
        <v>0</v>
      </c>
      <c r="AS113" s="90">
        <f>IFERROR(VLOOKUP($F113,Ref_Param!$L:$M,2,0),0)*R113</f>
        <v>0</v>
      </c>
      <c r="AT113" s="90">
        <f>IFERROR(VLOOKUP($F113,Ref_Param!$L:$M,2,0),0)*S113</f>
        <v>0</v>
      </c>
      <c r="AU113" s="90">
        <f>IFERROR(VLOOKUP($F113,Ref_Param!$L:$M,2,0),0)*T113</f>
        <v>0</v>
      </c>
      <c r="AV113" s="90">
        <f>IFERROR(VLOOKUP($F113,Ref_Param!$L:$M,2,0),0)*U113</f>
        <v>0</v>
      </c>
      <c r="AW113" s="91">
        <f t="shared" si="17"/>
        <v>0</v>
      </c>
      <c r="AX113" s="86">
        <f>IFERROR(VLOOKUP($F113,Ref_Param!$L:$M,2,0),0)*W113</f>
        <v>0</v>
      </c>
      <c r="AY113" s="86">
        <f>IFERROR(VLOOKUP($F113,Ref_Param!$L:$M,2,0),0)*X113</f>
        <v>0</v>
      </c>
      <c r="AZ113" s="86">
        <f>IFERROR(VLOOKUP($F113,Ref_Param!$L:$M,2,0),0)*Y113</f>
        <v>0</v>
      </c>
      <c r="BA113" s="86">
        <f>IFERROR(VLOOKUP($F113,Ref_Param!$L:$M,2,0),0)*Z113</f>
        <v>0</v>
      </c>
      <c r="BB113" s="87">
        <f t="shared" si="18"/>
        <v>0</v>
      </c>
      <c r="BC113" s="86">
        <f>IFERROR(VLOOKUP($F113,Ref_Param!$L:$M,2,0),0)*AB113</f>
        <v>0</v>
      </c>
      <c r="BD113" s="86">
        <f>IFERROR(VLOOKUP($F113,Ref_Param!$L:$M,2,0),0)*AC113</f>
        <v>0</v>
      </c>
      <c r="BE113" s="86">
        <f>IFERROR(VLOOKUP($F113,Ref_Param!$L:$M,2,0),0)*AD113</f>
        <v>20</v>
      </c>
      <c r="BF113" s="86">
        <f>IFERROR(VLOOKUP($F113,Ref_Param!$L:$M,2,0),0)*AE113</f>
        <v>54</v>
      </c>
      <c r="BG113" s="87">
        <f t="shared" si="19"/>
        <v>74</v>
      </c>
      <c r="BH113" s="86">
        <f>IFERROR(VLOOKUP($F113,Ref_Param!$L:$M,2,0),0)*AG113</f>
        <v>15.681505766561592</v>
      </c>
      <c r="BI113" s="86">
        <f>IFERROR(VLOOKUP($F113,Ref_Param!$L:$M,2,0),0)*AH113</f>
        <v>15.681505766561592</v>
      </c>
      <c r="BJ113" s="86">
        <f>IFERROR(VLOOKUP($F113,Ref_Param!$L:$M,2,0),0)*AI113</f>
        <v>15.681505766561592</v>
      </c>
      <c r="BK113" s="86">
        <f>IFERROR(VLOOKUP($F113,Ref_Param!$L:$M,2,0),0)*AJ113</f>
        <v>15.681505766561592</v>
      </c>
      <c r="BL113" s="87">
        <f t="shared" si="20"/>
        <v>62.72602306624637</v>
      </c>
      <c r="BM113" s="88">
        <f>IFERROR(VLOOKUP($F113,Ref_Param!$L:$M,2,0),0)*AL113</f>
        <v>72.134926526183321</v>
      </c>
      <c r="BN113" s="89">
        <f>IFERROR(VLOOKUP($F113,Ref_Param!$L:$M,2,0),0)*AM113</f>
        <v>82.955165505110813</v>
      </c>
    </row>
    <row r="114" spans="1:66" s="72" customFormat="1" ht="14.25" customHeight="1" x14ac:dyDescent="0.3">
      <c r="A114" s="69" t="str">
        <f t="shared" si="13"/>
        <v>ECASDigital - Salesforce.com / Net Suite</v>
      </c>
      <c r="B114" s="68" t="s">
        <v>4156</v>
      </c>
      <c r="C114" s="68" t="s">
        <v>4157</v>
      </c>
      <c r="D114" s="68" t="s">
        <v>5206</v>
      </c>
      <c r="E114" s="70" t="s">
        <v>5207</v>
      </c>
      <c r="F114" s="68" t="s">
        <v>18</v>
      </c>
      <c r="G114" s="70" t="s">
        <v>4164</v>
      </c>
      <c r="H114" s="71" t="s">
        <v>5174</v>
      </c>
      <c r="I114" s="68" t="s">
        <v>24</v>
      </c>
      <c r="J114" s="68"/>
      <c r="K114" s="68"/>
      <c r="L114" s="68" t="s">
        <v>4111</v>
      </c>
      <c r="M114" s="73">
        <v>0</v>
      </c>
      <c r="N114" s="73">
        <v>0</v>
      </c>
      <c r="O114" s="73">
        <v>0</v>
      </c>
      <c r="P114" s="73">
        <v>0</v>
      </c>
      <c r="Q114" s="66">
        <v>0</v>
      </c>
      <c r="R114" s="73">
        <v>0</v>
      </c>
      <c r="S114" s="73">
        <v>0</v>
      </c>
      <c r="T114" s="73">
        <v>0</v>
      </c>
      <c r="U114" s="73">
        <v>0</v>
      </c>
      <c r="V114" s="66">
        <v>0</v>
      </c>
      <c r="W114" s="67">
        <v>0</v>
      </c>
      <c r="X114" s="67">
        <v>0</v>
      </c>
      <c r="Y114" s="67">
        <v>12.026195607906596</v>
      </c>
      <c r="Z114" s="67">
        <v>99.855449575030619</v>
      </c>
      <c r="AA114" s="66">
        <v>111.88164518293722</v>
      </c>
      <c r="AB114" s="67">
        <v>18.475062394447811</v>
      </c>
      <c r="AC114" s="67">
        <v>37.271369289094999</v>
      </c>
      <c r="AD114" s="67">
        <v>39.429000000000002</v>
      </c>
      <c r="AE114" s="67">
        <v>42</v>
      </c>
      <c r="AF114" s="66">
        <v>137.1754316835428</v>
      </c>
      <c r="AG114" s="67">
        <v>40.566002256487401</v>
      </c>
      <c r="AH114" s="67">
        <v>40.566002256487401</v>
      </c>
      <c r="AI114" s="67">
        <v>55.778253102670178</v>
      </c>
      <c r="AJ114" s="67">
        <v>55.778253102670178</v>
      </c>
      <c r="AK114" s="66">
        <f t="shared" si="14"/>
        <v>192.68851071831517</v>
      </c>
      <c r="AL114" s="67">
        <f t="shared" si="15"/>
        <v>221.59178732606242</v>
      </c>
      <c r="AM114" s="67">
        <f t="shared" si="15"/>
        <v>254.83055542497175</v>
      </c>
      <c r="AN114" s="84">
        <f>IFERROR(VLOOKUP($F114,Ref_Param!$L:$M,2,0),0)*M114</f>
        <v>0</v>
      </c>
      <c r="AO114" s="84">
        <f>IFERROR(VLOOKUP($F114,Ref_Param!$L:$M,2,0),0)*N114</f>
        <v>0</v>
      </c>
      <c r="AP114" s="84">
        <f>IFERROR(VLOOKUP($F114,Ref_Param!$L:$M,2,0),0)*O114</f>
        <v>0</v>
      </c>
      <c r="AQ114" s="84">
        <f>IFERROR(VLOOKUP($F114,Ref_Param!$L:$M,2,0),0)*P114</f>
        <v>0</v>
      </c>
      <c r="AR114" s="85">
        <f t="shared" si="16"/>
        <v>0</v>
      </c>
      <c r="AS114" s="90">
        <f>IFERROR(VLOOKUP($F114,Ref_Param!$L:$M,2,0),0)*R114</f>
        <v>0</v>
      </c>
      <c r="AT114" s="90">
        <f>IFERROR(VLOOKUP($F114,Ref_Param!$L:$M,2,0),0)*S114</f>
        <v>0</v>
      </c>
      <c r="AU114" s="90">
        <f>IFERROR(VLOOKUP($F114,Ref_Param!$L:$M,2,0),0)*T114</f>
        <v>0</v>
      </c>
      <c r="AV114" s="90">
        <f>IFERROR(VLOOKUP($F114,Ref_Param!$L:$M,2,0),0)*U114</f>
        <v>0</v>
      </c>
      <c r="AW114" s="91">
        <f t="shared" si="17"/>
        <v>0</v>
      </c>
      <c r="AX114" s="86">
        <f>IFERROR(VLOOKUP($F114,Ref_Param!$L:$M,2,0),0)*W114</f>
        <v>0</v>
      </c>
      <c r="AY114" s="86">
        <f>IFERROR(VLOOKUP($F114,Ref_Param!$L:$M,2,0),0)*X114</f>
        <v>0</v>
      </c>
      <c r="AZ114" s="86">
        <f>IFERROR(VLOOKUP($F114,Ref_Param!$L:$M,2,0),0)*Y114</f>
        <v>12.026195607906596</v>
      </c>
      <c r="BA114" s="86">
        <f>IFERROR(VLOOKUP($F114,Ref_Param!$L:$M,2,0),0)*Z114</f>
        <v>99.855449575030619</v>
      </c>
      <c r="BB114" s="87">
        <f t="shared" si="18"/>
        <v>111.88164518293722</v>
      </c>
      <c r="BC114" s="86">
        <f>IFERROR(VLOOKUP($F114,Ref_Param!$L:$M,2,0),0)*AB114</f>
        <v>18.475062394447811</v>
      </c>
      <c r="BD114" s="86">
        <f>IFERROR(VLOOKUP($F114,Ref_Param!$L:$M,2,0),0)*AC114</f>
        <v>37.271369289094999</v>
      </c>
      <c r="BE114" s="86">
        <f>IFERROR(VLOOKUP($F114,Ref_Param!$L:$M,2,0),0)*AD114</f>
        <v>39.429000000000002</v>
      </c>
      <c r="BF114" s="86">
        <f>IFERROR(VLOOKUP($F114,Ref_Param!$L:$M,2,0),0)*AE114</f>
        <v>42</v>
      </c>
      <c r="BG114" s="87">
        <f t="shared" si="19"/>
        <v>137.1754316835428</v>
      </c>
      <c r="BH114" s="86">
        <f>IFERROR(VLOOKUP($F114,Ref_Param!$L:$M,2,0),0)*AG114</f>
        <v>40.566002256487401</v>
      </c>
      <c r="BI114" s="86">
        <f>IFERROR(VLOOKUP($F114,Ref_Param!$L:$M,2,0),0)*AH114</f>
        <v>40.566002256487401</v>
      </c>
      <c r="BJ114" s="86">
        <f>IFERROR(VLOOKUP($F114,Ref_Param!$L:$M,2,0),0)*AI114</f>
        <v>55.778253102670178</v>
      </c>
      <c r="BK114" s="86">
        <f>IFERROR(VLOOKUP($F114,Ref_Param!$L:$M,2,0),0)*AJ114</f>
        <v>55.778253102670178</v>
      </c>
      <c r="BL114" s="87">
        <f t="shared" si="20"/>
        <v>192.68851071831517</v>
      </c>
      <c r="BM114" s="88">
        <f>IFERROR(VLOOKUP($F114,Ref_Param!$L:$M,2,0),0)*AL114</f>
        <v>221.59178732606242</v>
      </c>
      <c r="BN114" s="89">
        <f>IFERROR(VLOOKUP($F114,Ref_Param!$L:$M,2,0),0)*AM114</f>
        <v>254.83055542497175</v>
      </c>
    </row>
    <row r="115" spans="1:66" s="72" customFormat="1" ht="14.25" customHeight="1" x14ac:dyDescent="0.3">
      <c r="A115" s="69" t="str">
        <f t="shared" si="13"/>
        <v>ECASDigital - Salesforce.com / Net Suite</v>
      </c>
      <c r="B115" s="68" t="s">
        <v>4156</v>
      </c>
      <c r="C115" s="68" t="s">
        <v>4157</v>
      </c>
      <c r="D115" s="68" t="s">
        <v>304</v>
      </c>
      <c r="E115" s="70" t="s">
        <v>5208</v>
      </c>
      <c r="F115" s="68" t="s">
        <v>3732</v>
      </c>
      <c r="G115" s="70" t="s">
        <v>4163</v>
      </c>
      <c r="H115" s="71" t="s">
        <v>51</v>
      </c>
      <c r="I115" s="68" t="s">
        <v>24</v>
      </c>
      <c r="J115" s="68"/>
      <c r="K115" s="68"/>
      <c r="L115" s="68" t="s">
        <v>4111</v>
      </c>
      <c r="M115" s="73">
        <v>0</v>
      </c>
      <c r="N115" s="73">
        <v>0</v>
      </c>
      <c r="O115" s="73">
        <v>0</v>
      </c>
      <c r="P115" s="73">
        <v>0</v>
      </c>
      <c r="Q115" s="66">
        <v>0</v>
      </c>
      <c r="R115" s="73">
        <v>0</v>
      </c>
      <c r="S115" s="73">
        <v>0</v>
      </c>
      <c r="T115" s="73">
        <v>0</v>
      </c>
      <c r="U115" s="73">
        <v>0</v>
      </c>
      <c r="V115" s="66">
        <v>0</v>
      </c>
      <c r="W115" s="67">
        <v>12.418999999999997</v>
      </c>
      <c r="X115" s="67">
        <v>16.003000000000036</v>
      </c>
      <c r="Y115" s="67">
        <v>9.7049999999999805</v>
      </c>
      <c r="Z115" s="67">
        <v>18.836999999999993</v>
      </c>
      <c r="AA115" s="66">
        <v>56.963999999999999</v>
      </c>
      <c r="AB115" s="67">
        <v>0.47199999547120008</v>
      </c>
      <c r="AC115" s="67">
        <v>0.33599999999999974</v>
      </c>
      <c r="AD115" s="67">
        <v>0</v>
      </c>
      <c r="AE115" s="67">
        <v>0</v>
      </c>
      <c r="AF115" s="66">
        <v>0.80799999547119983</v>
      </c>
      <c r="AG115" s="67">
        <v>23.19947886030349</v>
      </c>
      <c r="AH115" s="67">
        <v>23.19947886030349</v>
      </c>
      <c r="AI115" s="67">
        <v>23.19947886030349</v>
      </c>
      <c r="AJ115" s="67">
        <v>23.19947886030349</v>
      </c>
      <c r="AK115" s="66">
        <f t="shared" si="14"/>
        <v>92.797915441213959</v>
      </c>
      <c r="AL115" s="67">
        <f t="shared" si="15"/>
        <v>106.71760275739605</v>
      </c>
      <c r="AM115" s="67">
        <f t="shared" si="15"/>
        <v>122.72524317100545</v>
      </c>
      <c r="AN115" s="84">
        <f>IFERROR(VLOOKUP($F115,Ref_Param!$L:$M,2,0),0)*M115</f>
        <v>0</v>
      </c>
      <c r="AO115" s="84">
        <f>IFERROR(VLOOKUP($F115,Ref_Param!$L:$M,2,0),0)*N115</f>
        <v>0</v>
      </c>
      <c r="AP115" s="84">
        <f>IFERROR(VLOOKUP($F115,Ref_Param!$L:$M,2,0),0)*O115</f>
        <v>0</v>
      </c>
      <c r="AQ115" s="84">
        <f>IFERROR(VLOOKUP($F115,Ref_Param!$L:$M,2,0),0)*P115</f>
        <v>0</v>
      </c>
      <c r="AR115" s="85">
        <f t="shared" si="16"/>
        <v>0</v>
      </c>
      <c r="AS115" s="90">
        <f>IFERROR(VLOOKUP($F115,Ref_Param!$L:$M,2,0),0)*R115</f>
        <v>0</v>
      </c>
      <c r="AT115" s="90">
        <f>IFERROR(VLOOKUP($F115,Ref_Param!$L:$M,2,0),0)*S115</f>
        <v>0</v>
      </c>
      <c r="AU115" s="90">
        <f>IFERROR(VLOOKUP($F115,Ref_Param!$L:$M,2,0),0)*T115</f>
        <v>0</v>
      </c>
      <c r="AV115" s="90">
        <f>IFERROR(VLOOKUP($F115,Ref_Param!$L:$M,2,0),0)*U115</f>
        <v>0</v>
      </c>
      <c r="AW115" s="91">
        <f t="shared" si="17"/>
        <v>0</v>
      </c>
      <c r="AX115" s="86">
        <f>IFERROR(VLOOKUP($F115,Ref_Param!$L:$M,2,0),0)*W115</f>
        <v>0.1511378848728249</v>
      </c>
      <c r="AY115" s="86">
        <f>IFERROR(VLOOKUP($F115,Ref_Param!$L:$M,2,0),0)*X115</f>
        <v>0.19475477668248833</v>
      </c>
      <c r="AZ115" s="86">
        <f>IFERROR(VLOOKUP($F115,Ref_Param!$L:$M,2,0),0)*Y115</f>
        <v>0.11810879883169038</v>
      </c>
      <c r="BA115" s="86">
        <f>IFERROR(VLOOKUP($F115,Ref_Param!$L:$M,2,0),0)*Z115</f>
        <v>0.2292442497261778</v>
      </c>
      <c r="BB115" s="87">
        <f t="shared" si="18"/>
        <v>0.69324571011318148</v>
      </c>
      <c r="BC115" s="86">
        <f>IFERROR(VLOOKUP($F115,Ref_Param!$L:$M,2,0),0)*AB115</f>
        <v>5.7441888216040035E-3</v>
      </c>
      <c r="BD115" s="86">
        <f>IFERROR(VLOOKUP($F115,Ref_Param!$L:$M,2,0),0)*AC115</f>
        <v>4.0890836071559014E-3</v>
      </c>
      <c r="BE115" s="86">
        <f>IFERROR(VLOOKUP($F115,Ref_Param!$L:$M,2,0),0)*AD115</f>
        <v>0</v>
      </c>
      <c r="BF115" s="86">
        <f>IFERROR(VLOOKUP($F115,Ref_Param!$L:$M,2,0),0)*AE115</f>
        <v>0</v>
      </c>
      <c r="BG115" s="87">
        <f t="shared" si="19"/>
        <v>9.8332724287599049E-3</v>
      </c>
      <c r="BH115" s="86">
        <f>IFERROR(VLOOKUP($F115,Ref_Param!$L:$M,2,0),0)*AG115</f>
        <v>0.28233514494710399</v>
      </c>
      <c r="BI115" s="86">
        <f>IFERROR(VLOOKUP($F115,Ref_Param!$L:$M,2,0),0)*AH115</f>
        <v>0.28233514494710399</v>
      </c>
      <c r="BJ115" s="86">
        <f>IFERROR(VLOOKUP($F115,Ref_Param!$L:$M,2,0),0)*AI115</f>
        <v>0.28233514494710399</v>
      </c>
      <c r="BK115" s="86">
        <f>IFERROR(VLOOKUP($F115,Ref_Param!$L:$M,2,0),0)*AJ115</f>
        <v>0.28233514494710399</v>
      </c>
      <c r="BL115" s="87">
        <f t="shared" si="20"/>
        <v>1.129340579788416</v>
      </c>
      <c r="BM115" s="88">
        <f>IFERROR(VLOOKUP($F115,Ref_Param!$L:$M,2,0),0)*AL115</f>
        <v>1.2987416667566782</v>
      </c>
      <c r="BN115" s="89">
        <f>IFERROR(VLOOKUP($F115,Ref_Param!$L:$M,2,0),0)*AM115</f>
        <v>1.4935529167701798</v>
      </c>
    </row>
    <row r="116" spans="1:66" s="72" customFormat="1" ht="14.25" customHeight="1" x14ac:dyDescent="0.3">
      <c r="A116" s="69" t="str">
        <f t="shared" si="13"/>
        <v>ECASDigital - Salesforce.com / Net Suite</v>
      </c>
      <c r="B116" s="68" t="s">
        <v>4156</v>
      </c>
      <c r="C116" s="68" t="s">
        <v>4157</v>
      </c>
      <c r="D116" s="68" t="s">
        <v>304</v>
      </c>
      <c r="E116" s="70" t="s">
        <v>5208</v>
      </c>
      <c r="F116" s="68" t="s">
        <v>18</v>
      </c>
      <c r="G116" s="70" t="s">
        <v>4163</v>
      </c>
      <c r="H116" s="71" t="s">
        <v>51</v>
      </c>
      <c r="I116" s="68" t="s">
        <v>24</v>
      </c>
      <c r="J116" s="68"/>
      <c r="K116" s="68"/>
      <c r="L116" s="68" t="s">
        <v>4111</v>
      </c>
      <c r="M116" s="73">
        <v>116.51479152136383</v>
      </c>
      <c r="N116" s="73">
        <v>32.740480078225673</v>
      </c>
      <c r="O116" s="73">
        <v>59.321477459269765</v>
      </c>
      <c r="P116" s="73">
        <v>66.167927310433612</v>
      </c>
      <c r="Q116" s="66">
        <v>274.74467636929285</v>
      </c>
      <c r="R116" s="73">
        <v>-1.6421342394347107</v>
      </c>
      <c r="S116" s="73">
        <v>-40.075152653195971</v>
      </c>
      <c r="T116" s="73">
        <v>115.33731156681185</v>
      </c>
      <c r="U116" s="73">
        <v>108.27329446864184</v>
      </c>
      <c r="V116" s="66">
        <v>181.893319142823</v>
      </c>
      <c r="W116" s="67">
        <v>49.21116793802166</v>
      </c>
      <c r="X116" s="67">
        <v>52.829377281680138</v>
      </c>
      <c r="Y116" s="67">
        <v>50.810491640118947</v>
      </c>
      <c r="Z116" s="67">
        <v>51.881190545819884</v>
      </c>
      <c r="AA116" s="66">
        <v>204.73222740564063</v>
      </c>
      <c r="AB116" s="67">
        <v>30.920033621544412</v>
      </c>
      <c r="AC116" s="67">
        <v>37.391082628233733</v>
      </c>
      <c r="AD116" s="67">
        <v>37.999000000000002</v>
      </c>
      <c r="AE116" s="67">
        <v>37.999000000000002</v>
      </c>
      <c r="AF116" s="66">
        <v>144.30911624977813</v>
      </c>
      <c r="AG116" s="67">
        <v>50.425167675662152</v>
      </c>
      <c r="AH116" s="67">
        <v>50.425167675662152</v>
      </c>
      <c r="AI116" s="67">
        <v>50.425167675662152</v>
      </c>
      <c r="AJ116" s="67">
        <v>50.425167675662152</v>
      </c>
      <c r="AK116" s="66">
        <f t="shared" si="14"/>
        <v>201.70067070264861</v>
      </c>
      <c r="AL116" s="67">
        <f t="shared" si="15"/>
        <v>231.95577130804588</v>
      </c>
      <c r="AM116" s="67">
        <f t="shared" si="15"/>
        <v>266.74913700425276</v>
      </c>
      <c r="AN116" s="84">
        <f>IFERROR(VLOOKUP($F116,Ref_Param!$L:$M,2,0),0)*M116</f>
        <v>116.51479152136383</v>
      </c>
      <c r="AO116" s="84">
        <f>IFERROR(VLOOKUP($F116,Ref_Param!$L:$M,2,0),0)*N116</f>
        <v>32.740480078225673</v>
      </c>
      <c r="AP116" s="84">
        <f>IFERROR(VLOOKUP($F116,Ref_Param!$L:$M,2,0),0)*O116</f>
        <v>59.321477459269765</v>
      </c>
      <c r="AQ116" s="84">
        <f>IFERROR(VLOOKUP($F116,Ref_Param!$L:$M,2,0),0)*P116</f>
        <v>66.167927310433612</v>
      </c>
      <c r="AR116" s="85">
        <f t="shared" si="16"/>
        <v>274.74467636929285</v>
      </c>
      <c r="AS116" s="90">
        <f>IFERROR(VLOOKUP($F116,Ref_Param!$L:$M,2,0),0)*R116</f>
        <v>-1.6421342394347107</v>
      </c>
      <c r="AT116" s="90">
        <f>IFERROR(VLOOKUP($F116,Ref_Param!$L:$M,2,0),0)*S116</f>
        <v>-40.075152653195971</v>
      </c>
      <c r="AU116" s="90">
        <f>IFERROR(VLOOKUP($F116,Ref_Param!$L:$M,2,0),0)*T116</f>
        <v>115.33731156681185</v>
      </c>
      <c r="AV116" s="90">
        <f>IFERROR(VLOOKUP($F116,Ref_Param!$L:$M,2,0),0)*U116</f>
        <v>108.27329446864184</v>
      </c>
      <c r="AW116" s="91">
        <f t="shared" si="17"/>
        <v>181.893319142823</v>
      </c>
      <c r="AX116" s="86">
        <f>IFERROR(VLOOKUP($F116,Ref_Param!$L:$M,2,0),0)*W116</f>
        <v>49.21116793802166</v>
      </c>
      <c r="AY116" s="86">
        <f>IFERROR(VLOOKUP($F116,Ref_Param!$L:$M,2,0),0)*X116</f>
        <v>52.829377281680138</v>
      </c>
      <c r="AZ116" s="86">
        <f>IFERROR(VLOOKUP($F116,Ref_Param!$L:$M,2,0),0)*Y116</f>
        <v>50.810491640118947</v>
      </c>
      <c r="BA116" s="86">
        <f>IFERROR(VLOOKUP($F116,Ref_Param!$L:$M,2,0),0)*Z116</f>
        <v>51.881190545819884</v>
      </c>
      <c r="BB116" s="87">
        <f t="shared" si="18"/>
        <v>204.73222740564063</v>
      </c>
      <c r="BC116" s="86">
        <f>IFERROR(VLOOKUP($F116,Ref_Param!$L:$M,2,0),0)*AB116</f>
        <v>30.920033621544412</v>
      </c>
      <c r="BD116" s="86">
        <f>IFERROR(VLOOKUP($F116,Ref_Param!$L:$M,2,0),0)*AC116</f>
        <v>37.391082628233733</v>
      </c>
      <c r="BE116" s="86">
        <f>IFERROR(VLOOKUP($F116,Ref_Param!$L:$M,2,0),0)*AD116</f>
        <v>37.999000000000002</v>
      </c>
      <c r="BF116" s="86">
        <f>IFERROR(VLOOKUP($F116,Ref_Param!$L:$M,2,0),0)*AE116</f>
        <v>37.999000000000002</v>
      </c>
      <c r="BG116" s="87">
        <f t="shared" si="19"/>
        <v>144.30911624977813</v>
      </c>
      <c r="BH116" s="86">
        <f>IFERROR(VLOOKUP($F116,Ref_Param!$L:$M,2,0),0)*AG116</f>
        <v>50.425167675662152</v>
      </c>
      <c r="BI116" s="86">
        <f>IFERROR(VLOOKUP($F116,Ref_Param!$L:$M,2,0),0)*AH116</f>
        <v>50.425167675662152</v>
      </c>
      <c r="BJ116" s="86">
        <f>IFERROR(VLOOKUP($F116,Ref_Param!$L:$M,2,0),0)*AI116</f>
        <v>50.425167675662152</v>
      </c>
      <c r="BK116" s="86">
        <f>IFERROR(VLOOKUP($F116,Ref_Param!$L:$M,2,0),0)*AJ116</f>
        <v>50.425167675662152</v>
      </c>
      <c r="BL116" s="87">
        <f t="shared" si="20"/>
        <v>201.70067070264861</v>
      </c>
      <c r="BM116" s="88">
        <f>IFERROR(VLOOKUP($F116,Ref_Param!$L:$M,2,0),0)*AL116</f>
        <v>231.95577130804588</v>
      </c>
      <c r="BN116" s="89">
        <f>IFERROR(VLOOKUP($F116,Ref_Param!$L:$M,2,0),0)*AM116</f>
        <v>266.74913700425276</v>
      </c>
    </row>
    <row r="117" spans="1:66" s="72" customFormat="1" ht="14.25" customHeight="1" x14ac:dyDescent="0.3">
      <c r="A117" s="69" t="str">
        <f t="shared" si="13"/>
        <v>ECASDigital - Salesforce.com / Net Suite</v>
      </c>
      <c r="B117" s="68" t="s">
        <v>4156</v>
      </c>
      <c r="C117" s="68" t="s">
        <v>4157</v>
      </c>
      <c r="D117" s="68" t="s">
        <v>305</v>
      </c>
      <c r="E117" s="70" t="s">
        <v>306</v>
      </c>
      <c r="F117" s="68" t="s">
        <v>3732</v>
      </c>
      <c r="G117" s="70" t="s">
        <v>4166</v>
      </c>
      <c r="H117" s="71" t="s">
        <v>29</v>
      </c>
      <c r="I117" s="68" t="s">
        <v>24</v>
      </c>
      <c r="J117" s="68"/>
      <c r="K117" s="68"/>
      <c r="L117" s="68" t="s">
        <v>4111</v>
      </c>
      <c r="M117" s="73">
        <v>0</v>
      </c>
      <c r="N117" s="73">
        <v>0</v>
      </c>
      <c r="O117" s="73">
        <v>0</v>
      </c>
      <c r="P117" s="73">
        <v>0</v>
      </c>
      <c r="Q117" s="66">
        <v>0</v>
      </c>
      <c r="R117" s="73">
        <v>0</v>
      </c>
      <c r="S117" s="73">
        <v>0</v>
      </c>
      <c r="T117" s="73">
        <v>0</v>
      </c>
      <c r="U117" s="73">
        <v>0</v>
      </c>
      <c r="V117" s="66">
        <v>0</v>
      </c>
      <c r="W117" s="67">
        <v>55.876000000000012</v>
      </c>
      <c r="X117" s="67">
        <v>15.546000000000019</v>
      </c>
      <c r="Y117" s="67">
        <v>35.76599999999992</v>
      </c>
      <c r="Z117" s="67">
        <v>104.52899999999997</v>
      </c>
      <c r="AA117" s="66">
        <v>211.71699999999993</v>
      </c>
      <c r="AB117" s="67">
        <v>11.730999999999998</v>
      </c>
      <c r="AC117" s="67">
        <v>49.603599999999958</v>
      </c>
      <c r="AD117" s="67">
        <v>0</v>
      </c>
      <c r="AE117" s="67">
        <v>0</v>
      </c>
      <c r="AF117" s="66">
        <v>61.334599999999952</v>
      </c>
      <c r="AG117" s="67">
        <v>880.07269196114873</v>
      </c>
      <c r="AH117" s="67">
        <v>880.07269196114873</v>
      </c>
      <c r="AI117" s="67">
        <v>880.07269196114873</v>
      </c>
      <c r="AJ117" s="67">
        <v>880.07269196114873</v>
      </c>
      <c r="AK117" s="66">
        <f t="shared" si="14"/>
        <v>3520.2907678445949</v>
      </c>
      <c r="AL117" s="67">
        <f t="shared" si="15"/>
        <v>4048.3343830212839</v>
      </c>
      <c r="AM117" s="67">
        <f t="shared" si="15"/>
        <v>4655.5845404744759</v>
      </c>
      <c r="AN117" s="84">
        <f>IFERROR(VLOOKUP($F117,Ref_Param!$L:$M,2,0),0)*M117</f>
        <v>0</v>
      </c>
      <c r="AO117" s="84">
        <f>IFERROR(VLOOKUP($F117,Ref_Param!$L:$M,2,0),0)*N117</f>
        <v>0</v>
      </c>
      <c r="AP117" s="84">
        <f>IFERROR(VLOOKUP($F117,Ref_Param!$L:$M,2,0),0)*O117</f>
        <v>0</v>
      </c>
      <c r="AQ117" s="84">
        <f>IFERROR(VLOOKUP($F117,Ref_Param!$L:$M,2,0),0)*P117</f>
        <v>0</v>
      </c>
      <c r="AR117" s="85">
        <f t="shared" si="16"/>
        <v>0</v>
      </c>
      <c r="AS117" s="90">
        <f>IFERROR(VLOOKUP($F117,Ref_Param!$L:$M,2,0),0)*R117</f>
        <v>0</v>
      </c>
      <c r="AT117" s="90">
        <f>IFERROR(VLOOKUP($F117,Ref_Param!$L:$M,2,0),0)*S117</f>
        <v>0</v>
      </c>
      <c r="AU117" s="90">
        <f>IFERROR(VLOOKUP($F117,Ref_Param!$L:$M,2,0),0)*T117</f>
        <v>0</v>
      </c>
      <c r="AV117" s="90">
        <f>IFERROR(VLOOKUP($F117,Ref_Param!$L:$M,2,0),0)*U117</f>
        <v>0</v>
      </c>
      <c r="AW117" s="91">
        <f t="shared" si="17"/>
        <v>0</v>
      </c>
      <c r="AX117" s="86">
        <f>IFERROR(VLOOKUP($F117,Ref_Param!$L:$M,2,0),0)*W117</f>
        <v>0.68000486795667658</v>
      </c>
      <c r="AY117" s="86">
        <f>IFERROR(VLOOKUP($F117,Ref_Param!$L:$M,2,0),0)*X117</f>
        <v>0.18919313618108857</v>
      </c>
      <c r="AZ117" s="86">
        <f>IFERROR(VLOOKUP($F117,Ref_Param!$L:$M,2,0),0)*Y117</f>
        <v>0.43526834611171944</v>
      </c>
      <c r="BA117" s="86">
        <f>IFERROR(VLOOKUP($F117,Ref_Param!$L:$M,2,0),0)*Z117</f>
        <v>1.2721066082511887</v>
      </c>
      <c r="BB117" s="87">
        <f t="shared" si="18"/>
        <v>2.5765729585006731</v>
      </c>
      <c r="BC117" s="86">
        <f>IFERROR(VLOOKUP($F117,Ref_Param!$L:$M,2,0),0)*AB117</f>
        <v>0.14276499939150566</v>
      </c>
      <c r="BD117" s="86">
        <f>IFERROR(VLOOKUP($F117,Ref_Param!$L:$M,2,0),0)*AC117</f>
        <v>0.60367043933309061</v>
      </c>
      <c r="BE117" s="86">
        <f>IFERROR(VLOOKUP($F117,Ref_Param!$L:$M,2,0),0)*AD117</f>
        <v>0</v>
      </c>
      <c r="BF117" s="86">
        <f>IFERROR(VLOOKUP($F117,Ref_Param!$L:$M,2,0),0)*AE117</f>
        <v>0</v>
      </c>
      <c r="BG117" s="87">
        <f t="shared" si="19"/>
        <v>0.74643543872459628</v>
      </c>
      <c r="BH117" s="86">
        <f>IFERROR(VLOOKUP($F117,Ref_Param!$L:$M,2,0),0)*AG117</f>
        <v>10.710389338702086</v>
      </c>
      <c r="BI117" s="86">
        <f>IFERROR(VLOOKUP($F117,Ref_Param!$L:$M,2,0),0)*AH117</f>
        <v>10.710389338702086</v>
      </c>
      <c r="BJ117" s="86">
        <f>IFERROR(VLOOKUP($F117,Ref_Param!$L:$M,2,0),0)*AI117</f>
        <v>10.710389338702086</v>
      </c>
      <c r="BK117" s="86">
        <f>IFERROR(VLOOKUP($F117,Ref_Param!$L:$M,2,0),0)*AJ117</f>
        <v>10.710389338702086</v>
      </c>
      <c r="BL117" s="87">
        <f t="shared" si="20"/>
        <v>42.841557354808344</v>
      </c>
      <c r="BM117" s="88">
        <f>IFERROR(VLOOKUP($F117,Ref_Param!$L:$M,2,0),0)*AL117</f>
        <v>49.267790958029593</v>
      </c>
      <c r="BN117" s="89">
        <f>IFERROR(VLOOKUP($F117,Ref_Param!$L:$M,2,0),0)*AM117</f>
        <v>56.657959601734028</v>
      </c>
    </row>
    <row r="118" spans="1:66" s="72" customFormat="1" ht="14.25" customHeight="1" x14ac:dyDescent="0.3">
      <c r="A118" s="69" t="str">
        <f t="shared" si="13"/>
        <v>ECASDigital - Salesforce.com / Net Suite</v>
      </c>
      <c r="B118" s="68" t="s">
        <v>4156</v>
      </c>
      <c r="C118" s="68" t="s">
        <v>4157</v>
      </c>
      <c r="D118" s="68" t="s">
        <v>305</v>
      </c>
      <c r="E118" s="70" t="s">
        <v>306</v>
      </c>
      <c r="F118" s="68" t="s">
        <v>18</v>
      </c>
      <c r="G118" s="70" t="s">
        <v>4166</v>
      </c>
      <c r="H118" s="71" t="s">
        <v>29</v>
      </c>
      <c r="I118" s="68" t="s">
        <v>24</v>
      </c>
      <c r="J118" s="68"/>
      <c r="K118" s="68"/>
      <c r="L118" s="68" t="s">
        <v>4111</v>
      </c>
      <c r="M118" s="73">
        <v>438.82669115279782</v>
      </c>
      <c r="N118" s="73">
        <v>383.05059677769941</v>
      </c>
      <c r="O118" s="73">
        <v>340.74979985181665</v>
      </c>
      <c r="P118" s="73">
        <v>254.60061902844762</v>
      </c>
      <c r="Q118" s="66">
        <v>1417.2277068107617</v>
      </c>
      <c r="R118" s="73">
        <v>165.94265903842566</v>
      </c>
      <c r="S118" s="73">
        <v>157.44350163763937</v>
      </c>
      <c r="T118" s="73">
        <v>153.66604706056276</v>
      </c>
      <c r="U118" s="73">
        <v>155.87861003851521</v>
      </c>
      <c r="V118" s="66">
        <v>632.93081777514294</v>
      </c>
      <c r="W118" s="67">
        <v>137.27981986843531</v>
      </c>
      <c r="X118" s="67">
        <v>144.87223561265387</v>
      </c>
      <c r="Y118" s="67">
        <v>138.46975096487444</v>
      </c>
      <c r="Z118" s="67">
        <v>176.05039127955285</v>
      </c>
      <c r="AA118" s="66">
        <v>596.67219772551653</v>
      </c>
      <c r="AB118" s="67">
        <v>87.807885655061881</v>
      </c>
      <c r="AC118" s="67">
        <v>113.74826745878863</v>
      </c>
      <c r="AD118" s="67">
        <v>68.838999999999999</v>
      </c>
      <c r="AE118" s="67">
        <v>69</v>
      </c>
      <c r="AF118" s="66">
        <v>339.39515311385048</v>
      </c>
      <c r="AG118" s="67">
        <v>59.265964553738705</v>
      </c>
      <c r="AH118" s="67">
        <v>59.265964553738705</v>
      </c>
      <c r="AI118" s="67">
        <v>59.265964553738705</v>
      </c>
      <c r="AJ118" s="67">
        <v>59.265964553738705</v>
      </c>
      <c r="AK118" s="66">
        <f t="shared" si="14"/>
        <v>237.06385821495482</v>
      </c>
      <c r="AL118" s="67">
        <f t="shared" si="15"/>
        <v>272.623436947198</v>
      </c>
      <c r="AM118" s="67">
        <f t="shared" si="15"/>
        <v>313.51695248927768</v>
      </c>
      <c r="AN118" s="84">
        <f>IFERROR(VLOOKUP($F118,Ref_Param!$L:$M,2,0),0)*M118</f>
        <v>438.82669115279782</v>
      </c>
      <c r="AO118" s="84">
        <f>IFERROR(VLOOKUP($F118,Ref_Param!$L:$M,2,0),0)*N118</f>
        <v>383.05059677769941</v>
      </c>
      <c r="AP118" s="84">
        <f>IFERROR(VLOOKUP($F118,Ref_Param!$L:$M,2,0),0)*O118</f>
        <v>340.74979985181665</v>
      </c>
      <c r="AQ118" s="84">
        <f>IFERROR(VLOOKUP($F118,Ref_Param!$L:$M,2,0),0)*P118</f>
        <v>254.60061902844762</v>
      </c>
      <c r="AR118" s="85">
        <f t="shared" si="16"/>
        <v>1417.2277068107617</v>
      </c>
      <c r="AS118" s="90">
        <f>IFERROR(VLOOKUP($F118,Ref_Param!$L:$M,2,0),0)*R118</f>
        <v>165.94265903842566</v>
      </c>
      <c r="AT118" s="90">
        <f>IFERROR(VLOOKUP($F118,Ref_Param!$L:$M,2,0),0)*S118</f>
        <v>157.44350163763937</v>
      </c>
      <c r="AU118" s="90">
        <f>IFERROR(VLOOKUP($F118,Ref_Param!$L:$M,2,0),0)*T118</f>
        <v>153.66604706056276</v>
      </c>
      <c r="AV118" s="90">
        <f>IFERROR(VLOOKUP($F118,Ref_Param!$L:$M,2,0),0)*U118</f>
        <v>155.87861003851521</v>
      </c>
      <c r="AW118" s="91">
        <f t="shared" si="17"/>
        <v>632.93081777514294</v>
      </c>
      <c r="AX118" s="86">
        <f>IFERROR(VLOOKUP($F118,Ref_Param!$L:$M,2,0),0)*W118</f>
        <v>137.27981986843531</v>
      </c>
      <c r="AY118" s="86">
        <f>IFERROR(VLOOKUP($F118,Ref_Param!$L:$M,2,0),0)*X118</f>
        <v>144.87223561265387</v>
      </c>
      <c r="AZ118" s="86">
        <f>IFERROR(VLOOKUP($F118,Ref_Param!$L:$M,2,0),0)*Y118</f>
        <v>138.46975096487444</v>
      </c>
      <c r="BA118" s="86">
        <f>IFERROR(VLOOKUP($F118,Ref_Param!$L:$M,2,0),0)*Z118</f>
        <v>176.05039127955285</v>
      </c>
      <c r="BB118" s="87">
        <f t="shared" si="18"/>
        <v>596.67219772551653</v>
      </c>
      <c r="BC118" s="86">
        <f>IFERROR(VLOOKUP($F118,Ref_Param!$L:$M,2,0),0)*AB118</f>
        <v>87.807885655061881</v>
      </c>
      <c r="BD118" s="86">
        <f>IFERROR(VLOOKUP($F118,Ref_Param!$L:$M,2,0),0)*AC118</f>
        <v>113.74826745878863</v>
      </c>
      <c r="BE118" s="86">
        <f>IFERROR(VLOOKUP($F118,Ref_Param!$L:$M,2,0),0)*AD118</f>
        <v>68.838999999999999</v>
      </c>
      <c r="BF118" s="86">
        <f>IFERROR(VLOOKUP($F118,Ref_Param!$L:$M,2,0),0)*AE118</f>
        <v>69</v>
      </c>
      <c r="BG118" s="87">
        <f t="shared" si="19"/>
        <v>339.39515311385048</v>
      </c>
      <c r="BH118" s="86">
        <f>IFERROR(VLOOKUP($F118,Ref_Param!$L:$M,2,0),0)*AG118</f>
        <v>59.265964553738705</v>
      </c>
      <c r="BI118" s="86">
        <f>IFERROR(VLOOKUP($F118,Ref_Param!$L:$M,2,0),0)*AH118</f>
        <v>59.265964553738705</v>
      </c>
      <c r="BJ118" s="86">
        <f>IFERROR(VLOOKUP($F118,Ref_Param!$L:$M,2,0),0)*AI118</f>
        <v>59.265964553738705</v>
      </c>
      <c r="BK118" s="86">
        <f>IFERROR(VLOOKUP($F118,Ref_Param!$L:$M,2,0),0)*AJ118</f>
        <v>59.265964553738705</v>
      </c>
      <c r="BL118" s="87">
        <f t="shared" si="20"/>
        <v>237.06385821495482</v>
      </c>
      <c r="BM118" s="88">
        <f>IFERROR(VLOOKUP($F118,Ref_Param!$L:$M,2,0),0)*AL118</f>
        <v>272.623436947198</v>
      </c>
      <c r="BN118" s="89">
        <f>IFERROR(VLOOKUP($F118,Ref_Param!$L:$M,2,0),0)*AM118</f>
        <v>313.51695248927768</v>
      </c>
    </row>
    <row r="119" spans="1:66" s="72" customFormat="1" ht="14.25" customHeight="1" x14ac:dyDescent="0.3">
      <c r="A119" s="69" t="str">
        <f t="shared" si="13"/>
        <v>ECASDigital - Salesforce.com / Net Suite</v>
      </c>
      <c r="B119" s="68" t="s">
        <v>4156</v>
      </c>
      <c r="C119" s="68" t="s">
        <v>4157</v>
      </c>
      <c r="D119" s="68" t="s">
        <v>2869</v>
      </c>
      <c r="E119" s="70" t="s">
        <v>2870</v>
      </c>
      <c r="F119" s="68" t="s">
        <v>26</v>
      </c>
      <c r="G119" s="70" t="s">
        <v>4160</v>
      </c>
      <c r="H119" s="71" t="s">
        <v>5181</v>
      </c>
      <c r="I119" s="68" t="s">
        <v>20</v>
      </c>
      <c r="J119" s="68"/>
      <c r="K119" s="68"/>
      <c r="L119" s="68" t="s">
        <v>4111</v>
      </c>
      <c r="M119" s="73">
        <v>0</v>
      </c>
      <c r="N119" s="73">
        <v>0</v>
      </c>
      <c r="O119" s="73">
        <v>10.175714100455414</v>
      </c>
      <c r="P119" s="73">
        <v>38.657934533630566</v>
      </c>
      <c r="Q119" s="66">
        <v>48.833648634085982</v>
      </c>
      <c r="R119" s="73">
        <v>16.658443015528796</v>
      </c>
      <c r="S119" s="73">
        <v>57.523153571335122</v>
      </c>
      <c r="T119" s="73">
        <v>-0.33774216923677791</v>
      </c>
      <c r="U119" s="73">
        <v>33.435665147313571</v>
      </c>
      <c r="V119" s="66">
        <v>107.27951956494071</v>
      </c>
      <c r="W119" s="67">
        <v>49.372953535629762</v>
      </c>
      <c r="X119" s="67">
        <v>43.416220154030015</v>
      </c>
      <c r="Y119" s="67">
        <v>-12.826388986739722</v>
      </c>
      <c r="Z119" s="67">
        <v>-6.9751956447771421E-2</v>
      </c>
      <c r="AA119" s="66">
        <v>79.893032746472286</v>
      </c>
      <c r="AB119" s="67">
        <v>0</v>
      </c>
      <c r="AC119" s="67">
        <v>0</v>
      </c>
      <c r="AD119" s="67">
        <v>-3.4000000000000002E-2</v>
      </c>
      <c r="AE119" s="67">
        <v>0</v>
      </c>
      <c r="AF119" s="66">
        <v>-3.4000000000000002E-2</v>
      </c>
      <c r="AG119" s="67">
        <v>0</v>
      </c>
      <c r="AH119" s="67">
        <v>0</v>
      </c>
      <c r="AI119" s="67">
        <v>46.585817383379499</v>
      </c>
      <c r="AJ119" s="67">
        <v>46.585817383379499</v>
      </c>
      <c r="AK119" s="66">
        <f t="shared" si="14"/>
        <v>93.171634766758999</v>
      </c>
      <c r="AL119" s="67">
        <f t="shared" si="15"/>
        <v>107.14737998177284</v>
      </c>
      <c r="AM119" s="67">
        <f t="shared" si="15"/>
        <v>123.21948697903876</v>
      </c>
      <c r="AN119" s="84">
        <f>IFERROR(VLOOKUP($F119,Ref_Param!$L:$M,2,0),0)*M119</f>
        <v>0</v>
      </c>
      <c r="AO119" s="84">
        <f>IFERROR(VLOOKUP($F119,Ref_Param!$L:$M,2,0),0)*N119</f>
        <v>0</v>
      </c>
      <c r="AP119" s="84">
        <f>IFERROR(VLOOKUP($F119,Ref_Param!$L:$M,2,0),0)*O119</f>
        <v>11.076011550988607</v>
      </c>
      <c r="AQ119" s="84">
        <f>IFERROR(VLOOKUP($F119,Ref_Param!$L:$M,2,0),0)*P119</f>
        <v>42.078199643275205</v>
      </c>
      <c r="AR119" s="85">
        <f t="shared" si="16"/>
        <v>53.154211194263809</v>
      </c>
      <c r="AS119" s="90">
        <f>IFERROR(VLOOKUP($F119,Ref_Param!$L:$M,2,0),0)*R119</f>
        <v>18.132300636593623</v>
      </c>
      <c r="AT119" s="90">
        <f>IFERROR(VLOOKUP($F119,Ref_Param!$L:$M,2,0),0)*S119</f>
        <v>62.612521059026676</v>
      </c>
      <c r="AU119" s="90">
        <f>IFERROR(VLOOKUP($F119,Ref_Param!$L:$M,2,0),0)*T119</f>
        <v>-0.36762394568014445</v>
      </c>
      <c r="AV119" s="90">
        <f>IFERROR(VLOOKUP($F119,Ref_Param!$L:$M,2,0),0)*U119</f>
        <v>36.393889385125121</v>
      </c>
      <c r="AW119" s="91">
        <f t="shared" si="17"/>
        <v>116.77108713506527</v>
      </c>
      <c r="AX119" s="86">
        <f>IFERROR(VLOOKUP($F119,Ref_Param!$L:$M,2,0),0)*W119</f>
        <v>53.741231157682044</v>
      </c>
      <c r="AY119" s="86">
        <f>IFERROR(VLOOKUP($F119,Ref_Param!$L:$M,2,0),0)*X119</f>
        <v>47.257475119586843</v>
      </c>
      <c r="AZ119" s="86">
        <f>IFERROR(VLOOKUP($F119,Ref_Param!$L:$M,2,0),0)*Y119</f>
        <v>-13.961205196227366</v>
      </c>
      <c r="BA119" s="86">
        <f>IFERROR(VLOOKUP($F119,Ref_Param!$L:$M,2,0),0)*Z119</f>
        <v>-7.5923268646570355E-2</v>
      </c>
      <c r="BB119" s="87">
        <f t="shared" si="18"/>
        <v>86.96157781239495</v>
      </c>
      <c r="BC119" s="86">
        <f>IFERROR(VLOOKUP($F119,Ref_Param!$L:$M,2,0),0)*AB119</f>
        <v>0</v>
      </c>
      <c r="BD119" s="86">
        <f>IFERROR(VLOOKUP($F119,Ref_Param!$L:$M,2,0),0)*AC119</f>
        <v>0</v>
      </c>
      <c r="BE119" s="86">
        <f>IFERROR(VLOOKUP($F119,Ref_Param!$L:$M,2,0),0)*AD119</f>
        <v>-3.7008153827431001E-2</v>
      </c>
      <c r="BF119" s="86">
        <f>IFERROR(VLOOKUP($F119,Ref_Param!$L:$M,2,0),0)*AE119</f>
        <v>0</v>
      </c>
      <c r="BG119" s="87">
        <f t="shared" si="19"/>
        <v>-3.7008153827431001E-2</v>
      </c>
      <c r="BH119" s="86">
        <f>IFERROR(VLOOKUP($F119,Ref_Param!$L:$M,2,0),0)*AG119</f>
        <v>0</v>
      </c>
      <c r="BI119" s="86">
        <f>IFERROR(VLOOKUP($F119,Ref_Param!$L:$M,2,0),0)*AH119</f>
        <v>0</v>
      </c>
      <c r="BJ119" s="86">
        <f>IFERROR(VLOOKUP($F119,Ref_Param!$L:$M,2,0),0)*AI119</f>
        <v>50.707502820609342</v>
      </c>
      <c r="BK119" s="86">
        <f>IFERROR(VLOOKUP($F119,Ref_Param!$L:$M,2,0),0)*AJ119</f>
        <v>50.707502820609342</v>
      </c>
      <c r="BL119" s="87">
        <f t="shared" si="20"/>
        <v>101.41500564121868</v>
      </c>
      <c r="BM119" s="88">
        <f>IFERROR(VLOOKUP($F119,Ref_Param!$L:$M,2,0),0)*AL119</f>
        <v>116.62725648740148</v>
      </c>
      <c r="BN119" s="89">
        <f>IFERROR(VLOOKUP($F119,Ref_Param!$L:$M,2,0),0)*AM119</f>
        <v>134.12134496051169</v>
      </c>
    </row>
    <row r="120" spans="1:66" s="72" customFormat="1" ht="14.25" customHeight="1" x14ac:dyDescent="0.3">
      <c r="A120" s="69" t="str">
        <f t="shared" si="13"/>
        <v>ECASDigital - Salesforce.com / Net Suite</v>
      </c>
      <c r="B120" s="68" t="s">
        <v>4156</v>
      </c>
      <c r="C120" s="68" t="s">
        <v>4157</v>
      </c>
      <c r="D120" s="68" t="s">
        <v>2869</v>
      </c>
      <c r="E120" s="70" t="s">
        <v>2870</v>
      </c>
      <c r="F120" s="68" t="s">
        <v>3732</v>
      </c>
      <c r="G120" s="70" t="s">
        <v>4160</v>
      </c>
      <c r="H120" s="71" t="s">
        <v>5181</v>
      </c>
      <c r="I120" s="68" t="s">
        <v>20</v>
      </c>
      <c r="J120" s="68"/>
      <c r="K120" s="68"/>
      <c r="L120" s="68" t="s">
        <v>4111</v>
      </c>
      <c r="M120" s="73">
        <v>0</v>
      </c>
      <c r="N120" s="73">
        <v>0</v>
      </c>
      <c r="O120" s="73">
        <v>0</v>
      </c>
      <c r="P120" s="73">
        <v>0</v>
      </c>
      <c r="Q120" s="66">
        <v>0</v>
      </c>
      <c r="R120" s="73">
        <v>0</v>
      </c>
      <c r="S120" s="73">
        <v>0</v>
      </c>
      <c r="T120" s="73">
        <v>0</v>
      </c>
      <c r="U120" s="73">
        <v>0</v>
      </c>
      <c r="V120" s="66">
        <v>0</v>
      </c>
      <c r="W120" s="67">
        <v>-17.761999999999965</v>
      </c>
      <c r="X120" s="67">
        <v>-7.4650000000000176</v>
      </c>
      <c r="Y120" s="67">
        <v>11.167999999999962</v>
      </c>
      <c r="Z120" s="67">
        <v>1.865174681370263E-14</v>
      </c>
      <c r="AA120" s="66">
        <v>-14.059000000000001</v>
      </c>
      <c r="AB120" s="67">
        <v>0</v>
      </c>
      <c r="AC120" s="67">
        <v>0</v>
      </c>
      <c r="AD120" s="67">
        <v>0</v>
      </c>
      <c r="AE120" s="67">
        <v>0</v>
      </c>
      <c r="AF120" s="66">
        <v>0</v>
      </c>
      <c r="AG120" s="67">
        <v>0</v>
      </c>
      <c r="AH120" s="67">
        <v>0</v>
      </c>
      <c r="AI120" s="67">
        <v>0</v>
      </c>
      <c r="AJ120" s="67">
        <v>0</v>
      </c>
      <c r="AK120" s="66">
        <f t="shared" si="14"/>
        <v>0</v>
      </c>
      <c r="AL120" s="67">
        <f t="shared" si="15"/>
        <v>0</v>
      </c>
      <c r="AM120" s="67">
        <f t="shared" si="15"/>
        <v>0</v>
      </c>
      <c r="AN120" s="84">
        <f>IFERROR(VLOOKUP($F120,Ref_Param!$L:$M,2,0),0)*M120</f>
        <v>0</v>
      </c>
      <c r="AO120" s="84">
        <f>IFERROR(VLOOKUP($F120,Ref_Param!$L:$M,2,0),0)*N120</f>
        <v>0</v>
      </c>
      <c r="AP120" s="84">
        <f>IFERROR(VLOOKUP($F120,Ref_Param!$L:$M,2,0),0)*O120</f>
        <v>0</v>
      </c>
      <c r="AQ120" s="84">
        <f>IFERROR(VLOOKUP($F120,Ref_Param!$L:$M,2,0),0)*P120</f>
        <v>0</v>
      </c>
      <c r="AR120" s="85">
        <f t="shared" si="16"/>
        <v>0</v>
      </c>
      <c r="AS120" s="90">
        <f>IFERROR(VLOOKUP($F120,Ref_Param!$L:$M,2,0),0)*R120</f>
        <v>0</v>
      </c>
      <c r="AT120" s="90">
        <f>IFERROR(VLOOKUP($F120,Ref_Param!$L:$M,2,0),0)*S120</f>
        <v>0</v>
      </c>
      <c r="AU120" s="90">
        <f>IFERROR(VLOOKUP($F120,Ref_Param!$L:$M,2,0),0)*T120</f>
        <v>0</v>
      </c>
      <c r="AV120" s="90">
        <f>IFERROR(VLOOKUP($F120,Ref_Param!$L:$M,2,0),0)*U120</f>
        <v>0</v>
      </c>
      <c r="AW120" s="91">
        <f t="shared" si="17"/>
        <v>0</v>
      </c>
      <c r="AX120" s="86">
        <f>IFERROR(VLOOKUP($F120,Ref_Param!$L:$M,2,0),0)*W120</f>
        <v>-0.21616161616161614</v>
      </c>
      <c r="AY120" s="86">
        <f>IFERROR(VLOOKUP($F120,Ref_Param!$L:$M,2,0),0)*X120</f>
        <v>-9.0848241450651471E-2</v>
      </c>
      <c r="AZ120" s="86">
        <f>IFERROR(VLOOKUP($F120,Ref_Param!$L:$M,2,0),0)*Y120</f>
        <v>0.13591335037118149</v>
      </c>
      <c r="BA120" s="86">
        <f>IFERROR(VLOOKUP($F120,Ref_Param!$L:$M,2,0),0)*Z120</f>
        <v>2.2698973851408865E-16</v>
      </c>
      <c r="BB120" s="87">
        <f t="shared" si="18"/>
        <v>-0.17109650724108591</v>
      </c>
      <c r="BC120" s="86">
        <f>IFERROR(VLOOKUP($F120,Ref_Param!$L:$M,2,0),0)*AB120</f>
        <v>0</v>
      </c>
      <c r="BD120" s="86">
        <f>IFERROR(VLOOKUP($F120,Ref_Param!$L:$M,2,0),0)*AC120</f>
        <v>0</v>
      </c>
      <c r="BE120" s="86">
        <f>IFERROR(VLOOKUP($F120,Ref_Param!$L:$M,2,0),0)*AD120</f>
        <v>0</v>
      </c>
      <c r="BF120" s="86">
        <f>IFERROR(VLOOKUP($F120,Ref_Param!$L:$M,2,0),0)*AE120</f>
        <v>0</v>
      </c>
      <c r="BG120" s="87">
        <f t="shared" si="19"/>
        <v>0</v>
      </c>
      <c r="BH120" s="86">
        <f>IFERROR(VLOOKUP($F120,Ref_Param!$L:$M,2,0),0)*AG120</f>
        <v>0</v>
      </c>
      <c r="BI120" s="86">
        <f>IFERROR(VLOOKUP($F120,Ref_Param!$L:$M,2,0),0)*AH120</f>
        <v>0</v>
      </c>
      <c r="BJ120" s="86">
        <f>IFERROR(VLOOKUP($F120,Ref_Param!$L:$M,2,0),0)*AI120</f>
        <v>0</v>
      </c>
      <c r="BK120" s="86">
        <f>IFERROR(VLOOKUP($F120,Ref_Param!$L:$M,2,0),0)*AJ120</f>
        <v>0</v>
      </c>
      <c r="BL120" s="87">
        <f t="shared" si="20"/>
        <v>0</v>
      </c>
      <c r="BM120" s="88">
        <f>IFERROR(VLOOKUP($F120,Ref_Param!$L:$M,2,0),0)*AL120</f>
        <v>0</v>
      </c>
      <c r="BN120" s="89">
        <f>IFERROR(VLOOKUP($F120,Ref_Param!$L:$M,2,0),0)*AM120</f>
        <v>0</v>
      </c>
    </row>
    <row r="121" spans="1:66" s="72" customFormat="1" ht="14.25" customHeight="1" x14ac:dyDescent="0.3">
      <c r="A121" s="69" t="str">
        <f t="shared" si="13"/>
        <v>ECASDigital - Salesforce.com / Net Suite</v>
      </c>
      <c r="B121" s="68" t="s">
        <v>4156</v>
      </c>
      <c r="C121" s="68" t="s">
        <v>4157</v>
      </c>
      <c r="D121" s="68" t="s">
        <v>331</v>
      </c>
      <c r="E121" s="70" t="s">
        <v>5209</v>
      </c>
      <c r="F121" s="68" t="s">
        <v>18</v>
      </c>
      <c r="G121" s="70" t="s">
        <v>4163</v>
      </c>
      <c r="H121" s="71" t="s">
        <v>51</v>
      </c>
      <c r="I121" s="68" t="s">
        <v>24</v>
      </c>
      <c r="J121" s="68"/>
      <c r="K121" s="68"/>
      <c r="L121" s="68" t="s">
        <v>4111</v>
      </c>
      <c r="M121" s="73">
        <v>0</v>
      </c>
      <c r="N121" s="73">
        <v>0</v>
      </c>
      <c r="O121" s="73">
        <v>0</v>
      </c>
      <c r="P121" s="73">
        <v>0</v>
      </c>
      <c r="Q121" s="66">
        <v>0</v>
      </c>
      <c r="R121" s="73">
        <v>0</v>
      </c>
      <c r="S121" s="73">
        <v>0</v>
      </c>
      <c r="T121" s="73">
        <v>0</v>
      </c>
      <c r="U121" s="73">
        <v>0</v>
      </c>
      <c r="V121" s="66">
        <v>0</v>
      </c>
      <c r="W121" s="67">
        <v>0</v>
      </c>
      <c r="X121" s="67">
        <v>0</v>
      </c>
      <c r="Y121" s="67">
        <v>0</v>
      </c>
      <c r="Z121" s="67">
        <v>0</v>
      </c>
      <c r="AA121" s="66">
        <v>0</v>
      </c>
      <c r="AB121" s="67">
        <v>180.81460168272716</v>
      </c>
      <c r="AC121" s="67">
        <v>191.20564432083364</v>
      </c>
      <c r="AD121" s="67">
        <v>250</v>
      </c>
      <c r="AE121" s="67">
        <v>250</v>
      </c>
      <c r="AF121" s="66">
        <v>872.02024600356083</v>
      </c>
      <c r="AG121" s="67">
        <v>253.53751410304625</v>
      </c>
      <c r="AH121" s="67">
        <v>253.53751410304625</v>
      </c>
      <c r="AI121" s="67">
        <v>278.8912655133509</v>
      </c>
      <c r="AJ121" s="67">
        <v>278.8912655133509</v>
      </c>
      <c r="AK121" s="66">
        <f t="shared" si="14"/>
        <v>1064.8575592327943</v>
      </c>
      <c r="AL121" s="67">
        <f t="shared" si="15"/>
        <v>1224.5861931177133</v>
      </c>
      <c r="AM121" s="67">
        <f t="shared" si="15"/>
        <v>1408.2741220853702</v>
      </c>
      <c r="AN121" s="84">
        <f>IFERROR(VLOOKUP($F121,Ref_Param!$L:$M,2,0),0)*M121</f>
        <v>0</v>
      </c>
      <c r="AO121" s="84">
        <f>IFERROR(VLOOKUP($F121,Ref_Param!$L:$M,2,0),0)*N121</f>
        <v>0</v>
      </c>
      <c r="AP121" s="84">
        <f>IFERROR(VLOOKUP($F121,Ref_Param!$L:$M,2,0),0)*O121</f>
        <v>0</v>
      </c>
      <c r="AQ121" s="84">
        <f>IFERROR(VLOOKUP($F121,Ref_Param!$L:$M,2,0),0)*P121</f>
        <v>0</v>
      </c>
      <c r="AR121" s="85">
        <f t="shared" si="16"/>
        <v>0</v>
      </c>
      <c r="AS121" s="90">
        <f>IFERROR(VLOOKUP($F121,Ref_Param!$L:$M,2,0),0)*R121</f>
        <v>0</v>
      </c>
      <c r="AT121" s="90">
        <f>IFERROR(VLOOKUP($F121,Ref_Param!$L:$M,2,0),0)*S121</f>
        <v>0</v>
      </c>
      <c r="AU121" s="90">
        <f>IFERROR(VLOOKUP($F121,Ref_Param!$L:$M,2,0),0)*T121</f>
        <v>0</v>
      </c>
      <c r="AV121" s="90">
        <f>IFERROR(VLOOKUP($F121,Ref_Param!$L:$M,2,0),0)*U121</f>
        <v>0</v>
      </c>
      <c r="AW121" s="91">
        <f t="shared" si="17"/>
        <v>0</v>
      </c>
      <c r="AX121" s="86">
        <f>IFERROR(VLOOKUP($F121,Ref_Param!$L:$M,2,0),0)*W121</f>
        <v>0</v>
      </c>
      <c r="AY121" s="86">
        <f>IFERROR(VLOOKUP($F121,Ref_Param!$L:$M,2,0),0)*X121</f>
        <v>0</v>
      </c>
      <c r="AZ121" s="86">
        <f>IFERROR(VLOOKUP($F121,Ref_Param!$L:$M,2,0),0)*Y121</f>
        <v>0</v>
      </c>
      <c r="BA121" s="86">
        <f>IFERROR(VLOOKUP($F121,Ref_Param!$L:$M,2,0),0)*Z121</f>
        <v>0</v>
      </c>
      <c r="BB121" s="87">
        <f t="shared" si="18"/>
        <v>0</v>
      </c>
      <c r="BC121" s="86">
        <f>IFERROR(VLOOKUP($F121,Ref_Param!$L:$M,2,0),0)*AB121</f>
        <v>180.81460168272716</v>
      </c>
      <c r="BD121" s="86">
        <f>IFERROR(VLOOKUP($F121,Ref_Param!$L:$M,2,0),0)*AC121</f>
        <v>191.20564432083364</v>
      </c>
      <c r="BE121" s="86">
        <f>IFERROR(VLOOKUP($F121,Ref_Param!$L:$M,2,0),0)*AD121</f>
        <v>250</v>
      </c>
      <c r="BF121" s="86">
        <f>IFERROR(VLOOKUP($F121,Ref_Param!$L:$M,2,0),0)*AE121</f>
        <v>250</v>
      </c>
      <c r="BG121" s="87">
        <f t="shared" si="19"/>
        <v>872.02024600356083</v>
      </c>
      <c r="BH121" s="86">
        <f>IFERROR(VLOOKUP($F121,Ref_Param!$L:$M,2,0),0)*AG121</f>
        <v>253.53751410304625</v>
      </c>
      <c r="BI121" s="86">
        <f>IFERROR(VLOOKUP($F121,Ref_Param!$L:$M,2,0),0)*AH121</f>
        <v>253.53751410304625</v>
      </c>
      <c r="BJ121" s="86">
        <f>IFERROR(VLOOKUP($F121,Ref_Param!$L:$M,2,0),0)*AI121</f>
        <v>278.8912655133509</v>
      </c>
      <c r="BK121" s="86">
        <f>IFERROR(VLOOKUP($F121,Ref_Param!$L:$M,2,0),0)*AJ121</f>
        <v>278.8912655133509</v>
      </c>
      <c r="BL121" s="87">
        <f t="shared" si="20"/>
        <v>1064.8575592327943</v>
      </c>
      <c r="BM121" s="88">
        <f>IFERROR(VLOOKUP($F121,Ref_Param!$L:$M,2,0),0)*AL121</f>
        <v>1224.5861931177133</v>
      </c>
      <c r="BN121" s="89">
        <f>IFERROR(VLOOKUP($F121,Ref_Param!$L:$M,2,0),0)*AM121</f>
        <v>1408.2741220853702</v>
      </c>
    </row>
    <row r="122" spans="1:66" s="72" customFormat="1" ht="14.25" customHeight="1" x14ac:dyDescent="0.3">
      <c r="A122" s="69" t="str">
        <f t="shared" ref="A122:A183" si="21">CONCATENATE(B122,C122)</f>
        <v>ECASDigital - Salesforce.com / Net Suite</v>
      </c>
      <c r="B122" s="68" t="s">
        <v>4156</v>
      </c>
      <c r="C122" s="68" t="s">
        <v>4157</v>
      </c>
      <c r="D122" s="68" t="s">
        <v>335</v>
      </c>
      <c r="E122" s="70" t="s">
        <v>5210</v>
      </c>
      <c r="F122" s="68" t="s">
        <v>3732</v>
      </c>
      <c r="G122" s="70" t="s">
        <v>4164</v>
      </c>
      <c r="H122" s="71" t="s">
        <v>5174</v>
      </c>
      <c r="I122" s="68" t="s">
        <v>24</v>
      </c>
      <c r="J122" s="68"/>
      <c r="K122" s="68"/>
      <c r="L122" s="68" t="s">
        <v>4111</v>
      </c>
      <c r="M122" s="73">
        <v>0</v>
      </c>
      <c r="N122" s="73">
        <v>0</v>
      </c>
      <c r="O122" s="73">
        <v>0</v>
      </c>
      <c r="P122" s="73">
        <v>0</v>
      </c>
      <c r="Q122" s="66">
        <v>0</v>
      </c>
      <c r="R122" s="73">
        <v>0</v>
      </c>
      <c r="S122" s="73">
        <v>0</v>
      </c>
      <c r="T122" s="73">
        <v>0</v>
      </c>
      <c r="U122" s="73">
        <v>0</v>
      </c>
      <c r="V122" s="66">
        <v>0</v>
      </c>
      <c r="W122" s="67">
        <v>0</v>
      </c>
      <c r="X122" s="67">
        <v>0</v>
      </c>
      <c r="Y122" s="67">
        <v>104.76299999999959</v>
      </c>
      <c r="Z122" s="67">
        <v>25.938000000000258</v>
      </c>
      <c r="AA122" s="66">
        <v>130.70099999999985</v>
      </c>
      <c r="AB122" s="67">
        <v>-17.050999476311617</v>
      </c>
      <c r="AC122" s="67">
        <v>10.42273999999999</v>
      </c>
      <c r="AD122" s="67">
        <v>0</v>
      </c>
      <c r="AE122" s="67">
        <v>0</v>
      </c>
      <c r="AF122" s="66">
        <v>-6.6282594763116265</v>
      </c>
      <c r="AG122" s="67">
        <v>-144.47703670198408</v>
      </c>
      <c r="AH122" s="67">
        <v>-145.72252839769084</v>
      </c>
      <c r="AI122" s="67">
        <v>-149.45900348481115</v>
      </c>
      <c r="AJ122" s="67">
        <v>-154.44097026763816</v>
      </c>
      <c r="AK122" s="66">
        <f t="shared" ref="AK122:AK183" si="22">SUM(AG122:AJ122)</f>
        <v>-594.09953885212428</v>
      </c>
      <c r="AL122" s="67">
        <f t="shared" ref="AL122:AM183" si="23">AK122*1.15</f>
        <v>-683.21446967994291</v>
      </c>
      <c r="AM122" s="67">
        <f t="shared" si="23"/>
        <v>-785.69664013193426</v>
      </c>
      <c r="AN122" s="84">
        <f>IFERROR(VLOOKUP($F122,Ref_Param!$L:$M,2,0),0)*M122</f>
        <v>0</v>
      </c>
      <c r="AO122" s="84">
        <f>IFERROR(VLOOKUP($F122,Ref_Param!$L:$M,2,0),0)*N122</f>
        <v>0</v>
      </c>
      <c r="AP122" s="84">
        <f>IFERROR(VLOOKUP($F122,Ref_Param!$L:$M,2,0),0)*O122</f>
        <v>0</v>
      </c>
      <c r="AQ122" s="84">
        <f>IFERROR(VLOOKUP($F122,Ref_Param!$L:$M,2,0),0)*P122</f>
        <v>0</v>
      </c>
      <c r="AR122" s="85">
        <f t="shared" ref="AR122:AR183" si="24">SUM(AN122:AQ122)</f>
        <v>0</v>
      </c>
      <c r="AS122" s="90">
        <f>IFERROR(VLOOKUP($F122,Ref_Param!$L:$M,2,0),0)*R122</f>
        <v>0</v>
      </c>
      <c r="AT122" s="90">
        <f>IFERROR(VLOOKUP($F122,Ref_Param!$L:$M,2,0),0)*S122</f>
        <v>0</v>
      </c>
      <c r="AU122" s="90">
        <f>IFERROR(VLOOKUP($F122,Ref_Param!$L:$M,2,0),0)*T122</f>
        <v>0</v>
      </c>
      <c r="AV122" s="90">
        <f>IFERROR(VLOOKUP($F122,Ref_Param!$L:$M,2,0),0)*U122</f>
        <v>0</v>
      </c>
      <c r="AW122" s="91">
        <f t="shared" ref="AW122:AW183" si="25">SUM(AS122:AV122)</f>
        <v>0</v>
      </c>
      <c r="AX122" s="86">
        <f>IFERROR(VLOOKUP($F122,Ref_Param!$L:$M,2,0),0)*W122</f>
        <v>0</v>
      </c>
      <c r="AY122" s="86">
        <f>IFERROR(VLOOKUP($F122,Ref_Param!$L:$M,2,0),0)*X122</f>
        <v>0</v>
      </c>
      <c r="AZ122" s="86">
        <f>IFERROR(VLOOKUP($F122,Ref_Param!$L:$M,2,0),0)*Y122</f>
        <v>1.2749543629061677</v>
      </c>
      <c r="BA122" s="86">
        <f>IFERROR(VLOOKUP($F122,Ref_Param!$L:$M,2,0),0)*Z122</f>
        <v>0.31566265060241339</v>
      </c>
      <c r="BB122" s="87">
        <f t="shared" ref="BB122:BB183" si="26">SUM(AX122:BA122)</f>
        <v>1.5906170135085811</v>
      </c>
      <c r="BC122" s="86">
        <f>IFERROR(VLOOKUP($F122,Ref_Param!$L:$M,2,0),0)*AB122</f>
        <v>-0.20750881679824326</v>
      </c>
      <c r="BD122" s="86">
        <f>IFERROR(VLOOKUP($F122,Ref_Param!$L:$M,2,0),0)*AC122</f>
        <v>0.12684361689180979</v>
      </c>
      <c r="BE122" s="86">
        <f>IFERROR(VLOOKUP($F122,Ref_Param!$L:$M,2,0),0)*AD122</f>
        <v>0</v>
      </c>
      <c r="BF122" s="86">
        <f>IFERROR(VLOOKUP($F122,Ref_Param!$L:$M,2,0),0)*AE122</f>
        <v>0</v>
      </c>
      <c r="BG122" s="87">
        <f t="shared" ref="BG122:BG183" si="27">SUM(BC122:BF122)</f>
        <v>-8.0665199906433477E-2</v>
      </c>
      <c r="BH122" s="86">
        <f>IFERROR(VLOOKUP($F122,Ref_Param!$L:$M,2,0),0)*AG122</f>
        <v>-1.7582698880611458</v>
      </c>
      <c r="BI122" s="86">
        <f>IFERROR(VLOOKUP($F122,Ref_Param!$L:$M,2,0),0)*AH122</f>
        <v>-1.7734273870961557</v>
      </c>
      <c r="BJ122" s="86">
        <f>IFERROR(VLOOKUP($F122,Ref_Param!$L:$M,2,0),0)*AI122</f>
        <v>-1.8188998842011859</v>
      </c>
      <c r="BK122" s="86">
        <f>IFERROR(VLOOKUP($F122,Ref_Param!$L:$M,2,0),0)*AJ122</f>
        <v>-1.879529880341225</v>
      </c>
      <c r="BL122" s="87">
        <f t="shared" ref="BL122:BL183" si="28">SUM(BH122:BK122)</f>
        <v>-7.2301270396997133</v>
      </c>
      <c r="BM122" s="88">
        <f>IFERROR(VLOOKUP($F122,Ref_Param!$L:$M,2,0),0)*AL122</f>
        <v>-8.3146460956546697</v>
      </c>
      <c r="BN122" s="89">
        <f>IFERROR(VLOOKUP($F122,Ref_Param!$L:$M,2,0),0)*AM122</f>
        <v>-9.5618430100028693</v>
      </c>
    </row>
    <row r="123" spans="1:66" s="72" customFormat="1" ht="14.25" customHeight="1" x14ac:dyDescent="0.3">
      <c r="A123" s="69" t="str">
        <f t="shared" si="21"/>
        <v>ECASDigital - Salesforce.com / Net Suite</v>
      </c>
      <c r="B123" s="68" t="s">
        <v>4156</v>
      </c>
      <c r="C123" s="68" t="s">
        <v>4157</v>
      </c>
      <c r="D123" s="68" t="s">
        <v>335</v>
      </c>
      <c r="E123" s="70" t="s">
        <v>5210</v>
      </c>
      <c r="F123" s="68" t="s">
        <v>18</v>
      </c>
      <c r="G123" s="70" t="s">
        <v>4164</v>
      </c>
      <c r="H123" s="71" t="s">
        <v>5174</v>
      </c>
      <c r="I123" s="68" t="s">
        <v>24</v>
      </c>
      <c r="J123" s="68"/>
      <c r="K123" s="68"/>
      <c r="L123" s="68" t="s">
        <v>4111</v>
      </c>
      <c r="M123" s="73">
        <v>360.20105972784802</v>
      </c>
      <c r="N123" s="73">
        <v>857.00084103586562</v>
      </c>
      <c r="O123" s="73">
        <v>1062.2845995253219</v>
      </c>
      <c r="P123" s="73">
        <v>1273.9188644577584</v>
      </c>
      <c r="Q123" s="66">
        <v>3553.405364746794</v>
      </c>
      <c r="R123" s="73">
        <v>1306.6108319172699</v>
      </c>
      <c r="S123" s="73">
        <v>1376.7880691463236</v>
      </c>
      <c r="T123" s="73">
        <v>1670.1211332633948</v>
      </c>
      <c r="U123" s="73">
        <v>1458.7969475492905</v>
      </c>
      <c r="V123" s="66">
        <v>5812.3169818762781</v>
      </c>
      <c r="W123" s="67">
        <v>1972.9963186622936</v>
      </c>
      <c r="X123" s="67">
        <v>2543.6811132154985</v>
      </c>
      <c r="Y123" s="67">
        <v>3271.2166829116259</v>
      </c>
      <c r="Z123" s="67">
        <v>3585.7710196483422</v>
      </c>
      <c r="AA123" s="66">
        <v>11373.665134437761</v>
      </c>
      <c r="AB123" s="67">
        <v>2699.3730618245631</v>
      </c>
      <c r="AC123" s="67">
        <v>2591.3655784368357</v>
      </c>
      <c r="AD123" s="67">
        <v>2872.893</v>
      </c>
      <c r="AE123" s="67">
        <v>2930</v>
      </c>
      <c r="AF123" s="66">
        <v>11093.631640261399</v>
      </c>
      <c r="AG123" s="67">
        <v>2942.7934334833981</v>
      </c>
      <c r="AH123" s="67">
        <v>2968.1623423927376</v>
      </c>
      <c r="AI123" s="67">
        <v>3044.2690691207563</v>
      </c>
      <c r="AJ123" s="67">
        <v>3145.7447047581145</v>
      </c>
      <c r="AK123" s="66">
        <f t="shared" si="22"/>
        <v>12100.969549755006</v>
      </c>
      <c r="AL123" s="67">
        <f t="shared" si="23"/>
        <v>13916.114982218256</v>
      </c>
      <c r="AM123" s="67">
        <f t="shared" si="23"/>
        <v>16003.532229550994</v>
      </c>
      <c r="AN123" s="84">
        <f>IFERROR(VLOOKUP($F123,Ref_Param!$L:$M,2,0),0)*M123</f>
        <v>360.20105972784802</v>
      </c>
      <c r="AO123" s="84">
        <f>IFERROR(VLOOKUP($F123,Ref_Param!$L:$M,2,0),0)*N123</f>
        <v>857.00084103586562</v>
      </c>
      <c r="AP123" s="84">
        <f>IFERROR(VLOOKUP($F123,Ref_Param!$L:$M,2,0),0)*O123</f>
        <v>1062.2845995253219</v>
      </c>
      <c r="AQ123" s="84">
        <f>IFERROR(VLOOKUP($F123,Ref_Param!$L:$M,2,0),0)*P123</f>
        <v>1273.9188644577584</v>
      </c>
      <c r="AR123" s="85">
        <f t="shared" si="24"/>
        <v>3553.405364746794</v>
      </c>
      <c r="AS123" s="90">
        <f>IFERROR(VLOOKUP($F123,Ref_Param!$L:$M,2,0),0)*R123</f>
        <v>1306.6108319172699</v>
      </c>
      <c r="AT123" s="90">
        <f>IFERROR(VLOOKUP($F123,Ref_Param!$L:$M,2,0),0)*S123</f>
        <v>1376.7880691463236</v>
      </c>
      <c r="AU123" s="90">
        <f>IFERROR(VLOOKUP($F123,Ref_Param!$L:$M,2,0),0)*T123</f>
        <v>1670.1211332633948</v>
      </c>
      <c r="AV123" s="90">
        <f>IFERROR(VLOOKUP($F123,Ref_Param!$L:$M,2,0),0)*U123</f>
        <v>1458.7969475492905</v>
      </c>
      <c r="AW123" s="91">
        <f t="shared" si="25"/>
        <v>5812.3169818762781</v>
      </c>
      <c r="AX123" s="86">
        <f>IFERROR(VLOOKUP($F123,Ref_Param!$L:$M,2,0),0)*W123</f>
        <v>1972.9963186622936</v>
      </c>
      <c r="AY123" s="86">
        <f>IFERROR(VLOOKUP($F123,Ref_Param!$L:$M,2,0),0)*X123</f>
        <v>2543.6811132154985</v>
      </c>
      <c r="AZ123" s="86">
        <f>IFERROR(VLOOKUP($F123,Ref_Param!$L:$M,2,0),0)*Y123</f>
        <v>3271.2166829116259</v>
      </c>
      <c r="BA123" s="86">
        <f>IFERROR(VLOOKUP($F123,Ref_Param!$L:$M,2,0),0)*Z123</f>
        <v>3585.7710196483422</v>
      </c>
      <c r="BB123" s="87">
        <f t="shared" si="26"/>
        <v>11373.665134437761</v>
      </c>
      <c r="BC123" s="86">
        <f>IFERROR(VLOOKUP($F123,Ref_Param!$L:$M,2,0),0)*AB123</f>
        <v>2699.3730618245631</v>
      </c>
      <c r="BD123" s="86">
        <f>IFERROR(VLOOKUP($F123,Ref_Param!$L:$M,2,0),0)*AC123</f>
        <v>2591.3655784368357</v>
      </c>
      <c r="BE123" s="86">
        <f>IFERROR(VLOOKUP($F123,Ref_Param!$L:$M,2,0),0)*AD123</f>
        <v>2872.893</v>
      </c>
      <c r="BF123" s="86">
        <f>IFERROR(VLOOKUP($F123,Ref_Param!$L:$M,2,0),0)*AE123</f>
        <v>2930</v>
      </c>
      <c r="BG123" s="87">
        <f t="shared" si="27"/>
        <v>11093.631640261399</v>
      </c>
      <c r="BH123" s="86">
        <f>IFERROR(VLOOKUP($F123,Ref_Param!$L:$M,2,0),0)*AG123</f>
        <v>2942.7934334833981</v>
      </c>
      <c r="BI123" s="86">
        <f>IFERROR(VLOOKUP($F123,Ref_Param!$L:$M,2,0),0)*AH123</f>
        <v>2968.1623423927376</v>
      </c>
      <c r="BJ123" s="86">
        <f>IFERROR(VLOOKUP($F123,Ref_Param!$L:$M,2,0),0)*AI123</f>
        <v>3044.2690691207563</v>
      </c>
      <c r="BK123" s="86">
        <f>IFERROR(VLOOKUP($F123,Ref_Param!$L:$M,2,0),0)*AJ123</f>
        <v>3145.7447047581145</v>
      </c>
      <c r="BL123" s="87">
        <f t="shared" si="28"/>
        <v>12100.969549755006</v>
      </c>
      <c r="BM123" s="88">
        <f>IFERROR(VLOOKUP($F123,Ref_Param!$L:$M,2,0),0)*AL123</f>
        <v>13916.114982218256</v>
      </c>
      <c r="BN123" s="89">
        <f>IFERROR(VLOOKUP($F123,Ref_Param!$L:$M,2,0),0)*AM123</f>
        <v>16003.532229550994</v>
      </c>
    </row>
    <row r="124" spans="1:66" s="72" customFormat="1" ht="14.25" customHeight="1" x14ac:dyDescent="0.3">
      <c r="A124" s="69" t="str">
        <f t="shared" si="21"/>
        <v>ECASDigital - Salesforce.com / Net Suite</v>
      </c>
      <c r="B124" s="68" t="s">
        <v>4156</v>
      </c>
      <c r="C124" s="68" t="s">
        <v>4157</v>
      </c>
      <c r="D124" s="68" t="s">
        <v>336</v>
      </c>
      <c r="E124" s="70" t="s">
        <v>5211</v>
      </c>
      <c r="F124" s="68" t="s">
        <v>3732</v>
      </c>
      <c r="G124" s="70" t="s">
        <v>7476</v>
      </c>
      <c r="H124" s="71" t="s">
        <v>19</v>
      </c>
      <c r="I124" s="68" t="s">
        <v>24</v>
      </c>
      <c r="J124" s="68"/>
      <c r="K124" s="68"/>
      <c r="L124" s="68" t="s">
        <v>4111</v>
      </c>
      <c r="M124" s="73">
        <v>0</v>
      </c>
      <c r="N124" s="73">
        <v>0</v>
      </c>
      <c r="O124" s="73">
        <v>0</v>
      </c>
      <c r="P124" s="73">
        <v>0</v>
      </c>
      <c r="Q124" s="66">
        <v>0</v>
      </c>
      <c r="R124" s="73">
        <v>0</v>
      </c>
      <c r="S124" s="73">
        <v>0</v>
      </c>
      <c r="T124" s="73">
        <v>0</v>
      </c>
      <c r="U124" s="73">
        <v>0</v>
      </c>
      <c r="V124" s="66">
        <v>0</v>
      </c>
      <c r="W124" s="67">
        <v>30.498000000000012</v>
      </c>
      <c r="X124" s="67">
        <v>48.154000000000138</v>
      </c>
      <c r="Y124" s="67">
        <v>37.074999999999903</v>
      </c>
      <c r="Z124" s="67">
        <v>37.935000000000002</v>
      </c>
      <c r="AA124" s="66">
        <v>153.66200000000006</v>
      </c>
      <c r="AB124" s="67">
        <v>28.453999999999994</v>
      </c>
      <c r="AC124" s="67">
        <v>0</v>
      </c>
      <c r="AD124" s="67">
        <v>0</v>
      </c>
      <c r="AE124" s="67">
        <v>0</v>
      </c>
      <c r="AF124" s="66">
        <v>28.453999999999994</v>
      </c>
      <c r="AG124" s="67">
        <v>478.73010194143473</v>
      </c>
      <c r="AH124" s="67">
        <v>505.32621871595893</v>
      </c>
      <c r="AI124" s="67">
        <v>531.92233549048308</v>
      </c>
      <c r="AJ124" s="67">
        <v>598.41262742679351</v>
      </c>
      <c r="AK124" s="66">
        <f t="shared" si="22"/>
        <v>2114.3912835746705</v>
      </c>
      <c r="AL124" s="67">
        <f t="shared" si="23"/>
        <v>2431.5499761108708</v>
      </c>
      <c r="AM124" s="67">
        <f t="shared" si="23"/>
        <v>2796.2824725275013</v>
      </c>
      <c r="AN124" s="84">
        <f>IFERROR(VLOOKUP($F124,Ref_Param!$L:$M,2,0),0)*M124</f>
        <v>0</v>
      </c>
      <c r="AO124" s="84">
        <f>IFERROR(VLOOKUP($F124,Ref_Param!$L:$M,2,0),0)*N124</f>
        <v>0</v>
      </c>
      <c r="AP124" s="84">
        <f>IFERROR(VLOOKUP($F124,Ref_Param!$L:$M,2,0),0)*O124</f>
        <v>0</v>
      </c>
      <c r="AQ124" s="84">
        <f>IFERROR(VLOOKUP($F124,Ref_Param!$L:$M,2,0),0)*P124</f>
        <v>0</v>
      </c>
      <c r="AR124" s="85">
        <f t="shared" si="24"/>
        <v>0</v>
      </c>
      <c r="AS124" s="90">
        <f>IFERROR(VLOOKUP($F124,Ref_Param!$L:$M,2,0),0)*R124</f>
        <v>0</v>
      </c>
      <c r="AT124" s="90">
        <f>IFERROR(VLOOKUP($F124,Ref_Param!$L:$M,2,0),0)*S124</f>
        <v>0</v>
      </c>
      <c r="AU124" s="90">
        <f>IFERROR(VLOOKUP($F124,Ref_Param!$L:$M,2,0),0)*T124</f>
        <v>0</v>
      </c>
      <c r="AV124" s="90">
        <f>IFERROR(VLOOKUP($F124,Ref_Param!$L:$M,2,0),0)*U124</f>
        <v>0</v>
      </c>
      <c r="AW124" s="91">
        <f t="shared" si="25"/>
        <v>0</v>
      </c>
      <c r="AX124" s="86">
        <f>IFERROR(VLOOKUP($F124,Ref_Param!$L:$M,2,0),0)*W124</f>
        <v>0.37115735669952621</v>
      </c>
      <c r="AY124" s="86">
        <f>IFERROR(VLOOKUP($F124,Ref_Param!$L:$M,2,0),0)*X124</f>
        <v>0.58602896434222018</v>
      </c>
      <c r="AZ124" s="86">
        <f>IFERROR(VLOOKUP($F124,Ref_Param!$L:$M,2,0),0)*Y124</f>
        <v>0.45119873433126412</v>
      </c>
      <c r="BA124" s="86">
        <f>IFERROR(VLOOKUP($F124,Ref_Param!$L:$M,2,0),0)*Z124</f>
        <v>0.4616648411829144</v>
      </c>
      <c r="BB124" s="87">
        <f t="shared" si="26"/>
        <v>1.8700498965559249</v>
      </c>
      <c r="BC124" s="86">
        <f>IFERROR(VLOOKUP($F124,Ref_Param!$L:$M,2,0),0)*AB124</f>
        <v>0.34628209808932758</v>
      </c>
      <c r="BD124" s="86">
        <f>IFERROR(VLOOKUP($F124,Ref_Param!$L:$M,2,0),0)*AC124</f>
        <v>0</v>
      </c>
      <c r="BE124" s="86">
        <f>IFERROR(VLOOKUP($F124,Ref_Param!$L:$M,2,0),0)*AD124</f>
        <v>0</v>
      </c>
      <c r="BF124" s="86">
        <f>IFERROR(VLOOKUP($F124,Ref_Param!$L:$M,2,0),0)*AE124</f>
        <v>0</v>
      </c>
      <c r="BG124" s="87">
        <f t="shared" si="27"/>
        <v>0.34628209808932758</v>
      </c>
      <c r="BH124" s="86">
        <f>IFERROR(VLOOKUP($F124,Ref_Param!$L:$M,2,0),0)*AG124</f>
        <v>5.8260934883952249</v>
      </c>
      <c r="BI124" s="86">
        <f>IFERROR(VLOOKUP($F124,Ref_Param!$L:$M,2,0),0)*AH124</f>
        <v>6.1497653488616271</v>
      </c>
      <c r="BJ124" s="86">
        <f>IFERROR(VLOOKUP($F124,Ref_Param!$L:$M,2,0),0)*AI124</f>
        <v>6.4734372093280284</v>
      </c>
      <c r="BK124" s="86">
        <f>IFERROR(VLOOKUP($F124,Ref_Param!$L:$M,2,0),0)*AJ124</f>
        <v>7.2826168604940325</v>
      </c>
      <c r="BL124" s="87">
        <f t="shared" si="28"/>
        <v>25.731912907078915</v>
      </c>
      <c r="BM124" s="88">
        <f>IFERROR(VLOOKUP($F124,Ref_Param!$L:$M,2,0),0)*AL124</f>
        <v>29.591699843140752</v>
      </c>
      <c r="BN124" s="89">
        <f>IFERROR(VLOOKUP($F124,Ref_Param!$L:$M,2,0),0)*AM124</f>
        <v>34.030454819611862</v>
      </c>
    </row>
    <row r="125" spans="1:66" s="72" customFormat="1" ht="14.25" customHeight="1" x14ac:dyDescent="0.3">
      <c r="A125" s="69" t="str">
        <f t="shared" si="21"/>
        <v>ECASDigital - Salesforce.com / Net Suite</v>
      </c>
      <c r="B125" s="68" t="s">
        <v>4156</v>
      </c>
      <c r="C125" s="68" t="s">
        <v>4157</v>
      </c>
      <c r="D125" s="68" t="s">
        <v>336</v>
      </c>
      <c r="E125" s="70" t="s">
        <v>5211</v>
      </c>
      <c r="F125" s="68" t="s">
        <v>18</v>
      </c>
      <c r="G125" s="70" t="s">
        <v>7476</v>
      </c>
      <c r="H125" s="71" t="s">
        <v>19</v>
      </c>
      <c r="I125" s="68" t="s">
        <v>24</v>
      </c>
      <c r="J125" s="68"/>
      <c r="K125" s="68"/>
      <c r="L125" s="68" t="s">
        <v>4111</v>
      </c>
      <c r="M125" s="73">
        <v>66.474241846186786</v>
      </c>
      <c r="N125" s="73">
        <v>60.228537942609364</v>
      </c>
      <c r="O125" s="73">
        <v>70.515851738887775</v>
      </c>
      <c r="P125" s="73">
        <v>57.846797472897734</v>
      </c>
      <c r="Q125" s="66">
        <v>255.06542900058167</v>
      </c>
      <c r="R125" s="73">
        <v>61.09847599092361</v>
      </c>
      <c r="S125" s="73">
        <v>58.897942416710066</v>
      </c>
      <c r="T125" s="73">
        <v>57.325388206173045</v>
      </c>
      <c r="U125" s="73">
        <v>66.730239433696354</v>
      </c>
      <c r="V125" s="66">
        <v>244.0520460475031</v>
      </c>
      <c r="W125" s="67">
        <v>36.609287516210188</v>
      </c>
      <c r="X125" s="67">
        <v>42.492260631455494</v>
      </c>
      <c r="Y125" s="67">
        <v>35.986991120519079</v>
      </c>
      <c r="Z125" s="67">
        <v>49.078571099282541</v>
      </c>
      <c r="AA125" s="66">
        <v>164.1671103674673</v>
      </c>
      <c r="AB125" s="67">
        <v>46.480667930192496</v>
      </c>
      <c r="AC125" s="67">
        <v>32.906237264722137</v>
      </c>
      <c r="AD125" s="67">
        <v>34.466999999999999</v>
      </c>
      <c r="AE125" s="67">
        <v>36</v>
      </c>
      <c r="AF125" s="66">
        <v>149.85390519491463</v>
      </c>
      <c r="AG125" s="67">
        <v>30.683308542443449</v>
      </c>
      <c r="AH125" s="67">
        <v>32.387936794801419</v>
      </c>
      <c r="AI125" s="67">
        <v>34.09256504715939</v>
      </c>
      <c r="AJ125" s="67">
        <v>38.35413567805432</v>
      </c>
      <c r="AK125" s="66">
        <f t="shared" si="22"/>
        <v>135.51794606245858</v>
      </c>
      <c r="AL125" s="67">
        <f t="shared" si="23"/>
        <v>155.84563797182736</v>
      </c>
      <c r="AM125" s="67">
        <f t="shared" si="23"/>
        <v>179.22248366760144</v>
      </c>
      <c r="AN125" s="84">
        <f>IFERROR(VLOOKUP($F125,Ref_Param!$L:$M,2,0),0)*M125</f>
        <v>66.474241846186786</v>
      </c>
      <c r="AO125" s="84">
        <f>IFERROR(VLOOKUP($F125,Ref_Param!$L:$M,2,0),0)*N125</f>
        <v>60.228537942609364</v>
      </c>
      <c r="AP125" s="84">
        <f>IFERROR(VLOOKUP($F125,Ref_Param!$L:$M,2,0),0)*O125</f>
        <v>70.515851738887775</v>
      </c>
      <c r="AQ125" s="84">
        <f>IFERROR(VLOOKUP($F125,Ref_Param!$L:$M,2,0),0)*P125</f>
        <v>57.846797472897734</v>
      </c>
      <c r="AR125" s="85">
        <f t="shared" si="24"/>
        <v>255.06542900058167</v>
      </c>
      <c r="AS125" s="90">
        <f>IFERROR(VLOOKUP($F125,Ref_Param!$L:$M,2,0),0)*R125</f>
        <v>61.09847599092361</v>
      </c>
      <c r="AT125" s="90">
        <f>IFERROR(VLOOKUP($F125,Ref_Param!$L:$M,2,0),0)*S125</f>
        <v>58.897942416710066</v>
      </c>
      <c r="AU125" s="90">
        <f>IFERROR(VLOOKUP($F125,Ref_Param!$L:$M,2,0),0)*T125</f>
        <v>57.325388206173045</v>
      </c>
      <c r="AV125" s="90">
        <f>IFERROR(VLOOKUP($F125,Ref_Param!$L:$M,2,0),0)*U125</f>
        <v>66.730239433696354</v>
      </c>
      <c r="AW125" s="91">
        <f t="shared" si="25"/>
        <v>244.0520460475031</v>
      </c>
      <c r="AX125" s="86">
        <f>IFERROR(VLOOKUP($F125,Ref_Param!$L:$M,2,0),0)*W125</f>
        <v>36.609287516210188</v>
      </c>
      <c r="AY125" s="86">
        <f>IFERROR(VLOOKUP($F125,Ref_Param!$L:$M,2,0),0)*X125</f>
        <v>42.492260631455494</v>
      </c>
      <c r="AZ125" s="86">
        <f>IFERROR(VLOOKUP($F125,Ref_Param!$L:$M,2,0),0)*Y125</f>
        <v>35.986991120519079</v>
      </c>
      <c r="BA125" s="86">
        <f>IFERROR(VLOOKUP($F125,Ref_Param!$L:$M,2,0),0)*Z125</f>
        <v>49.078571099282541</v>
      </c>
      <c r="BB125" s="87">
        <f t="shared" si="26"/>
        <v>164.1671103674673</v>
      </c>
      <c r="BC125" s="86">
        <f>IFERROR(VLOOKUP($F125,Ref_Param!$L:$M,2,0),0)*AB125</f>
        <v>46.480667930192496</v>
      </c>
      <c r="BD125" s="86">
        <f>IFERROR(VLOOKUP($F125,Ref_Param!$L:$M,2,0),0)*AC125</f>
        <v>32.906237264722137</v>
      </c>
      <c r="BE125" s="86">
        <f>IFERROR(VLOOKUP($F125,Ref_Param!$L:$M,2,0),0)*AD125</f>
        <v>34.466999999999999</v>
      </c>
      <c r="BF125" s="86">
        <f>IFERROR(VLOOKUP($F125,Ref_Param!$L:$M,2,0),0)*AE125</f>
        <v>36</v>
      </c>
      <c r="BG125" s="87">
        <f t="shared" si="27"/>
        <v>149.85390519491463</v>
      </c>
      <c r="BH125" s="86">
        <f>IFERROR(VLOOKUP($F125,Ref_Param!$L:$M,2,0),0)*AG125</f>
        <v>30.683308542443449</v>
      </c>
      <c r="BI125" s="86">
        <f>IFERROR(VLOOKUP($F125,Ref_Param!$L:$M,2,0),0)*AH125</f>
        <v>32.387936794801419</v>
      </c>
      <c r="BJ125" s="86">
        <f>IFERROR(VLOOKUP($F125,Ref_Param!$L:$M,2,0),0)*AI125</f>
        <v>34.09256504715939</v>
      </c>
      <c r="BK125" s="86">
        <f>IFERROR(VLOOKUP($F125,Ref_Param!$L:$M,2,0),0)*AJ125</f>
        <v>38.35413567805432</v>
      </c>
      <c r="BL125" s="87">
        <f t="shared" si="28"/>
        <v>135.51794606245858</v>
      </c>
      <c r="BM125" s="88">
        <f>IFERROR(VLOOKUP($F125,Ref_Param!$L:$M,2,0),0)*AL125</f>
        <v>155.84563797182736</v>
      </c>
      <c r="BN125" s="89">
        <f>IFERROR(VLOOKUP($F125,Ref_Param!$L:$M,2,0),0)*AM125</f>
        <v>179.22248366760144</v>
      </c>
    </row>
    <row r="126" spans="1:66" s="72" customFormat="1" ht="14.25" customHeight="1" x14ac:dyDescent="0.3">
      <c r="A126" s="69" t="str">
        <f t="shared" si="21"/>
        <v>ECASDigital - Salesforce.com / Net Suite</v>
      </c>
      <c r="B126" s="68" t="s">
        <v>4156</v>
      </c>
      <c r="C126" s="68" t="s">
        <v>4157</v>
      </c>
      <c r="D126" s="68" t="s">
        <v>3102</v>
      </c>
      <c r="E126" s="70" t="s">
        <v>5212</v>
      </c>
      <c r="F126" s="68" t="s">
        <v>18</v>
      </c>
      <c r="G126" s="70" t="s">
        <v>4167</v>
      </c>
      <c r="H126" s="71" t="s">
        <v>5179</v>
      </c>
      <c r="I126" s="68" t="s">
        <v>24</v>
      </c>
      <c r="J126" s="68"/>
      <c r="K126" s="68"/>
      <c r="L126" s="68" t="s">
        <v>4111</v>
      </c>
      <c r="M126" s="73">
        <v>0</v>
      </c>
      <c r="N126" s="73">
        <v>0</v>
      </c>
      <c r="O126" s="73">
        <v>0</v>
      </c>
      <c r="P126" s="73">
        <v>10.078250481165796</v>
      </c>
      <c r="Q126" s="66">
        <v>10.078250481165796</v>
      </c>
      <c r="R126" s="73">
        <v>0.11864998519441738</v>
      </c>
      <c r="S126" s="73">
        <v>8.3982647541660072E-2</v>
      </c>
      <c r="T126" s="73">
        <v>-0.18228334562617032</v>
      </c>
      <c r="U126" s="73">
        <v>0.277751827936072</v>
      </c>
      <c r="V126" s="66">
        <v>0.29810111504597914</v>
      </c>
      <c r="W126" s="67">
        <v>3.4855623380332712E-2</v>
      </c>
      <c r="X126" s="67">
        <v>0.26273181246503879</v>
      </c>
      <c r="Y126" s="67">
        <v>-4.1350519510633177E-2</v>
      </c>
      <c r="Z126" s="67">
        <v>-0.48754473980108282</v>
      </c>
      <c r="AA126" s="66">
        <v>-0.23130782346634449</v>
      </c>
      <c r="AB126" s="67">
        <v>-0.71592586376178913</v>
      </c>
      <c r="AC126" s="67">
        <v>-0.34357894609720163</v>
      </c>
      <c r="AD126" s="67">
        <v>9.9999999999999985E-3</v>
      </c>
      <c r="AE126" s="67">
        <v>0</v>
      </c>
      <c r="AF126" s="66">
        <v>-1.0495048098589908</v>
      </c>
      <c r="AG126" s="67">
        <v>0</v>
      </c>
      <c r="AH126" s="67">
        <v>0</v>
      </c>
      <c r="AI126" s="67">
        <v>0</v>
      </c>
      <c r="AJ126" s="67">
        <v>0</v>
      </c>
      <c r="AK126" s="66">
        <f t="shared" si="22"/>
        <v>0</v>
      </c>
      <c r="AL126" s="67">
        <f t="shared" si="23"/>
        <v>0</v>
      </c>
      <c r="AM126" s="67">
        <f t="shared" si="23"/>
        <v>0</v>
      </c>
      <c r="AN126" s="84">
        <f>IFERROR(VLOOKUP($F126,Ref_Param!$L:$M,2,0),0)*M126</f>
        <v>0</v>
      </c>
      <c r="AO126" s="84">
        <f>IFERROR(VLOOKUP($F126,Ref_Param!$L:$M,2,0),0)*N126</f>
        <v>0</v>
      </c>
      <c r="AP126" s="84">
        <f>IFERROR(VLOOKUP($F126,Ref_Param!$L:$M,2,0),0)*O126</f>
        <v>0</v>
      </c>
      <c r="AQ126" s="84">
        <f>IFERROR(VLOOKUP($F126,Ref_Param!$L:$M,2,0),0)*P126</f>
        <v>10.078250481165796</v>
      </c>
      <c r="AR126" s="85">
        <f t="shared" si="24"/>
        <v>10.078250481165796</v>
      </c>
      <c r="AS126" s="90">
        <f>IFERROR(VLOOKUP($F126,Ref_Param!$L:$M,2,0),0)*R126</f>
        <v>0.11864998519441738</v>
      </c>
      <c r="AT126" s="90">
        <f>IFERROR(VLOOKUP($F126,Ref_Param!$L:$M,2,0),0)*S126</f>
        <v>8.3982647541660072E-2</v>
      </c>
      <c r="AU126" s="90">
        <f>IFERROR(VLOOKUP($F126,Ref_Param!$L:$M,2,0),0)*T126</f>
        <v>-0.18228334562617032</v>
      </c>
      <c r="AV126" s="90">
        <f>IFERROR(VLOOKUP($F126,Ref_Param!$L:$M,2,0),0)*U126</f>
        <v>0.277751827936072</v>
      </c>
      <c r="AW126" s="91">
        <f t="shared" si="25"/>
        <v>0.29810111504597914</v>
      </c>
      <c r="AX126" s="86">
        <f>IFERROR(VLOOKUP($F126,Ref_Param!$L:$M,2,0),0)*W126</f>
        <v>3.4855623380332712E-2</v>
      </c>
      <c r="AY126" s="86">
        <f>IFERROR(VLOOKUP($F126,Ref_Param!$L:$M,2,0),0)*X126</f>
        <v>0.26273181246503879</v>
      </c>
      <c r="AZ126" s="86">
        <f>IFERROR(VLOOKUP($F126,Ref_Param!$L:$M,2,0),0)*Y126</f>
        <v>-4.1350519510633177E-2</v>
      </c>
      <c r="BA126" s="86">
        <f>IFERROR(VLOOKUP($F126,Ref_Param!$L:$M,2,0),0)*Z126</f>
        <v>-0.48754473980108282</v>
      </c>
      <c r="BB126" s="87">
        <f t="shared" si="26"/>
        <v>-0.23130782346634449</v>
      </c>
      <c r="BC126" s="86">
        <f>IFERROR(VLOOKUP($F126,Ref_Param!$L:$M,2,0),0)*AB126</f>
        <v>-0.71592586376178913</v>
      </c>
      <c r="BD126" s="86">
        <f>IFERROR(VLOOKUP($F126,Ref_Param!$L:$M,2,0),0)*AC126</f>
        <v>-0.34357894609720163</v>
      </c>
      <c r="BE126" s="86">
        <f>IFERROR(VLOOKUP($F126,Ref_Param!$L:$M,2,0),0)*AD126</f>
        <v>9.9999999999999985E-3</v>
      </c>
      <c r="BF126" s="86">
        <f>IFERROR(VLOOKUP($F126,Ref_Param!$L:$M,2,0),0)*AE126</f>
        <v>0</v>
      </c>
      <c r="BG126" s="87">
        <f t="shared" si="27"/>
        <v>-1.0495048098589908</v>
      </c>
      <c r="BH126" s="86">
        <f>IFERROR(VLOOKUP($F126,Ref_Param!$L:$M,2,0),0)*AG126</f>
        <v>0</v>
      </c>
      <c r="BI126" s="86">
        <f>IFERROR(VLOOKUP($F126,Ref_Param!$L:$M,2,0),0)*AH126</f>
        <v>0</v>
      </c>
      <c r="BJ126" s="86">
        <f>IFERROR(VLOOKUP($F126,Ref_Param!$L:$M,2,0),0)*AI126</f>
        <v>0</v>
      </c>
      <c r="BK126" s="86">
        <f>IFERROR(VLOOKUP($F126,Ref_Param!$L:$M,2,0),0)*AJ126</f>
        <v>0</v>
      </c>
      <c r="BL126" s="87">
        <f t="shared" si="28"/>
        <v>0</v>
      </c>
      <c r="BM126" s="88">
        <f>IFERROR(VLOOKUP($F126,Ref_Param!$L:$M,2,0),0)*AL126</f>
        <v>0</v>
      </c>
      <c r="BN126" s="89">
        <f>IFERROR(VLOOKUP($F126,Ref_Param!$L:$M,2,0),0)*AM126</f>
        <v>0</v>
      </c>
    </row>
    <row r="127" spans="1:66" s="72" customFormat="1" ht="14.25" customHeight="1" x14ac:dyDescent="0.3">
      <c r="A127" s="69" t="str">
        <f t="shared" si="21"/>
        <v>ECASDigital - Salesforce.com / Net Suite</v>
      </c>
      <c r="B127" s="68" t="s">
        <v>4156</v>
      </c>
      <c r="C127" s="68" t="s">
        <v>4157</v>
      </c>
      <c r="D127" s="68" t="s">
        <v>4378</v>
      </c>
      <c r="E127" s="70" t="s">
        <v>4379</v>
      </c>
      <c r="F127" s="68" t="s">
        <v>18</v>
      </c>
      <c r="G127" s="70" t="s">
        <v>7477</v>
      </c>
      <c r="H127" s="71" t="s">
        <v>35</v>
      </c>
      <c r="I127" s="68" t="s">
        <v>24</v>
      </c>
      <c r="J127" s="68"/>
      <c r="K127" s="68"/>
      <c r="L127" s="68" t="s">
        <v>4111</v>
      </c>
      <c r="M127" s="73">
        <v>0</v>
      </c>
      <c r="N127" s="73">
        <v>0</v>
      </c>
      <c r="O127" s="73">
        <v>0</v>
      </c>
      <c r="P127" s="73">
        <v>0</v>
      </c>
      <c r="Q127" s="66">
        <v>0</v>
      </c>
      <c r="R127" s="73">
        <v>0</v>
      </c>
      <c r="S127" s="73">
        <v>0</v>
      </c>
      <c r="T127" s="73">
        <v>0</v>
      </c>
      <c r="U127" s="73">
        <v>0</v>
      </c>
      <c r="V127" s="66">
        <v>0</v>
      </c>
      <c r="W127" s="67">
        <v>0</v>
      </c>
      <c r="X127" s="67">
        <v>3.6724719101123595</v>
      </c>
      <c r="Y127" s="67">
        <v>19.122938398961125</v>
      </c>
      <c r="Z127" s="67">
        <v>18.79042448778759</v>
      </c>
      <c r="AA127" s="66">
        <v>41.585834796861079</v>
      </c>
      <c r="AB127" s="67">
        <v>14.742536259653312</v>
      </c>
      <c r="AC127" s="67">
        <v>9.8772479541191949</v>
      </c>
      <c r="AD127" s="67">
        <v>15.346</v>
      </c>
      <c r="AE127" s="67">
        <v>15</v>
      </c>
      <c r="AF127" s="66">
        <v>54.965784213772508</v>
      </c>
      <c r="AG127" s="67">
        <v>15.212250846182776</v>
      </c>
      <c r="AH127" s="67">
        <v>15.212250846182776</v>
      </c>
      <c r="AI127" s="67">
        <v>15.212250846182776</v>
      </c>
      <c r="AJ127" s="67">
        <v>15.212250846182776</v>
      </c>
      <c r="AK127" s="66">
        <f t="shared" si="22"/>
        <v>60.849003384731105</v>
      </c>
      <c r="AL127" s="67">
        <f t="shared" si="23"/>
        <v>69.97635389244077</v>
      </c>
      <c r="AM127" s="67">
        <f t="shared" si="23"/>
        <v>80.472806976306885</v>
      </c>
      <c r="AN127" s="84">
        <f>IFERROR(VLOOKUP($F127,Ref_Param!$L:$M,2,0),0)*M127</f>
        <v>0</v>
      </c>
      <c r="AO127" s="84">
        <f>IFERROR(VLOOKUP($F127,Ref_Param!$L:$M,2,0),0)*N127</f>
        <v>0</v>
      </c>
      <c r="AP127" s="84">
        <f>IFERROR(VLOOKUP($F127,Ref_Param!$L:$M,2,0),0)*O127</f>
        <v>0</v>
      </c>
      <c r="AQ127" s="84">
        <f>IFERROR(VLOOKUP($F127,Ref_Param!$L:$M,2,0),0)*P127</f>
        <v>0</v>
      </c>
      <c r="AR127" s="85">
        <f t="shared" si="24"/>
        <v>0</v>
      </c>
      <c r="AS127" s="90">
        <f>IFERROR(VLOOKUP($F127,Ref_Param!$L:$M,2,0),0)*R127</f>
        <v>0</v>
      </c>
      <c r="AT127" s="90">
        <f>IFERROR(VLOOKUP($F127,Ref_Param!$L:$M,2,0),0)*S127</f>
        <v>0</v>
      </c>
      <c r="AU127" s="90">
        <f>IFERROR(VLOOKUP($F127,Ref_Param!$L:$M,2,0),0)*T127</f>
        <v>0</v>
      </c>
      <c r="AV127" s="90">
        <f>IFERROR(VLOOKUP($F127,Ref_Param!$L:$M,2,0),0)*U127</f>
        <v>0</v>
      </c>
      <c r="AW127" s="91">
        <f t="shared" si="25"/>
        <v>0</v>
      </c>
      <c r="AX127" s="86">
        <f>IFERROR(VLOOKUP($F127,Ref_Param!$L:$M,2,0),0)*W127</f>
        <v>0</v>
      </c>
      <c r="AY127" s="86">
        <f>IFERROR(VLOOKUP($F127,Ref_Param!$L:$M,2,0),0)*X127</f>
        <v>3.6724719101123595</v>
      </c>
      <c r="AZ127" s="86">
        <f>IFERROR(VLOOKUP($F127,Ref_Param!$L:$M,2,0),0)*Y127</f>
        <v>19.122938398961125</v>
      </c>
      <c r="BA127" s="86">
        <f>IFERROR(VLOOKUP($F127,Ref_Param!$L:$M,2,0),0)*Z127</f>
        <v>18.79042448778759</v>
      </c>
      <c r="BB127" s="87">
        <f t="shared" si="26"/>
        <v>41.585834796861079</v>
      </c>
      <c r="BC127" s="86">
        <f>IFERROR(VLOOKUP($F127,Ref_Param!$L:$M,2,0),0)*AB127</f>
        <v>14.742536259653312</v>
      </c>
      <c r="BD127" s="86">
        <f>IFERROR(VLOOKUP($F127,Ref_Param!$L:$M,2,0),0)*AC127</f>
        <v>9.8772479541191949</v>
      </c>
      <c r="BE127" s="86">
        <f>IFERROR(VLOOKUP($F127,Ref_Param!$L:$M,2,0),0)*AD127</f>
        <v>15.346</v>
      </c>
      <c r="BF127" s="86">
        <f>IFERROR(VLOOKUP($F127,Ref_Param!$L:$M,2,0),0)*AE127</f>
        <v>15</v>
      </c>
      <c r="BG127" s="87">
        <f t="shared" si="27"/>
        <v>54.965784213772508</v>
      </c>
      <c r="BH127" s="86">
        <f>IFERROR(VLOOKUP($F127,Ref_Param!$L:$M,2,0),0)*AG127</f>
        <v>15.212250846182776</v>
      </c>
      <c r="BI127" s="86">
        <f>IFERROR(VLOOKUP($F127,Ref_Param!$L:$M,2,0),0)*AH127</f>
        <v>15.212250846182776</v>
      </c>
      <c r="BJ127" s="86">
        <f>IFERROR(VLOOKUP($F127,Ref_Param!$L:$M,2,0),0)*AI127</f>
        <v>15.212250846182776</v>
      </c>
      <c r="BK127" s="86">
        <f>IFERROR(VLOOKUP($F127,Ref_Param!$L:$M,2,0),0)*AJ127</f>
        <v>15.212250846182776</v>
      </c>
      <c r="BL127" s="87">
        <f t="shared" si="28"/>
        <v>60.849003384731105</v>
      </c>
      <c r="BM127" s="88">
        <f>IFERROR(VLOOKUP($F127,Ref_Param!$L:$M,2,0),0)*AL127</f>
        <v>69.97635389244077</v>
      </c>
      <c r="BN127" s="89">
        <f>IFERROR(VLOOKUP($F127,Ref_Param!$L:$M,2,0),0)*AM127</f>
        <v>80.472806976306885</v>
      </c>
    </row>
    <row r="128" spans="1:66" s="72" customFormat="1" ht="14.25" customHeight="1" x14ac:dyDescent="0.3">
      <c r="A128" s="69" t="str">
        <f t="shared" si="21"/>
        <v>ECASDigital - Salesforce.com / Net Suite</v>
      </c>
      <c r="B128" s="68" t="s">
        <v>4156</v>
      </c>
      <c r="C128" s="68" t="s">
        <v>4157</v>
      </c>
      <c r="D128" s="68" t="s">
        <v>347</v>
      </c>
      <c r="E128" s="70" t="s">
        <v>348</v>
      </c>
      <c r="F128" s="68" t="s">
        <v>26</v>
      </c>
      <c r="G128" s="70" t="s">
        <v>7476</v>
      </c>
      <c r="H128" s="71" t="s">
        <v>19</v>
      </c>
      <c r="I128" s="68" t="s">
        <v>20</v>
      </c>
      <c r="J128" s="68"/>
      <c r="K128" s="68"/>
      <c r="L128" s="68" t="s">
        <v>4111</v>
      </c>
      <c r="M128" s="73">
        <v>623.09314464286308</v>
      </c>
      <c r="N128" s="73">
        <v>717.64486467762788</v>
      </c>
      <c r="O128" s="73">
        <v>1109.2997685031414</v>
      </c>
      <c r="P128" s="73">
        <v>1161.6502537161546</v>
      </c>
      <c r="Q128" s="66">
        <v>3611.6880315397871</v>
      </c>
      <c r="R128" s="73">
        <v>849.18518537734667</v>
      </c>
      <c r="S128" s="73">
        <v>662.55870206538566</v>
      </c>
      <c r="T128" s="73">
        <v>990.81598033778482</v>
      </c>
      <c r="U128" s="73">
        <v>1288.6615978336533</v>
      </c>
      <c r="V128" s="66">
        <v>3791.2214656141705</v>
      </c>
      <c r="W128" s="67">
        <v>460.47817945887073</v>
      </c>
      <c r="X128" s="67">
        <v>1013.7253192748501</v>
      </c>
      <c r="Y128" s="67">
        <v>788.03599949351019</v>
      </c>
      <c r="Z128" s="67">
        <v>908.9726665379527</v>
      </c>
      <c r="AA128" s="66">
        <v>3171.2121647651834</v>
      </c>
      <c r="AB128" s="67">
        <v>1873.8507230359214</v>
      </c>
      <c r="AC128" s="67">
        <v>1555.7794288250388</v>
      </c>
      <c r="AD128" s="67">
        <v>1141.835</v>
      </c>
      <c r="AE128" s="67">
        <v>900</v>
      </c>
      <c r="AF128" s="66">
        <v>5471.4651518609608</v>
      </c>
      <c r="AG128" s="67">
        <v>1077.8690794888523</v>
      </c>
      <c r="AH128" s="67">
        <v>1097.6102714208826</v>
      </c>
      <c r="AI128" s="67">
        <v>1097.6102714208826</v>
      </c>
      <c r="AJ128" s="67">
        <v>1117.3514633529128</v>
      </c>
      <c r="AK128" s="66">
        <f t="shared" si="22"/>
        <v>4390.4410856835302</v>
      </c>
      <c r="AL128" s="67">
        <f t="shared" si="23"/>
        <v>5049.0072485360597</v>
      </c>
      <c r="AM128" s="67">
        <f t="shared" si="23"/>
        <v>5806.3583358164678</v>
      </c>
      <c r="AN128" s="84">
        <f>IFERROR(VLOOKUP($F128,Ref_Param!$L:$M,2,0),0)*M128</f>
        <v>678.22138075767032</v>
      </c>
      <c r="AO128" s="84">
        <f>IFERROR(VLOOKUP($F128,Ref_Param!$L:$M,2,0),0)*N128</f>
        <v>781.13857486633992</v>
      </c>
      <c r="AP128" s="84">
        <f>IFERROR(VLOOKUP($F128,Ref_Param!$L:$M,2,0),0)*O128</f>
        <v>1207.4451903969957</v>
      </c>
      <c r="AQ128" s="84">
        <f>IFERROR(VLOOKUP($F128,Ref_Param!$L:$M,2,0),0)*P128</f>
        <v>1264.4273906824028</v>
      </c>
      <c r="AR128" s="85">
        <f t="shared" si="24"/>
        <v>3931.2325367034086</v>
      </c>
      <c r="AS128" s="90">
        <f>IFERROR(VLOOKUP($F128,Ref_Param!$L:$M,2,0),0)*R128</f>
        <v>924.3169402476575</v>
      </c>
      <c r="AT128" s="90">
        <f>IFERROR(VLOOKUP($F128,Ref_Param!$L:$M,2,0),0)*S128</f>
        <v>721.1786578158476</v>
      </c>
      <c r="AU128" s="90">
        <f>IFERROR(VLOOKUP($F128,Ref_Param!$L:$M,2,0),0)*T128</f>
        <v>1078.4785357358114</v>
      </c>
      <c r="AV128" s="90">
        <f>IFERROR(VLOOKUP($F128,Ref_Param!$L:$M,2,0),0)*U128</f>
        <v>1402.6760777685549</v>
      </c>
      <c r="AW128" s="91">
        <f t="shared" si="25"/>
        <v>4126.6502115678713</v>
      </c>
      <c r="AX128" s="86">
        <f>IFERROR(VLOOKUP($F128,Ref_Param!$L:$M,2,0),0)*W128</f>
        <v>501.21903822321366</v>
      </c>
      <c r="AY128" s="86">
        <f>IFERROR(VLOOKUP($F128,Ref_Param!$L:$M,2,0),0)*X128</f>
        <v>1103.4147810142722</v>
      </c>
      <c r="AZ128" s="86">
        <f>IFERROR(VLOOKUP($F128,Ref_Param!$L:$M,2,0),0)*Y128</f>
        <v>857.75757325909296</v>
      </c>
      <c r="BA128" s="86">
        <f>IFERROR(VLOOKUP($F128,Ref_Param!$L:$M,2,0),0)*Z128</f>
        <v>989.39412553431464</v>
      </c>
      <c r="BB128" s="87">
        <f t="shared" si="26"/>
        <v>3451.7855180308934</v>
      </c>
      <c r="BC128" s="86">
        <f>IFERROR(VLOOKUP($F128,Ref_Param!$L:$M,2,0),0)*AB128</f>
        <v>2039.6398766987113</v>
      </c>
      <c r="BD128" s="86">
        <f>IFERROR(VLOOKUP($F128,Ref_Param!$L:$M,2,0),0)*AC128</f>
        <v>1693.4271889267582</v>
      </c>
      <c r="BE128" s="86">
        <f>IFERROR(VLOOKUP($F128,Ref_Param!$L:$M,2,0),0)*AD128</f>
        <v>1242.8589801630787</v>
      </c>
      <c r="BF128" s="86">
        <f>IFERROR(VLOOKUP($F128,Ref_Param!$L:$M,2,0),0)*AE128</f>
        <v>979.62760131434993</v>
      </c>
      <c r="BG128" s="87">
        <f t="shared" si="27"/>
        <v>5955.5536471028981</v>
      </c>
      <c r="BH128" s="86">
        <f>IFERROR(VLOOKUP($F128,Ref_Param!$L:$M,2,0),0)*AG128</f>
        <v>1173.2336676339676</v>
      </c>
      <c r="BI128" s="86">
        <f>IFERROR(VLOOKUP($F128,Ref_Param!$L:$M,2,0),0)*AH128</f>
        <v>1194.7214637444797</v>
      </c>
      <c r="BJ128" s="86">
        <f>IFERROR(VLOOKUP($F128,Ref_Param!$L:$M,2,0),0)*AI128</f>
        <v>1194.7214637444797</v>
      </c>
      <c r="BK128" s="86">
        <f>IFERROR(VLOOKUP($F128,Ref_Param!$L:$M,2,0),0)*AJ128</f>
        <v>1216.2092598549921</v>
      </c>
      <c r="BL128" s="87">
        <f t="shared" si="28"/>
        <v>4778.8858549779197</v>
      </c>
      <c r="BM128" s="88">
        <f>IFERROR(VLOOKUP($F128,Ref_Param!$L:$M,2,0),0)*AL128</f>
        <v>5495.7187332246067</v>
      </c>
      <c r="BN128" s="89">
        <f>IFERROR(VLOOKUP($F128,Ref_Param!$L:$M,2,0),0)*AM128</f>
        <v>6320.0765432082972</v>
      </c>
    </row>
    <row r="129" spans="1:66" s="72" customFormat="1" ht="14.25" customHeight="1" x14ac:dyDescent="0.3">
      <c r="A129" s="69" t="str">
        <f t="shared" si="21"/>
        <v>ECASDigital - Salesforce.com / Net Suite</v>
      </c>
      <c r="B129" s="68" t="s">
        <v>4156</v>
      </c>
      <c r="C129" s="68" t="s">
        <v>4157</v>
      </c>
      <c r="D129" s="68" t="s">
        <v>347</v>
      </c>
      <c r="E129" s="70" t="s">
        <v>348</v>
      </c>
      <c r="F129" s="68" t="s">
        <v>3732</v>
      </c>
      <c r="G129" s="70" t="s">
        <v>7476</v>
      </c>
      <c r="H129" s="71" t="s">
        <v>19</v>
      </c>
      <c r="I129" s="68" t="s">
        <v>20</v>
      </c>
      <c r="J129" s="68"/>
      <c r="K129" s="68"/>
      <c r="L129" s="68" t="s">
        <v>4111</v>
      </c>
      <c r="M129" s="73">
        <v>0</v>
      </c>
      <c r="N129" s="73">
        <v>0</v>
      </c>
      <c r="O129" s="73">
        <v>0</v>
      </c>
      <c r="P129" s="73">
        <v>0</v>
      </c>
      <c r="Q129" s="66">
        <v>0</v>
      </c>
      <c r="R129" s="73">
        <v>0</v>
      </c>
      <c r="S129" s="73">
        <v>0</v>
      </c>
      <c r="T129" s="73">
        <v>0</v>
      </c>
      <c r="U129" s="73">
        <v>0</v>
      </c>
      <c r="V129" s="66">
        <v>0</v>
      </c>
      <c r="W129" s="67">
        <v>-1591.4631999999974</v>
      </c>
      <c r="X129" s="67">
        <v>86.10100000000034</v>
      </c>
      <c r="Y129" s="67">
        <v>593.70899999999745</v>
      </c>
      <c r="Z129" s="67">
        <v>4223.118999999997</v>
      </c>
      <c r="AA129" s="66">
        <v>3311.4657999999972</v>
      </c>
      <c r="AB129" s="67">
        <v>133.8139965485955</v>
      </c>
      <c r="AC129" s="67">
        <v>42.183109999999992</v>
      </c>
      <c r="AD129" s="67">
        <v>0</v>
      </c>
      <c r="AE129" s="67">
        <v>0</v>
      </c>
      <c r="AF129" s="66">
        <v>175.9971065485955</v>
      </c>
      <c r="AG129" s="67">
        <v>3100.9852077377532</v>
      </c>
      <c r="AH129" s="67">
        <v>3157.7798086120706</v>
      </c>
      <c r="AI129" s="67">
        <v>3157.7798086120706</v>
      </c>
      <c r="AJ129" s="67">
        <v>3214.5744094863885</v>
      </c>
      <c r="AK129" s="66">
        <f t="shared" si="22"/>
        <v>12631.119234448284</v>
      </c>
      <c r="AL129" s="67">
        <f t="shared" si="23"/>
        <v>14525.787119615527</v>
      </c>
      <c r="AM129" s="67">
        <f t="shared" si="23"/>
        <v>16704.655187557855</v>
      </c>
      <c r="AN129" s="84">
        <f>IFERROR(VLOOKUP($F129,Ref_Param!$L:$M,2,0),0)*M129</f>
        <v>0</v>
      </c>
      <c r="AO129" s="84">
        <f>IFERROR(VLOOKUP($F129,Ref_Param!$L:$M,2,0),0)*N129</f>
        <v>0</v>
      </c>
      <c r="AP129" s="84">
        <f>IFERROR(VLOOKUP($F129,Ref_Param!$L:$M,2,0),0)*O129</f>
        <v>0</v>
      </c>
      <c r="AQ129" s="84">
        <f>IFERROR(VLOOKUP($F129,Ref_Param!$L:$M,2,0),0)*P129</f>
        <v>0</v>
      </c>
      <c r="AR129" s="85">
        <f t="shared" si="24"/>
        <v>0</v>
      </c>
      <c r="AS129" s="90">
        <f>IFERROR(VLOOKUP($F129,Ref_Param!$L:$M,2,0),0)*R129</f>
        <v>0</v>
      </c>
      <c r="AT129" s="90">
        <f>IFERROR(VLOOKUP($F129,Ref_Param!$L:$M,2,0),0)*S129</f>
        <v>0</v>
      </c>
      <c r="AU129" s="90">
        <f>IFERROR(VLOOKUP($F129,Ref_Param!$L:$M,2,0),0)*T129</f>
        <v>0</v>
      </c>
      <c r="AV129" s="90">
        <f>IFERROR(VLOOKUP($F129,Ref_Param!$L:$M,2,0),0)*U129</f>
        <v>0</v>
      </c>
      <c r="AW129" s="91">
        <f t="shared" si="25"/>
        <v>0</v>
      </c>
      <c r="AX129" s="86">
        <f>IFERROR(VLOOKUP($F129,Ref_Param!$L:$M,2,0),0)*W129</f>
        <v>-19.367934769380557</v>
      </c>
      <c r="AY129" s="86">
        <f>IFERROR(VLOOKUP($F129,Ref_Param!$L:$M,2,0),0)*X129</f>
        <v>1.0478398442253924</v>
      </c>
      <c r="AZ129" s="86">
        <f>IFERROR(VLOOKUP($F129,Ref_Param!$L:$M,2,0),0)*Y129</f>
        <v>7.2253742241693875</v>
      </c>
      <c r="BA129" s="86">
        <f>IFERROR(VLOOKUP($F129,Ref_Param!$L:$M,2,0),0)*Z129</f>
        <v>51.394900815382805</v>
      </c>
      <c r="BB129" s="87">
        <f t="shared" si="26"/>
        <v>40.30018011439703</v>
      </c>
      <c r="BC129" s="86">
        <f>IFERROR(VLOOKUP($F129,Ref_Param!$L:$M,2,0),0)*AB129</f>
        <v>1.6285018443299957</v>
      </c>
      <c r="BD129" s="86">
        <f>IFERROR(VLOOKUP($F129,Ref_Param!$L:$M,2,0),0)*AC129</f>
        <v>0.51336387976147102</v>
      </c>
      <c r="BE129" s="86">
        <f>IFERROR(VLOOKUP($F129,Ref_Param!$L:$M,2,0),0)*AD129</f>
        <v>0</v>
      </c>
      <c r="BF129" s="86">
        <f>IFERROR(VLOOKUP($F129,Ref_Param!$L:$M,2,0),0)*AE129</f>
        <v>0</v>
      </c>
      <c r="BG129" s="87">
        <f t="shared" si="27"/>
        <v>2.1418657240914669</v>
      </c>
      <c r="BH129" s="86">
        <f>IFERROR(VLOOKUP($F129,Ref_Param!$L:$M,2,0),0)*AG129</f>
        <v>37.738654104147002</v>
      </c>
      <c r="BI129" s="86">
        <f>IFERROR(VLOOKUP($F129,Ref_Param!$L:$M,2,0),0)*AH129</f>
        <v>38.42983824524859</v>
      </c>
      <c r="BJ129" s="86">
        <f>IFERROR(VLOOKUP($F129,Ref_Param!$L:$M,2,0),0)*AI129</f>
        <v>38.42983824524859</v>
      </c>
      <c r="BK129" s="86">
        <f>IFERROR(VLOOKUP($F129,Ref_Param!$L:$M,2,0),0)*AJ129</f>
        <v>39.121022386350184</v>
      </c>
      <c r="BL129" s="87">
        <f t="shared" si="28"/>
        <v>153.71935298099436</v>
      </c>
      <c r="BM129" s="88">
        <f>IFERROR(VLOOKUP($F129,Ref_Param!$L:$M,2,0),0)*AL129</f>
        <v>176.77725592814355</v>
      </c>
      <c r="BN129" s="89">
        <f>IFERROR(VLOOKUP($F129,Ref_Param!$L:$M,2,0),0)*AM129</f>
        <v>203.29384431736506</v>
      </c>
    </row>
    <row r="130" spans="1:66" s="72" customFormat="1" ht="14.25" customHeight="1" x14ac:dyDescent="0.3">
      <c r="A130" s="69" t="str">
        <f t="shared" si="21"/>
        <v>ECASDigital - Salesforce.com / Net Suite</v>
      </c>
      <c r="B130" s="68" t="s">
        <v>4156</v>
      </c>
      <c r="C130" s="68" t="s">
        <v>4157</v>
      </c>
      <c r="D130" s="68" t="s">
        <v>347</v>
      </c>
      <c r="E130" s="70" t="s">
        <v>348</v>
      </c>
      <c r="F130" s="68" t="s">
        <v>84</v>
      </c>
      <c r="G130" s="70" t="s">
        <v>7476</v>
      </c>
      <c r="H130" s="71" t="s">
        <v>19</v>
      </c>
      <c r="I130" s="68" t="s">
        <v>20</v>
      </c>
      <c r="J130" s="68"/>
      <c r="K130" s="68"/>
      <c r="L130" s="68" t="s">
        <v>4111</v>
      </c>
      <c r="M130" s="73">
        <v>1296.4877252016436</v>
      </c>
      <c r="N130" s="73">
        <v>1183.437795516109</v>
      </c>
      <c r="O130" s="73">
        <v>1155.3062877636085</v>
      </c>
      <c r="P130" s="73">
        <v>1312.1597616547961</v>
      </c>
      <c r="Q130" s="66">
        <v>4947.3915701361566</v>
      </c>
      <c r="R130" s="73">
        <v>1563.7997395871062</v>
      </c>
      <c r="S130" s="73">
        <v>1609.8492951292219</v>
      </c>
      <c r="T130" s="73">
        <v>2077.6814105438166</v>
      </c>
      <c r="U130" s="73">
        <v>2288.0633824878391</v>
      </c>
      <c r="V130" s="66">
        <v>7539.3938277479829</v>
      </c>
      <c r="W130" s="67">
        <v>2545.7792925673339</v>
      </c>
      <c r="X130" s="67">
        <v>2794.3793357273653</v>
      </c>
      <c r="Y130" s="67">
        <v>3115.9153735154114</v>
      </c>
      <c r="Z130" s="67">
        <v>2334.7743191162326</v>
      </c>
      <c r="AA130" s="66">
        <v>10790.848320926343</v>
      </c>
      <c r="AB130" s="67">
        <v>1340.7014679193373</v>
      </c>
      <c r="AC130" s="67">
        <v>1416.1559147799865</v>
      </c>
      <c r="AD130" s="67">
        <v>2077.3969999999999</v>
      </c>
      <c r="AE130" s="67">
        <v>2430</v>
      </c>
      <c r="AF130" s="66">
        <v>7264.2543826993242</v>
      </c>
      <c r="AG130" s="67">
        <v>2071.4145167889942</v>
      </c>
      <c r="AH130" s="67">
        <v>2109.3525116019796</v>
      </c>
      <c r="AI130" s="67">
        <v>2109.3525116019796</v>
      </c>
      <c r="AJ130" s="67">
        <v>2147.290506414965</v>
      </c>
      <c r="AK130" s="66">
        <f t="shared" si="22"/>
        <v>8437.4100464079183</v>
      </c>
      <c r="AL130" s="67">
        <f t="shared" si="23"/>
        <v>9703.0215533691062</v>
      </c>
      <c r="AM130" s="67">
        <f t="shared" si="23"/>
        <v>11158.474786374471</v>
      </c>
      <c r="AN130" s="84">
        <f>IFERROR(VLOOKUP($F130,Ref_Param!$L:$M,2,0),0)*M130</f>
        <v>974.92973761968528</v>
      </c>
      <c r="AO130" s="84">
        <f>IFERROR(VLOOKUP($F130,Ref_Param!$L:$M,2,0),0)*N130</f>
        <v>889.91872197809857</v>
      </c>
      <c r="AP130" s="84">
        <f>IFERROR(VLOOKUP($F130,Ref_Param!$L:$M,2,0),0)*O130</f>
        <v>868.76445808583856</v>
      </c>
      <c r="AQ130" s="84">
        <f>IFERROR(VLOOKUP($F130,Ref_Param!$L:$M,2,0),0)*P130</f>
        <v>986.71475809480137</v>
      </c>
      <c r="AR130" s="85">
        <f t="shared" si="24"/>
        <v>3720.3276757784238</v>
      </c>
      <c r="AS130" s="90">
        <f>IFERROR(VLOOKUP($F130,Ref_Param!$L:$M,2,0),0)*R130</f>
        <v>1175.942386626351</v>
      </c>
      <c r="AT130" s="90">
        <f>IFERROR(VLOOKUP($F130,Ref_Param!$L:$M,2,0),0)*S130</f>
        <v>1210.5706212247121</v>
      </c>
      <c r="AU130" s="90">
        <f>IFERROR(VLOOKUP($F130,Ref_Param!$L:$M,2,0),0)*T130</f>
        <v>1562.3698960387294</v>
      </c>
      <c r="AV130" s="90">
        <f>IFERROR(VLOOKUP($F130,Ref_Param!$L:$M,2,0),0)*U130</f>
        <v>1720.5724279411409</v>
      </c>
      <c r="AW130" s="91">
        <f t="shared" si="25"/>
        <v>5669.4553318309327</v>
      </c>
      <c r="AX130" s="86">
        <f>IFERROR(VLOOKUP($F130,Ref_Param!$L:$M,2,0),0)*W130</f>
        <v>1914.369021391451</v>
      </c>
      <c r="AY130" s="86">
        <f>IFERROR(VLOOKUP($F130,Ref_Param!$L:$M,2,0),0)*X130</f>
        <v>2101.3106870462925</v>
      </c>
      <c r="AZ130" s="86">
        <f>IFERROR(VLOOKUP($F130,Ref_Param!$L:$M,2,0),0)*Y130</f>
        <v>2343.0985874347966</v>
      </c>
      <c r="BA130" s="86">
        <f>IFERROR(VLOOKUP($F130,Ref_Param!$L:$M,2,0),0)*Z130</f>
        <v>1755.6980063063402</v>
      </c>
      <c r="BB130" s="87">
        <f t="shared" si="26"/>
        <v>8114.4763021788804</v>
      </c>
      <c r="BC130" s="86">
        <f>IFERROR(VLOOKUP($F130,Ref_Param!$L:$M,2,0),0)*AB130</f>
        <v>1008.1774820827046</v>
      </c>
      <c r="BD130" s="86">
        <f>IFERROR(VLOOKUP($F130,Ref_Param!$L:$M,2,0),0)*AC130</f>
        <v>1064.9175365006126</v>
      </c>
      <c r="BE130" s="86">
        <f>IFERROR(VLOOKUP($F130,Ref_Param!$L:$M,2,0),0)*AD130</f>
        <v>1562.156025678471</v>
      </c>
      <c r="BF130" s="86">
        <f>IFERROR(VLOOKUP($F130,Ref_Param!$L:$M,2,0),0)*AE130</f>
        <v>1827.3055859802844</v>
      </c>
      <c r="BG130" s="87">
        <f t="shared" si="27"/>
        <v>5462.5566302420721</v>
      </c>
      <c r="BH130" s="86">
        <f>IFERROR(VLOOKUP($F130,Ref_Param!$L:$M,2,0),0)*AG130</f>
        <v>1557.6573322671525</v>
      </c>
      <c r="BI130" s="86">
        <f>IFERROR(VLOOKUP($F130,Ref_Param!$L:$M,2,0),0)*AH130</f>
        <v>1586.1858548361481</v>
      </c>
      <c r="BJ130" s="86">
        <f>IFERROR(VLOOKUP($F130,Ref_Param!$L:$M,2,0),0)*AI130</f>
        <v>1586.1858548361481</v>
      </c>
      <c r="BK130" s="86">
        <f>IFERROR(VLOOKUP($F130,Ref_Param!$L:$M,2,0),0)*AJ130</f>
        <v>1614.7143774051438</v>
      </c>
      <c r="BL130" s="87">
        <f t="shared" si="28"/>
        <v>6344.7434193445924</v>
      </c>
      <c r="BM130" s="88">
        <f>IFERROR(VLOOKUP($F130,Ref_Param!$L:$M,2,0),0)*AL130</f>
        <v>7296.4549322462817</v>
      </c>
      <c r="BN130" s="89">
        <f>IFERROR(VLOOKUP($F130,Ref_Param!$L:$M,2,0),0)*AM130</f>
        <v>8390.9231720832231</v>
      </c>
    </row>
    <row r="131" spans="1:66" s="72" customFormat="1" ht="14.25" customHeight="1" x14ac:dyDescent="0.3">
      <c r="A131" s="69" t="str">
        <f t="shared" si="21"/>
        <v>ECASDigital - Salesforce.com / Net Suite</v>
      </c>
      <c r="B131" s="68" t="s">
        <v>4156</v>
      </c>
      <c r="C131" s="68" t="s">
        <v>4157</v>
      </c>
      <c r="D131" s="68" t="s">
        <v>347</v>
      </c>
      <c r="E131" s="70" t="s">
        <v>348</v>
      </c>
      <c r="F131" s="68" t="s">
        <v>18</v>
      </c>
      <c r="G131" s="70" t="s">
        <v>7476</v>
      </c>
      <c r="H131" s="71" t="s">
        <v>19</v>
      </c>
      <c r="I131" s="68" t="s">
        <v>20</v>
      </c>
      <c r="J131" s="68"/>
      <c r="K131" s="68"/>
      <c r="L131" s="68" t="s">
        <v>4111</v>
      </c>
      <c r="M131" s="73">
        <v>0</v>
      </c>
      <c r="N131" s="73">
        <v>0</v>
      </c>
      <c r="O131" s="73">
        <v>0</v>
      </c>
      <c r="P131" s="73">
        <v>0</v>
      </c>
      <c r="Q131" s="66">
        <v>0</v>
      </c>
      <c r="R131" s="73">
        <v>0</v>
      </c>
      <c r="S131" s="73">
        <v>0</v>
      </c>
      <c r="T131" s="73">
        <v>50.148705443211085</v>
      </c>
      <c r="U131" s="73">
        <v>69.000464635511889</v>
      </c>
      <c r="V131" s="66">
        <v>119.14917007872297</v>
      </c>
      <c r="W131" s="67">
        <v>35.757304609719043</v>
      </c>
      <c r="X131" s="67">
        <v>78.269936829164223</v>
      </c>
      <c r="Y131" s="67">
        <v>98.470634105179997</v>
      </c>
      <c r="Z131" s="67">
        <v>0</v>
      </c>
      <c r="AA131" s="66">
        <v>212.49787554406328</v>
      </c>
      <c r="AB131" s="67">
        <v>0</v>
      </c>
      <c r="AC131" s="67">
        <v>0</v>
      </c>
      <c r="AD131" s="67">
        <v>0</v>
      </c>
      <c r="AE131" s="67">
        <v>0</v>
      </c>
      <c r="AF131" s="66">
        <v>0</v>
      </c>
      <c r="AG131" s="67">
        <v>0</v>
      </c>
      <c r="AH131" s="67">
        <v>0</v>
      </c>
      <c r="AI131" s="67">
        <v>0</v>
      </c>
      <c r="AJ131" s="67">
        <v>0</v>
      </c>
      <c r="AK131" s="66">
        <f t="shared" si="22"/>
        <v>0</v>
      </c>
      <c r="AL131" s="67">
        <f t="shared" si="23"/>
        <v>0</v>
      </c>
      <c r="AM131" s="67">
        <f t="shared" si="23"/>
        <v>0</v>
      </c>
      <c r="AN131" s="84">
        <f>IFERROR(VLOOKUP($F131,Ref_Param!$L:$M,2,0),0)*M131</f>
        <v>0</v>
      </c>
      <c r="AO131" s="84">
        <f>IFERROR(VLOOKUP($F131,Ref_Param!$L:$M,2,0),0)*N131</f>
        <v>0</v>
      </c>
      <c r="AP131" s="84">
        <f>IFERROR(VLOOKUP($F131,Ref_Param!$L:$M,2,0),0)*O131</f>
        <v>0</v>
      </c>
      <c r="AQ131" s="84">
        <f>IFERROR(VLOOKUP($F131,Ref_Param!$L:$M,2,0),0)*P131</f>
        <v>0</v>
      </c>
      <c r="AR131" s="85">
        <f t="shared" si="24"/>
        <v>0</v>
      </c>
      <c r="AS131" s="90">
        <f>IFERROR(VLOOKUP($F131,Ref_Param!$L:$M,2,0),0)*R131</f>
        <v>0</v>
      </c>
      <c r="AT131" s="90">
        <f>IFERROR(VLOOKUP($F131,Ref_Param!$L:$M,2,0),0)*S131</f>
        <v>0</v>
      </c>
      <c r="AU131" s="90">
        <f>IFERROR(VLOOKUP($F131,Ref_Param!$L:$M,2,0),0)*T131</f>
        <v>50.148705443211085</v>
      </c>
      <c r="AV131" s="90">
        <f>IFERROR(VLOOKUP($F131,Ref_Param!$L:$M,2,0),0)*U131</f>
        <v>69.000464635511889</v>
      </c>
      <c r="AW131" s="91">
        <f t="shared" si="25"/>
        <v>119.14917007872297</v>
      </c>
      <c r="AX131" s="86">
        <f>IFERROR(VLOOKUP($F131,Ref_Param!$L:$M,2,0),0)*W131</f>
        <v>35.757304609719043</v>
      </c>
      <c r="AY131" s="86">
        <f>IFERROR(VLOOKUP($F131,Ref_Param!$L:$M,2,0),0)*X131</f>
        <v>78.269936829164223</v>
      </c>
      <c r="AZ131" s="86">
        <f>IFERROR(VLOOKUP($F131,Ref_Param!$L:$M,2,0),0)*Y131</f>
        <v>98.470634105179997</v>
      </c>
      <c r="BA131" s="86">
        <f>IFERROR(VLOOKUP($F131,Ref_Param!$L:$M,2,0),0)*Z131</f>
        <v>0</v>
      </c>
      <c r="BB131" s="87">
        <f t="shared" si="26"/>
        <v>212.49787554406328</v>
      </c>
      <c r="BC131" s="86">
        <f>IFERROR(VLOOKUP($F131,Ref_Param!$L:$M,2,0),0)*AB131</f>
        <v>0</v>
      </c>
      <c r="BD131" s="86">
        <f>IFERROR(VLOOKUP($F131,Ref_Param!$L:$M,2,0),0)*AC131</f>
        <v>0</v>
      </c>
      <c r="BE131" s="86">
        <f>IFERROR(VLOOKUP($F131,Ref_Param!$L:$M,2,0),0)*AD131</f>
        <v>0</v>
      </c>
      <c r="BF131" s="86">
        <f>IFERROR(VLOOKUP($F131,Ref_Param!$L:$M,2,0),0)*AE131</f>
        <v>0</v>
      </c>
      <c r="BG131" s="87">
        <f t="shared" si="27"/>
        <v>0</v>
      </c>
      <c r="BH131" s="86">
        <f>IFERROR(VLOOKUP($F131,Ref_Param!$L:$M,2,0),0)*AG131</f>
        <v>0</v>
      </c>
      <c r="BI131" s="86">
        <f>IFERROR(VLOOKUP($F131,Ref_Param!$L:$M,2,0),0)*AH131</f>
        <v>0</v>
      </c>
      <c r="BJ131" s="86">
        <f>IFERROR(VLOOKUP($F131,Ref_Param!$L:$M,2,0),0)*AI131</f>
        <v>0</v>
      </c>
      <c r="BK131" s="86">
        <f>IFERROR(VLOOKUP($F131,Ref_Param!$L:$M,2,0),0)*AJ131</f>
        <v>0</v>
      </c>
      <c r="BL131" s="87">
        <f t="shared" si="28"/>
        <v>0</v>
      </c>
      <c r="BM131" s="88">
        <f>IFERROR(VLOOKUP($F131,Ref_Param!$L:$M,2,0),0)*AL131</f>
        <v>0</v>
      </c>
      <c r="BN131" s="89">
        <f>IFERROR(VLOOKUP($F131,Ref_Param!$L:$M,2,0),0)*AM131</f>
        <v>0</v>
      </c>
    </row>
    <row r="132" spans="1:66" s="72" customFormat="1" ht="14.25" customHeight="1" x14ac:dyDescent="0.3">
      <c r="A132" s="69" t="str">
        <f t="shared" si="21"/>
        <v>ECASDigital - Salesforce.com / Net Suite</v>
      </c>
      <c r="B132" s="68" t="s">
        <v>4156</v>
      </c>
      <c r="C132" s="68" t="s">
        <v>4157</v>
      </c>
      <c r="D132" s="68" t="s">
        <v>4384</v>
      </c>
      <c r="E132" s="70" t="s">
        <v>4385</v>
      </c>
      <c r="F132" s="68" t="s">
        <v>18</v>
      </c>
      <c r="G132" s="70" t="s">
        <v>7476</v>
      </c>
      <c r="H132" s="71" t="s">
        <v>19</v>
      </c>
      <c r="I132" s="68" t="s">
        <v>7478</v>
      </c>
      <c r="J132" s="68"/>
      <c r="K132" s="68"/>
      <c r="L132" s="68" t="s">
        <v>4111</v>
      </c>
      <c r="M132" s="73">
        <v>0</v>
      </c>
      <c r="N132" s="73">
        <v>0</v>
      </c>
      <c r="O132" s="73">
        <v>0</v>
      </c>
      <c r="P132" s="73">
        <v>0</v>
      </c>
      <c r="Q132" s="66">
        <v>0</v>
      </c>
      <c r="R132" s="73">
        <v>0</v>
      </c>
      <c r="S132" s="73">
        <v>0</v>
      </c>
      <c r="T132" s="73">
        <v>0</v>
      </c>
      <c r="U132" s="73">
        <v>0</v>
      </c>
      <c r="V132" s="66">
        <v>0</v>
      </c>
      <c r="W132" s="67">
        <v>0</v>
      </c>
      <c r="X132" s="67">
        <v>0</v>
      </c>
      <c r="Y132" s="67">
        <v>0</v>
      </c>
      <c r="Z132" s="67">
        <v>47.822955113615215</v>
      </c>
      <c r="AA132" s="66">
        <v>47.822955113615215</v>
      </c>
      <c r="AB132" s="67">
        <v>50.336000000000006</v>
      </c>
      <c r="AC132" s="67">
        <v>46.787839999999989</v>
      </c>
      <c r="AD132" s="67">
        <v>44.683999999999997</v>
      </c>
      <c r="AE132" s="67">
        <v>45</v>
      </c>
      <c r="AF132" s="66">
        <v>186.80784</v>
      </c>
      <c r="AG132" s="67">
        <v>45.636752538548329</v>
      </c>
      <c r="AH132" s="67">
        <v>45.636752538548329</v>
      </c>
      <c r="AI132" s="67">
        <v>45.636752538548329</v>
      </c>
      <c r="AJ132" s="67">
        <v>45.636752538548329</v>
      </c>
      <c r="AK132" s="66">
        <f t="shared" si="22"/>
        <v>182.54701015419332</v>
      </c>
      <c r="AL132" s="67">
        <f t="shared" si="23"/>
        <v>209.9290616773223</v>
      </c>
      <c r="AM132" s="67">
        <f t="shared" si="23"/>
        <v>241.41842092892063</v>
      </c>
      <c r="AN132" s="84">
        <f>IFERROR(VLOOKUP($F132,Ref_Param!$L:$M,2,0),0)*M132</f>
        <v>0</v>
      </c>
      <c r="AO132" s="84">
        <f>IFERROR(VLOOKUP($F132,Ref_Param!$L:$M,2,0),0)*N132</f>
        <v>0</v>
      </c>
      <c r="AP132" s="84">
        <f>IFERROR(VLOOKUP($F132,Ref_Param!$L:$M,2,0),0)*O132</f>
        <v>0</v>
      </c>
      <c r="AQ132" s="84">
        <f>IFERROR(VLOOKUP($F132,Ref_Param!$L:$M,2,0),0)*P132</f>
        <v>0</v>
      </c>
      <c r="AR132" s="85">
        <f t="shared" si="24"/>
        <v>0</v>
      </c>
      <c r="AS132" s="90">
        <f>IFERROR(VLOOKUP($F132,Ref_Param!$L:$M,2,0),0)*R132</f>
        <v>0</v>
      </c>
      <c r="AT132" s="90">
        <f>IFERROR(VLOOKUP($F132,Ref_Param!$L:$M,2,0),0)*S132</f>
        <v>0</v>
      </c>
      <c r="AU132" s="90">
        <f>IFERROR(VLOOKUP($F132,Ref_Param!$L:$M,2,0),0)*T132</f>
        <v>0</v>
      </c>
      <c r="AV132" s="90">
        <f>IFERROR(VLOOKUP($F132,Ref_Param!$L:$M,2,0),0)*U132</f>
        <v>0</v>
      </c>
      <c r="AW132" s="91">
        <f t="shared" si="25"/>
        <v>0</v>
      </c>
      <c r="AX132" s="86">
        <f>IFERROR(VLOOKUP($F132,Ref_Param!$L:$M,2,0),0)*W132</f>
        <v>0</v>
      </c>
      <c r="AY132" s="86">
        <f>IFERROR(VLOOKUP($F132,Ref_Param!$L:$M,2,0),0)*X132</f>
        <v>0</v>
      </c>
      <c r="AZ132" s="86">
        <f>IFERROR(VLOOKUP($F132,Ref_Param!$L:$M,2,0),0)*Y132</f>
        <v>0</v>
      </c>
      <c r="BA132" s="86">
        <f>IFERROR(VLOOKUP($F132,Ref_Param!$L:$M,2,0),0)*Z132</f>
        <v>47.822955113615215</v>
      </c>
      <c r="BB132" s="87">
        <f t="shared" si="26"/>
        <v>47.822955113615215</v>
      </c>
      <c r="BC132" s="86">
        <f>IFERROR(VLOOKUP($F132,Ref_Param!$L:$M,2,0),0)*AB132</f>
        <v>50.336000000000006</v>
      </c>
      <c r="BD132" s="86">
        <f>IFERROR(VLOOKUP($F132,Ref_Param!$L:$M,2,0),0)*AC132</f>
        <v>46.787839999999989</v>
      </c>
      <c r="BE132" s="86">
        <f>IFERROR(VLOOKUP($F132,Ref_Param!$L:$M,2,0),0)*AD132</f>
        <v>44.683999999999997</v>
      </c>
      <c r="BF132" s="86">
        <f>IFERROR(VLOOKUP($F132,Ref_Param!$L:$M,2,0),0)*AE132</f>
        <v>45</v>
      </c>
      <c r="BG132" s="87">
        <f t="shared" si="27"/>
        <v>186.80784</v>
      </c>
      <c r="BH132" s="86">
        <f>IFERROR(VLOOKUP($F132,Ref_Param!$L:$M,2,0),0)*AG132</f>
        <v>45.636752538548329</v>
      </c>
      <c r="BI132" s="86">
        <f>IFERROR(VLOOKUP($F132,Ref_Param!$L:$M,2,0),0)*AH132</f>
        <v>45.636752538548329</v>
      </c>
      <c r="BJ132" s="86">
        <f>IFERROR(VLOOKUP($F132,Ref_Param!$L:$M,2,0),0)*AI132</f>
        <v>45.636752538548329</v>
      </c>
      <c r="BK132" s="86">
        <f>IFERROR(VLOOKUP($F132,Ref_Param!$L:$M,2,0),0)*AJ132</f>
        <v>45.636752538548329</v>
      </c>
      <c r="BL132" s="87">
        <f t="shared" si="28"/>
        <v>182.54701015419332</v>
      </c>
      <c r="BM132" s="88">
        <f>IFERROR(VLOOKUP($F132,Ref_Param!$L:$M,2,0),0)*AL132</f>
        <v>209.9290616773223</v>
      </c>
      <c r="BN132" s="89">
        <f>IFERROR(VLOOKUP($F132,Ref_Param!$L:$M,2,0),0)*AM132</f>
        <v>241.41842092892063</v>
      </c>
    </row>
    <row r="133" spans="1:66" s="72" customFormat="1" ht="14.25" customHeight="1" x14ac:dyDescent="0.3">
      <c r="A133" s="69" t="str">
        <f t="shared" si="21"/>
        <v>ECASDigital - Salesforce.com / Net Suite</v>
      </c>
      <c r="B133" s="68" t="s">
        <v>4156</v>
      </c>
      <c r="C133" s="68" t="s">
        <v>4157</v>
      </c>
      <c r="D133" s="68" t="s">
        <v>3103</v>
      </c>
      <c r="E133" s="70" t="s">
        <v>5213</v>
      </c>
      <c r="F133" s="68" t="s">
        <v>26</v>
      </c>
      <c r="G133" s="70" t="s">
        <v>7475</v>
      </c>
      <c r="H133" s="71" t="s">
        <v>19</v>
      </c>
      <c r="I133" s="68" t="s">
        <v>20</v>
      </c>
      <c r="J133" s="68"/>
      <c r="K133" s="68"/>
      <c r="L133" s="68" t="s">
        <v>4111</v>
      </c>
      <c r="M133" s="73">
        <v>0</v>
      </c>
      <c r="N133" s="73">
        <v>0</v>
      </c>
      <c r="O133" s="73">
        <v>0</v>
      </c>
      <c r="P133" s="73">
        <v>0</v>
      </c>
      <c r="Q133" s="66">
        <v>0</v>
      </c>
      <c r="R133" s="73">
        <v>0</v>
      </c>
      <c r="S133" s="73">
        <v>3.0184587360698697E-15</v>
      </c>
      <c r="T133" s="73">
        <v>11.616380801927157</v>
      </c>
      <c r="U133" s="73">
        <v>83.730233157281049</v>
      </c>
      <c r="V133" s="66">
        <v>95.346613959208213</v>
      </c>
      <c r="W133" s="67">
        <v>102.5391374370484</v>
      </c>
      <c r="X133" s="67">
        <v>135.20103859401235</v>
      </c>
      <c r="Y133" s="67">
        <v>162.16009820783665</v>
      </c>
      <c r="Z133" s="67">
        <v>166.99376307885518</v>
      </c>
      <c r="AA133" s="66">
        <v>566.89403731775258</v>
      </c>
      <c r="AB133" s="67">
        <v>173.75893749124867</v>
      </c>
      <c r="AC133" s="67">
        <v>186.7800168051026</v>
      </c>
      <c r="AD133" s="67">
        <v>192.13</v>
      </c>
      <c r="AE133" s="67">
        <v>193</v>
      </c>
      <c r="AF133" s="66">
        <v>745.66895429635133</v>
      </c>
      <c r="AG133" s="67">
        <v>195.66043301019391</v>
      </c>
      <c r="AH133" s="67">
        <v>195.66043301019391</v>
      </c>
      <c r="AI133" s="67">
        <v>214.29475996354572</v>
      </c>
      <c r="AJ133" s="67">
        <v>214.29475996354572</v>
      </c>
      <c r="AK133" s="66">
        <f t="shared" si="22"/>
        <v>819.91038594747931</v>
      </c>
      <c r="AL133" s="67">
        <f t="shared" si="23"/>
        <v>942.89694383960114</v>
      </c>
      <c r="AM133" s="67">
        <f t="shared" si="23"/>
        <v>1084.3314854155412</v>
      </c>
      <c r="AN133" s="84">
        <f>IFERROR(VLOOKUP($F133,Ref_Param!$L:$M,2,0),0)*M133</f>
        <v>0</v>
      </c>
      <c r="AO133" s="84">
        <f>IFERROR(VLOOKUP($F133,Ref_Param!$L:$M,2,0),0)*N133</f>
        <v>0</v>
      </c>
      <c r="AP133" s="84">
        <f>IFERROR(VLOOKUP($F133,Ref_Param!$L:$M,2,0),0)*O133</f>
        <v>0</v>
      </c>
      <c r="AQ133" s="84">
        <f>IFERROR(VLOOKUP($F133,Ref_Param!$L:$M,2,0),0)*P133</f>
        <v>0</v>
      </c>
      <c r="AR133" s="85">
        <f t="shared" si="24"/>
        <v>0</v>
      </c>
      <c r="AS133" s="90">
        <f>IFERROR(VLOOKUP($F133,Ref_Param!$L:$M,2,0),0)*R133</f>
        <v>0</v>
      </c>
      <c r="AT133" s="90">
        <f>IFERROR(VLOOKUP($F133,Ref_Param!$L:$M,2,0),0)*S133</f>
        <v>3.2855172125360788E-15</v>
      </c>
      <c r="AU133" s="90">
        <f>IFERROR(VLOOKUP($F133,Ref_Param!$L:$M,2,0),0)*T133</f>
        <v>12.644141401051073</v>
      </c>
      <c r="AV133" s="90">
        <f>IFERROR(VLOOKUP($F133,Ref_Param!$L:$M,2,0),0)*U133</f>
        <v>91.138274961509424</v>
      </c>
      <c r="AW133" s="91">
        <f t="shared" si="25"/>
        <v>103.7824163625605</v>
      </c>
      <c r="AX133" s="86">
        <f>IFERROR(VLOOKUP($F133,Ref_Param!$L:$M,2,0),0)*W133</f>
        <v>111.61129916477576</v>
      </c>
      <c r="AY133" s="86">
        <f>IFERROR(VLOOKUP($F133,Ref_Param!$L:$M,2,0),0)*X133</f>
        <v>147.16296570340131</v>
      </c>
      <c r="AZ133" s="86">
        <f>IFERROR(VLOOKUP($F133,Ref_Param!$L:$M,2,0),0)*Y133</f>
        <v>176.50723115138049</v>
      </c>
      <c r="BA133" s="86">
        <f>IFERROR(VLOOKUP($F133,Ref_Param!$L:$M,2,0),0)*Z133</f>
        <v>181.76855506599529</v>
      </c>
      <c r="BB133" s="87">
        <f t="shared" si="26"/>
        <v>617.05005108555281</v>
      </c>
      <c r="BC133" s="86">
        <f>IFERROR(VLOOKUP($F133,Ref_Param!$L:$M,2,0),0)*AB133</f>
        <v>189.13227904609113</v>
      </c>
      <c r="BD133" s="86">
        <f>IFERROR(VLOOKUP($F133,Ref_Param!$L:$M,2,0),0)*AC133</f>
        <v>203.30539981804071</v>
      </c>
      <c r="BE133" s="86">
        <f>IFERROR(VLOOKUP($F133,Ref_Param!$L:$M,2,0),0)*AD133</f>
        <v>209.12872337836228</v>
      </c>
      <c r="BF133" s="86">
        <f>IFERROR(VLOOKUP($F133,Ref_Param!$L:$M,2,0),0)*AE133</f>
        <v>210.0756967262995</v>
      </c>
      <c r="BG133" s="87">
        <f t="shared" si="27"/>
        <v>811.64209896879368</v>
      </c>
      <c r="BH133" s="86">
        <f>IFERROR(VLOOKUP($F133,Ref_Param!$L:$M,2,0),0)*AG133</f>
        <v>212.97151184655925</v>
      </c>
      <c r="BI133" s="86">
        <f>IFERROR(VLOOKUP($F133,Ref_Param!$L:$M,2,0),0)*AH133</f>
        <v>212.97151184655925</v>
      </c>
      <c r="BJ133" s="86">
        <f>IFERROR(VLOOKUP($F133,Ref_Param!$L:$M,2,0),0)*AI133</f>
        <v>233.25451297480299</v>
      </c>
      <c r="BK133" s="86">
        <f>IFERROR(VLOOKUP($F133,Ref_Param!$L:$M,2,0),0)*AJ133</f>
        <v>233.25451297480299</v>
      </c>
      <c r="BL133" s="87">
        <f t="shared" si="28"/>
        <v>892.45204964272443</v>
      </c>
      <c r="BM133" s="88">
        <f>IFERROR(VLOOKUP($F133,Ref_Param!$L:$M,2,0),0)*AL133</f>
        <v>1026.3198570891332</v>
      </c>
      <c r="BN133" s="89">
        <f>IFERROR(VLOOKUP($F133,Ref_Param!$L:$M,2,0),0)*AM133</f>
        <v>1180.267835652503</v>
      </c>
    </row>
    <row r="134" spans="1:66" s="72" customFormat="1" ht="14.25" customHeight="1" x14ac:dyDescent="0.3">
      <c r="A134" s="69" t="str">
        <f t="shared" si="21"/>
        <v>ECASDigital - Salesforce.com / Net Suite</v>
      </c>
      <c r="B134" s="68" t="s">
        <v>4156</v>
      </c>
      <c r="C134" s="68" t="s">
        <v>4157</v>
      </c>
      <c r="D134" s="68" t="s">
        <v>3103</v>
      </c>
      <c r="E134" s="70" t="s">
        <v>5213</v>
      </c>
      <c r="F134" s="68" t="s">
        <v>3732</v>
      </c>
      <c r="G134" s="70" t="s">
        <v>7475</v>
      </c>
      <c r="H134" s="71" t="s">
        <v>19</v>
      </c>
      <c r="I134" s="68" t="s">
        <v>20</v>
      </c>
      <c r="J134" s="68"/>
      <c r="K134" s="68"/>
      <c r="L134" s="68" t="s">
        <v>4111</v>
      </c>
      <c r="M134" s="73">
        <v>0</v>
      </c>
      <c r="N134" s="73">
        <v>0</v>
      </c>
      <c r="O134" s="73">
        <v>0</v>
      </c>
      <c r="P134" s="73">
        <v>0</v>
      </c>
      <c r="Q134" s="66">
        <v>0</v>
      </c>
      <c r="R134" s="73">
        <v>0</v>
      </c>
      <c r="S134" s="73">
        <v>0</v>
      </c>
      <c r="T134" s="73">
        <v>0</v>
      </c>
      <c r="U134" s="73">
        <v>0</v>
      </c>
      <c r="V134" s="66">
        <v>0</v>
      </c>
      <c r="W134" s="67">
        <v>-33.313999999999979</v>
      </c>
      <c r="X134" s="67">
        <v>-98.912000000000162</v>
      </c>
      <c r="Y134" s="67">
        <v>0</v>
      </c>
      <c r="Z134" s="67">
        <v>0</v>
      </c>
      <c r="AA134" s="66">
        <v>-132.22600000000014</v>
      </c>
      <c r="AB134" s="67">
        <v>0</v>
      </c>
      <c r="AC134" s="67">
        <v>0</v>
      </c>
      <c r="AD134" s="67">
        <v>0</v>
      </c>
      <c r="AE134" s="67">
        <v>0</v>
      </c>
      <c r="AF134" s="66">
        <v>0</v>
      </c>
      <c r="AG134" s="67">
        <v>0</v>
      </c>
      <c r="AH134" s="67">
        <v>0</v>
      </c>
      <c r="AI134" s="67">
        <v>0</v>
      </c>
      <c r="AJ134" s="67">
        <v>0</v>
      </c>
      <c r="AK134" s="66">
        <f t="shared" si="22"/>
        <v>0</v>
      </c>
      <c r="AL134" s="67">
        <f t="shared" si="23"/>
        <v>0</v>
      </c>
      <c r="AM134" s="67">
        <f t="shared" si="23"/>
        <v>0</v>
      </c>
      <c r="AN134" s="84">
        <f>IFERROR(VLOOKUP($F134,Ref_Param!$L:$M,2,0),0)*M134</f>
        <v>0</v>
      </c>
      <c r="AO134" s="84">
        <f>IFERROR(VLOOKUP($F134,Ref_Param!$L:$M,2,0),0)*N134</f>
        <v>0</v>
      </c>
      <c r="AP134" s="84">
        <f>IFERROR(VLOOKUP($F134,Ref_Param!$L:$M,2,0),0)*O134</f>
        <v>0</v>
      </c>
      <c r="AQ134" s="84">
        <f>IFERROR(VLOOKUP($F134,Ref_Param!$L:$M,2,0),0)*P134</f>
        <v>0</v>
      </c>
      <c r="AR134" s="85">
        <f t="shared" si="24"/>
        <v>0</v>
      </c>
      <c r="AS134" s="90">
        <f>IFERROR(VLOOKUP($F134,Ref_Param!$L:$M,2,0),0)*R134</f>
        <v>0</v>
      </c>
      <c r="AT134" s="90">
        <f>IFERROR(VLOOKUP($F134,Ref_Param!$L:$M,2,0),0)*S134</f>
        <v>0</v>
      </c>
      <c r="AU134" s="90">
        <f>IFERROR(VLOOKUP($F134,Ref_Param!$L:$M,2,0),0)*T134</f>
        <v>0</v>
      </c>
      <c r="AV134" s="90">
        <f>IFERROR(VLOOKUP($F134,Ref_Param!$L:$M,2,0),0)*U134</f>
        <v>0</v>
      </c>
      <c r="AW134" s="91">
        <f t="shared" si="25"/>
        <v>0</v>
      </c>
      <c r="AX134" s="86">
        <f>IFERROR(VLOOKUP($F134,Ref_Param!$L:$M,2,0),0)*W134</f>
        <v>-0.40542777169283245</v>
      </c>
      <c r="AY134" s="86">
        <f>IFERROR(VLOOKUP($F134,Ref_Param!$L:$M,2,0),0)*X134</f>
        <v>-1.2037483266398972</v>
      </c>
      <c r="AZ134" s="86">
        <f>IFERROR(VLOOKUP($F134,Ref_Param!$L:$M,2,0),0)*Y134</f>
        <v>0</v>
      </c>
      <c r="BA134" s="86">
        <f>IFERROR(VLOOKUP($F134,Ref_Param!$L:$M,2,0),0)*Z134</f>
        <v>0</v>
      </c>
      <c r="BB134" s="87">
        <f t="shared" si="26"/>
        <v>-1.6091760983327297</v>
      </c>
      <c r="BC134" s="86">
        <f>IFERROR(VLOOKUP($F134,Ref_Param!$L:$M,2,0),0)*AB134</f>
        <v>0</v>
      </c>
      <c r="BD134" s="86">
        <f>IFERROR(VLOOKUP($F134,Ref_Param!$L:$M,2,0),0)*AC134</f>
        <v>0</v>
      </c>
      <c r="BE134" s="86">
        <f>IFERROR(VLOOKUP($F134,Ref_Param!$L:$M,2,0),0)*AD134</f>
        <v>0</v>
      </c>
      <c r="BF134" s="86">
        <f>IFERROR(VLOOKUP($F134,Ref_Param!$L:$M,2,0),0)*AE134</f>
        <v>0</v>
      </c>
      <c r="BG134" s="87">
        <f t="shared" si="27"/>
        <v>0</v>
      </c>
      <c r="BH134" s="86">
        <f>IFERROR(VLOOKUP($F134,Ref_Param!$L:$M,2,0),0)*AG134</f>
        <v>0</v>
      </c>
      <c r="BI134" s="86">
        <f>IFERROR(VLOOKUP($F134,Ref_Param!$L:$M,2,0),0)*AH134</f>
        <v>0</v>
      </c>
      <c r="BJ134" s="86">
        <f>IFERROR(VLOOKUP($F134,Ref_Param!$L:$M,2,0),0)*AI134</f>
        <v>0</v>
      </c>
      <c r="BK134" s="86">
        <f>IFERROR(VLOOKUP($F134,Ref_Param!$L:$M,2,0),0)*AJ134</f>
        <v>0</v>
      </c>
      <c r="BL134" s="87">
        <f t="shared" si="28"/>
        <v>0</v>
      </c>
      <c r="BM134" s="88">
        <f>IFERROR(VLOOKUP($F134,Ref_Param!$L:$M,2,0),0)*AL134</f>
        <v>0</v>
      </c>
      <c r="BN134" s="89">
        <f>IFERROR(VLOOKUP($F134,Ref_Param!$L:$M,2,0),0)*AM134</f>
        <v>0</v>
      </c>
    </row>
    <row r="135" spans="1:66" s="72" customFormat="1" ht="14.25" customHeight="1" x14ac:dyDescent="0.3">
      <c r="A135" s="69" t="str">
        <f t="shared" si="21"/>
        <v>ECASDigital - Salesforce.com / Net Suite</v>
      </c>
      <c r="B135" s="68" t="s">
        <v>4156</v>
      </c>
      <c r="C135" s="68" t="s">
        <v>4157</v>
      </c>
      <c r="D135" s="68" t="s">
        <v>364</v>
      </c>
      <c r="E135" s="70" t="s">
        <v>5214</v>
      </c>
      <c r="F135" s="68" t="s">
        <v>70</v>
      </c>
      <c r="G135" s="70" t="s">
        <v>4163</v>
      </c>
      <c r="H135" s="71" t="s">
        <v>51</v>
      </c>
      <c r="I135" s="68" t="s">
        <v>20</v>
      </c>
      <c r="J135" s="68"/>
      <c r="K135" s="68"/>
      <c r="L135" s="68" t="s">
        <v>4111</v>
      </c>
      <c r="M135" s="73">
        <v>8.959582903479312</v>
      </c>
      <c r="N135" s="73">
        <v>5.8294727847846364</v>
      </c>
      <c r="O135" s="73">
        <v>11.337965734120473</v>
      </c>
      <c r="P135" s="73">
        <v>11.105699214570375</v>
      </c>
      <c r="Q135" s="66">
        <v>37.232720636954795</v>
      </c>
      <c r="R135" s="73">
        <v>8.9929866872333069</v>
      </c>
      <c r="S135" s="73">
        <v>9.0071063303510854</v>
      </c>
      <c r="T135" s="73">
        <v>9.0718742104524726</v>
      </c>
      <c r="U135" s="73">
        <v>8.8987970728100532</v>
      </c>
      <c r="V135" s="66">
        <v>35.970764300846916</v>
      </c>
      <c r="W135" s="67">
        <v>9.0588825859488384</v>
      </c>
      <c r="X135" s="67">
        <v>9.1387276185884403</v>
      </c>
      <c r="Y135" s="67">
        <v>9.0952993974048297</v>
      </c>
      <c r="Z135" s="67">
        <v>8.8824100345649484</v>
      </c>
      <c r="AA135" s="66">
        <v>36.175319636507055</v>
      </c>
      <c r="AB135" s="67">
        <v>8.9812703171636077</v>
      </c>
      <c r="AC135" s="67">
        <v>9.0762067673338862</v>
      </c>
      <c r="AD135" s="67">
        <v>3.0380000000000003</v>
      </c>
      <c r="AE135" s="67">
        <v>0</v>
      </c>
      <c r="AF135" s="66">
        <v>21.095477084497492</v>
      </c>
      <c r="AG135" s="67">
        <v>0</v>
      </c>
      <c r="AH135" s="67">
        <v>0</v>
      </c>
      <c r="AI135" s="67">
        <v>0</v>
      </c>
      <c r="AJ135" s="67">
        <v>0</v>
      </c>
      <c r="AK135" s="66">
        <f t="shared" si="22"/>
        <v>0</v>
      </c>
      <c r="AL135" s="67">
        <f t="shared" si="23"/>
        <v>0</v>
      </c>
      <c r="AM135" s="67">
        <f t="shared" si="23"/>
        <v>0</v>
      </c>
      <c r="AN135" s="84">
        <f>IFERROR(VLOOKUP($F135,Ref_Param!$L:$M,2,0),0)*M135</f>
        <v>11.083626653750436</v>
      </c>
      <c r="AO135" s="84">
        <f>IFERROR(VLOOKUP($F135,Ref_Param!$L:$M,2,0),0)*N135</f>
        <v>7.2114629253177451</v>
      </c>
      <c r="AP135" s="84">
        <f>IFERROR(VLOOKUP($F135,Ref_Param!$L:$M,2,0),0)*O135</f>
        <v>14.025851489270387</v>
      </c>
      <c r="AQ135" s="84">
        <f>IFERROR(VLOOKUP($F135,Ref_Param!$L:$M,2,0),0)*P135</f>
        <v>13.738521664367534</v>
      </c>
      <c r="AR135" s="85">
        <f t="shared" si="24"/>
        <v>46.059462732706102</v>
      </c>
      <c r="AS135" s="90">
        <f>IFERROR(VLOOKUP($F135,Ref_Param!$L:$M,2,0),0)*R135</f>
        <v>11.124949455485785</v>
      </c>
      <c r="AT135" s="90">
        <f>IFERROR(VLOOKUP($F135,Ref_Param!$L:$M,2,0),0)*S135</f>
        <v>11.142416435197628</v>
      </c>
      <c r="AU135" s="90">
        <f>IFERROR(VLOOKUP($F135,Ref_Param!$L:$M,2,0),0)*T135</f>
        <v>11.222538803608314</v>
      </c>
      <c r="AV135" s="90">
        <f>IFERROR(VLOOKUP($F135,Ref_Param!$L:$M,2,0),0)*U135</f>
        <v>11.008430357200233</v>
      </c>
      <c r="AW135" s="91">
        <f t="shared" si="25"/>
        <v>44.498335051491964</v>
      </c>
      <c r="AX135" s="86">
        <f>IFERROR(VLOOKUP($F135,Ref_Param!$L:$M,2,0),0)*W135</f>
        <v>11.206467261308273</v>
      </c>
      <c r="AY135" s="86">
        <f>IFERROR(VLOOKUP($F135,Ref_Param!$L:$M,2,0),0)*X135</f>
        <v>11.305241115121287</v>
      </c>
      <c r="AZ135" s="86">
        <f>IFERROR(VLOOKUP($F135,Ref_Param!$L:$M,2,0),0)*Y135</f>
        <v>11.251517387686532</v>
      </c>
      <c r="BA135" s="86">
        <f>IFERROR(VLOOKUP($F135,Ref_Param!$L:$M,2,0),0)*Z135</f>
        <v>10.988158452154416</v>
      </c>
      <c r="BB135" s="87">
        <f t="shared" si="26"/>
        <v>44.751384216270509</v>
      </c>
      <c r="BC135" s="86">
        <f>IFERROR(VLOOKUP($F135,Ref_Param!$L:$M,2,0),0)*AB135</f>
        <v>11.110455491538055</v>
      </c>
      <c r="BD135" s="86">
        <f>IFERROR(VLOOKUP($F135,Ref_Param!$L:$M,2,0),0)*AC135</f>
        <v>11.227898477540354</v>
      </c>
      <c r="BE135" s="86">
        <f>IFERROR(VLOOKUP($F135,Ref_Param!$L:$M,2,0),0)*AD135</f>
        <v>3.7582171108677187</v>
      </c>
      <c r="BF135" s="86">
        <f>IFERROR(VLOOKUP($F135,Ref_Param!$L:$M,2,0),0)*AE135</f>
        <v>0</v>
      </c>
      <c r="BG135" s="87">
        <f t="shared" si="27"/>
        <v>26.096571079946127</v>
      </c>
      <c r="BH135" s="86">
        <f>IFERROR(VLOOKUP($F135,Ref_Param!$L:$M,2,0),0)*AG135</f>
        <v>0</v>
      </c>
      <c r="BI135" s="86">
        <f>IFERROR(VLOOKUP($F135,Ref_Param!$L:$M,2,0),0)*AH135</f>
        <v>0</v>
      </c>
      <c r="BJ135" s="86">
        <f>IFERROR(VLOOKUP($F135,Ref_Param!$L:$M,2,0),0)*AI135</f>
        <v>0</v>
      </c>
      <c r="BK135" s="86">
        <f>IFERROR(VLOOKUP($F135,Ref_Param!$L:$M,2,0),0)*AJ135</f>
        <v>0</v>
      </c>
      <c r="BL135" s="87">
        <f t="shared" si="28"/>
        <v>0</v>
      </c>
      <c r="BM135" s="88">
        <f>IFERROR(VLOOKUP($F135,Ref_Param!$L:$M,2,0),0)*AL135</f>
        <v>0</v>
      </c>
      <c r="BN135" s="89">
        <f>IFERROR(VLOOKUP($F135,Ref_Param!$L:$M,2,0),0)*AM135</f>
        <v>0</v>
      </c>
    </row>
    <row r="136" spans="1:66" s="72" customFormat="1" ht="14.25" customHeight="1" x14ac:dyDescent="0.3">
      <c r="A136" s="69" t="str">
        <f t="shared" si="21"/>
        <v>ECASDigital - Salesforce.com / Net Suite</v>
      </c>
      <c r="B136" s="68" t="s">
        <v>4156</v>
      </c>
      <c r="C136" s="68" t="s">
        <v>4157</v>
      </c>
      <c r="D136" s="68" t="s">
        <v>364</v>
      </c>
      <c r="E136" s="70" t="s">
        <v>5214</v>
      </c>
      <c r="F136" s="68" t="s">
        <v>3732</v>
      </c>
      <c r="G136" s="70" t="s">
        <v>4163</v>
      </c>
      <c r="H136" s="71" t="s">
        <v>51</v>
      </c>
      <c r="I136" s="68" t="s">
        <v>20</v>
      </c>
      <c r="J136" s="68"/>
      <c r="K136" s="68"/>
      <c r="L136" s="68" t="s">
        <v>4111</v>
      </c>
      <c r="M136" s="73">
        <v>0</v>
      </c>
      <c r="N136" s="73">
        <v>0</v>
      </c>
      <c r="O136" s="73">
        <v>0</v>
      </c>
      <c r="P136" s="73">
        <v>0</v>
      </c>
      <c r="Q136" s="66">
        <v>0</v>
      </c>
      <c r="R136" s="73">
        <v>0</v>
      </c>
      <c r="S136" s="73">
        <v>0</v>
      </c>
      <c r="T136" s="73">
        <v>0</v>
      </c>
      <c r="U136" s="73">
        <v>0</v>
      </c>
      <c r="V136" s="66">
        <v>0</v>
      </c>
      <c r="W136" s="67">
        <v>-0.41399999999999942</v>
      </c>
      <c r="X136" s="67">
        <v>5.0000000000000201E-3</v>
      </c>
      <c r="Y136" s="67">
        <v>9.999999999999985E-4</v>
      </c>
      <c r="Z136" s="67">
        <v>0.104</v>
      </c>
      <c r="AA136" s="66">
        <v>-0.30399999999999944</v>
      </c>
      <c r="AB136" s="67">
        <v>0.17299999718480008</v>
      </c>
      <c r="AC136" s="67">
        <v>0.12464000000000025</v>
      </c>
      <c r="AD136" s="67">
        <v>0</v>
      </c>
      <c r="AE136" s="67">
        <v>0</v>
      </c>
      <c r="AF136" s="66">
        <v>0.29763999718480033</v>
      </c>
      <c r="AG136" s="67">
        <v>0</v>
      </c>
      <c r="AH136" s="67">
        <v>0</v>
      </c>
      <c r="AI136" s="67">
        <v>0</v>
      </c>
      <c r="AJ136" s="67">
        <v>0</v>
      </c>
      <c r="AK136" s="66">
        <f t="shared" si="22"/>
        <v>0</v>
      </c>
      <c r="AL136" s="67">
        <f t="shared" si="23"/>
        <v>0</v>
      </c>
      <c r="AM136" s="67">
        <f t="shared" si="23"/>
        <v>0</v>
      </c>
      <c r="AN136" s="84">
        <f>IFERROR(VLOOKUP($F136,Ref_Param!$L:$M,2,0),0)*M136</f>
        <v>0</v>
      </c>
      <c r="AO136" s="84">
        <f>IFERROR(VLOOKUP($F136,Ref_Param!$L:$M,2,0),0)*N136</f>
        <v>0</v>
      </c>
      <c r="AP136" s="84">
        <f>IFERROR(VLOOKUP($F136,Ref_Param!$L:$M,2,0),0)*O136</f>
        <v>0</v>
      </c>
      <c r="AQ136" s="84">
        <f>IFERROR(VLOOKUP($F136,Ref_Param!$L:$M,2,0),0)*P136</f>
        <v>0</v>
      </c>
      <c r="AR136" s="85">
        <f t="shared" si="24"/>
        <v>0</v>
      </c>
      <c r="AS136" s="90">
        <f>IFERROR(VLOOKUP($F136,Ref_Param!$L:$M,2,0),0)*R136</f>
        <v>0</v>
      </c>
      <c r="AT136" s="90">
        <f>IFERROR(VLOOKUP($F136,Ref_Param!$L:$M,2,0),0)*S136</f>
        <v>0</v>
      </c>
      <c r="AU136" s="90">
        <f>IFERROR(VLOOKUP($F136,Ref_Param!$L:$M,2,0),0)*T136</f>
        <v>0</v>
      </c>
      <c r="AV136" s="90">
        <f>IFERROR(VLOOKUP($F136,Ref_Param!$L:$M,2,0),0)*U136</f>
        <v>0</v>
      </c>
      <c r="AW136" s="91">
        <f t="shared" si="25"/>
        <v>0</v>
      </c>
      <c r="AX136" s="86">
        <f>IFERROR(VLOOKUP($F136,Ref_Param!$L:$M,2,0),0)*W136</f>
        <v>-5.0383351588170894E-3</v>
      </c>
      <c r="AY136" s="86">
        <f>IFERROR(VLOOKUP($F136,Ref_Param!$L:$M,2,0),0)*X136</f>
        <v>6.0849458439820244E-5</v>
      </c>
      <c r="AZ136" s="86">
        <f>IFERROR(VLOOKUP($F136,Ref_Param!$L:$M,2,0),0)*Y136</f>
        <v>1.2169891687963982E-5</v>
      </c>
      <c r="BA136" s="86">
        <f>IFERROR(VLOOKUP($F136,Ref_Param!$L:$M,2,0),0)*Z136</f>
        <v>1.2656687355482559E-3</v>
      </c>
      <c r="BB136" s="87">
        <f t="shared" si="26"/>
        <v>-3.6996470731410491E-3</v>
      </c>
      <c r="BC136" s="86">
        <f>IFERROR(VLOOKUP($F136,Ref_Param!$L:$M,2,0),0)*AB136</f>
        <v>2.1053912277570939E-3</v>
      </c>
      <c r="BD136" s="86">
        <f>IFERROR(VLOOKUP($F136,Ref_Param!$L:$M,2,0),0)*AC136</f>
        <v>1.5168552999878361E-3</v>
      </c>
      <c r="BE136" s="86">
        <f>IFERROR(VLOOKUP($F136,Ref_Param!$L:$M,2,0),0)*AD136</f>
        <v>0</v>
      </c>
      <c r="BF136" s="86">
        <f>IFERROR(VLOOKUP($F136,Ref_Param!$L:$M,2,0),0)*AE136</f>
        <v>0</v>
      </c>
      <c r="BG136" s="87">
        <f t="shared" si="27"/>
        <v>3.6222465277449302E-3</v>
      </c>
      <c r="BH136" s="86">
        <f>IFERROR(VLOOKUP($F136,Ref_Param!$L:$M,2,0),0)*AG136</f>
        <v>0</v>
      </c>
      <c r="BI136" s="86">
        <f>IFERROR(VLOOKUP($F136,Ref_Param!$L:$M,2,0),0)*AH136</f>
        <v>0</v>
      </c>
      <c r="BJ136" s="86">
        <f>IFERROR(VLOOKUP($F136,Ref_Param!$L:$M,2,0),0)*AI136</f>
        <v>0</v>
      </c>
      <c r="BK136" s="86">
        <f>IFERROR(VLOOKUP($F136,Ref_Param!$L:$M,2,0),0)*AJ136</f>
        <v>0</v>
      </c>
      <c r="BL136" s="87">
        <f t="shared" si="28"/>
        <v>0</v>
      </c>
      <c r="BM136" s="88">
        <f>IFERROR(VLOOKUP($F136,Ref_Param!$L:$M,2,0),0)*AL136</f>
        <v>0</v>
      </c>
      <c r="BN136" s="89">
        <f>IFERROR(VLOOKUP($F136,Ref_Param!$L:$M,2,0),0)*AM136</f>
        <v>0</v>
      </c>
    </row>
    <row r="137" spans="1:66" s="72" customFormat="1" ht="14.25" customHeight="1" x14ac:dyDescent="0.3">
      <c r="A137" s="69" t="str">
        <f t="shared" si="21"/>
        <v>ECASDigital - Salesforce.com / Net Suite</v>
      </c>
      <c r="B137" s="68" t="s">
        <v>4156</v>
      </c>
      <c r="C137" s="68" t="s">
        <v>4157</v>
      </c>
      <c r="D137" s="68" t="s">
        <v>372</v>
      </c>
      <c r="E137" s="70" t="s">
        <v>373</v>
      </c>
      <c r="F137" s="68" t="s">
        <v>3732</v>
      </c>
      <c r="G137" s="70" t="s">
        <v>7477</v>
      </c>
      <c r="H137" s="71" t="s">
        <v>35</v>
      </c>
      <c r="I137" s="68" t="s">
        <v>24</v>
      </c>
      <c r="J137" s="68"/>
      <c r="K137" s="68"/>
      <c r="L137" s="68" t="s">
        <v>4111</v>
      </c>
      <c r="M137" s="73">
        <v>17118.816000000035</v>
      </c>
      <c r="N137" s="73">
        <v>16982.592000000011</v>
      </c>
      <c r="O137" s="73">
        <v>15370.607999999998</v>
      </c>
      <c r="P137" s="73">
        <v>15752.464659999969</v>
      </c>
      <c r="Q137" s="66">
        <v>65224.480660000016</v>
      </c>
      <c r="R137" s="73">
        <v>13335.024379999997</v>
      </c>
      <c r="S137" s="73">
        <v>8951.8949199999988</v>
      </c>
      <c r="T137" s="73">
        <v>6476.7233600000036</v>
      </c>
      <c r="U137" s="73">
        <v>3600.2428600000021</v>
      </c>
      <c r="V137" s="66">
        <v>32363.88552</v>
      </c>
      <c r="W137" s="67">
        <v>2188.0858199999993</v>
      </c>
      <c r="X137" s="67">
        <v>2193.4155800000044</v>
      </c>
      <c r="Y137" s="67">
        <v>1148.3473999999974</v>
      </c>
      <c r="Z137" s="67">
        <v>0</v>
      </c>
      <c r="AA137" s="66">
        <v>5529.8488000000016</v>
      </c>
      <c r="AB137" s="67">
        <v>0</v>
      </c>
      <c r="AC137" s="67">
        <v>0</v>
      </c>
      <c r="AD137" s="67">
        <v>0</v>
      </c>
      <c r="AE137" s="67">
        <v>0</v>
      </c>
      <c r="AF137" s="66">
        <v>0</v>
      </c>
      <c r="AG137" s="67">
        <v>0</v>
      </c>
      <c r="AH137" s="67">
        <v>0</v>
      </c>
      <c r="AI137" s="67">
        <v>0</v>
      </c>
      <c r="AJ137" s="67">
        <v>0</v>
      </c>
      <c r="AK137" s="66">
        <f t="shared" si="22"/>
        <v>0</v>
      </c>
      <c r="AL137" s="67">
        <f t="shared" si="23"/>
        <v>0</v>
      </c>
      <c r="AM137" s="67">
        <f t="shared" si="23"/>
        <v>0</v>
      </c>
      <c r="AN137" s="84">
        <f>IFERROR(VLOOKUP($F137,Ref_Param!$L:$M,2,0),0)*M137</f>
        <v>208.33413654618556</v>
      </c>
      <c r="AO137" s="84">
        <f>IFERROR(VLOOKUP($F137,Ref_Param!$L:$M,2,0),0)*N137</f>
        <v>206.67630522088407</v>
      </c>
      <c r="AP137" s="84">
        <f>IFERROR(VLOOKUP($F137,Ref_Param!$L:$M,2,0),0)*O137</f>
        <v>187.05863453815294</v>
      </c>
      <c r="AQ137" s="84">
        <f>IFERROR(VLOOKUP($F137,Ref_Param!$L:$M,2,0),0)*P137</f>
        <v>191.7057887306803</v>
      </c>
      <c r="AR137" s="85">
        <f t="shared" si="24"/>
        <v>793.77486503590285</v>
      </c>
      <c r="AS137" s="90">
        <f>IFERROR(VLOOKUP($F137,Ref_Param!$L:$M,2,0),0)*R137</f>
        <v>162.28580236095925</v>
      </c>
      <c r="AT137" s="90">
        <f>IFERROR(VLOOKUP($F137,Ref_Param!$L:$M,2,0),0)*S137</f>
        <v>108.94359157843515</v>
      </c>
      <c r="AU137" s="90">
        <f>IFERROR(VLOOKUP($F137,Ref_Param!$L:$M,2,0),0)*T137</f>
        <v>78.821021784106321</v>
      </c>
      <c r="AV137" s="90">
        <f>IFERROR(VLOOKUP($F137,Ref_Param!$L:$M,2,0),0)*U137</f>
        <v>43.814565656565769</v>
      </c>
      <c r="AW137" s="91">
        <f t="shared" si="25"/>
        <v>393.86498138006652</v>
      </c>
      <c r="AX137" s="86">
        <f>IFERROR(VLOOKUP($F137,Ref_Param!$L:$M,2,0),0)*W137</f>
        <v>26.628767433369887</v>
      </c>
      <c r="AY137" s="86">
        <f>IFERROR(VLOOKUP($F137,Ref_Param!$L:$M,2,0),0)*X137</f>
        <v>26.693630035292792</v>
      </c>
      <c r="AZ137" s="86">
        <f>IFERROR(VLOOKUP($F137,Ref_Param!$L:$M,2,0),0)*Y137</f>
        <v>13.975263478155039</v>
      </c>
      <c r="BA137" s="86">
        <f>IFERROR(VLOOKUP($F137,Ref_Param!$L:$M,2,0),0)*Z137</f>
        <v>0</v>
      </c>
      <c r="BB137" s="87">
        <f t="shared" si="26"/>
        <v>67.297660946817714</v>
      </c>
      <c r="BC137" s="86">
        <f>IFERROR(VLOOKUP($F137,Ref_Param!$L:$M,2,0),0)*AB137</f>
        <v>0</v>
      </c>
      <c r="BD137" s="86">
        <f>IFERROR(VLOOKUP($F137,Ref_Param!$L:$M,2,0),0)*AC137</f>
        <v>0</v>
      </c>
      <c r="BE137" s="86">
        <f>IFERROR(VLOOKUP($F137,Ref_Param!$L:$M,2,0),0)*AD137</f>
        <v>0</v>
      </c>
      <c r="BF137" s="86">
        <f>IFERROR(VLOOKUP($F137,Ref_Param!$L:$M,2,0),0)*AE137</f>
        <v>0</v>
      </c>
      <c r="BG137" s="87">
        <f t="shared" si="27"/>
        <v>0</v>
      </c>
      <c r="BH137" s="86">
        <f>IFERROR(VLOOKUP($F137,Ref_Param!$L:$M,2,0),0)*AG137</f>
        <v>0</v>
      </c>
      <c r="BI137" s="86">
        <f>IFERROR(VLOOKUP($F137,Ref_Param!$L:$M,2,0),0)*AH137</f>
        <v>0</v>
      </c>
      <c r="BJ137" s="86">
        <f>IFERROR(VLOOKUP($F137,Ref_Param!$L:$M,2,0),0)*AI137</f>
        <v>0</v>
      </c>
      <c r="BK137" s="86">
        <f>IFERROR(VLOOKUP($F137,Ref_Param!$L:$M,2,0),0)*AJ137</f>
        <v>0</v>
      </c>
      <c r="BL137" s="87">
        <f t="shared" si="28"/>
        <v>0</v>
      </c>
      <c r="BM137" s="88">
        <f>IFERROR(VLOOKUP($F137,Ref_Param!$L:$M,2,0),0)*AL137</f>
        <v>0</v>
      </c>
      <c r="BN137" s="89">
        <f>IFERROR(VLOOKUP($F137,Ref_Param!$L:$M,2,0),0)*AM137</f>
        <v>0</v>
      </c>
    </row>
    <row r="138" spans="1:66" s="72" customFormat="1" ht="14.25" customHeight="1" x14ac:dyDescent="0.3">
      <c r="A138" s="69" t="str">
        <f t="shared" si="21"/>
        <v>ECASDigital - Salesforce.com / Net Suite</v>
      </c>
      <c r="B138" s="68" t="s">
        <v>4156</v>
      </c>
      <c r="C138" s="68" t="s">
        <v>4157</v>
      </c>
      <c r="D138" s="68" t="s">
        <v>2873</v>
      </c>
      <c r="E138" s="70" t="s">
        <v>2874</v>
      </c>
      <c r="F138" s="68" t="s">
        <v>18</v>
      </c>
      <c r="G138" s="70" t="s">
        <v>4166</v>
      </c>
      <c r="H138" s="71" t="s">
        <v>29</v>
      </c>
      <c r="I138" s="68" t="s">
        <v>24</v>
      </c>
      <c r="J138" s="68"/>
      <c r="K138" s="68"/>
      <c r="L138" s="68" t="s">
        <v>4111</v>
      </c>
      <c r="M138" s="73">
        <v>0</v>
      </c>
      <c r="N138" s="73">
        <v>0</v>
      </c>
      <c r="O138" s="73">
        <v>46.27026825749931</v>
      </c>
      <c r="P138" s="73">
        <v>58.26066693770251</v>
      </c>
      <c r="Q138" s="66">
        <v>104.53093519520182</v>
      </c>
      <c r="R138" s="73">
        <v>56.20181054302391</v>
      </c>
      <c r="S138" s="73">
        <v>51.060085417155904</v>
      </c>
      <c r="T138" s="73">
        <v>52.19397065203254</v>
      </c>
      <c r="U138" s="73">
        <v>22.988299788163349</v>
      </c>
      <c r="V138" s="66">
        <v>182.44416640037571</v>
      </c>
      <c r="W138" s="67">
        <v>11.055325319997184</v>
      </c>
      <c r="X138" s="67">
        <v>0</v>
      </c>
      <c r="Y138" s="67">
        <v>0</v>
      </c>
      <c r="Z138" s="67">
        <v>0</v>
      </c>
      <c r="AA138" s="66">
        <v>11.055325319997184</v>
      </c>
      <c r="AB138" s="67">
        <v>0</v>
      </c>
      <c r="AC138" s="67">
        <v>0</v>
      </c>
      <c r="AD138" s="67">
        <v>0</v>
      </c>
      <c r="AE138" s="67">
        <v>0</v>
      </c>
      <c r="AF138" s="66">
        <v>0</v>
      </c>
      <c r="AG138" s="67">
        <v>0</v>
      </c>
      <c r="AH138" s="67">
        <v>0</v>
      </c>
      <c r="AI138" s="67">
        <v>0</v>
      </c>
      <c r="AJ138" s="67">
        <v>0</v>
      </c>
      <c r="AK138" s="66">
        <f t="shared" si="22"/>
        <v>0</v>
      </c>
      <c r="AL138" s="67">
        <f t="shared" si="23"/>
        <v>0</v>
      </c>
      <c r="AM138" s="67">
        <f t="shared" si="23"/>
        <v>0</v>
      </c>
      <c r="AN138" s="84">
        <f>IFERROR(VLOOKUP($F138,Ref_Param!$L:$M,2,0),0)*M138</f>
        <v>0</v>
      </c>
      <c r="AO138" s="84">
        <f>IFERROR(VLOOKUP($F138,Ref_Param!$L:$M,2,0),0)*N138</f>
        <v>0</v>
      </c>
      <c r="AP138" s="84">
        <f>IFERROR(VLOOKUP($F138,Ref_Param!$L:$M,2,0),0)*O138</f>
        <v>46.27026825749931</v>
      </c>
      <c r="AQ138" s="84">
        <f>IFERROR(VLOOKUP($F138,Ref_Param!$L:$M,2,0),0)*P138</f>
        <v>58.26066693770251</v>
      </c>
      <c r="AR138" s="85">
        <f t="shared" si="24"/>
        <v>104.53093519520182</v>
      </c>
      <c r="AS138" s="90">
        <f>IFERROR(VLOOKUP($F138,Ref_Param!$L:$M,2,0),0)*R138</f>
        <v>56.20181054302391</v>
      </c>
      <c r="AT138" s="90">
        <f>IFERROR(VLOOKUP($F138,Ref_Param!$L:$M,2,0),0)*S138</f>
        <v>51.060085417155904</v>
      </c>
      <c r="AU138" s="90">
        <f>IFERROR(VLOOKUP($F138,Ref_Param!$L:$M,2,0),0)*T138</f>
        <v>52.19397065203254</v>
      </c>
      <c r="AV138" s="90">
        <f>IFERROR(VLOOKUP($F138,Ref_Param!$L:$M,2,0),0)*U138</f>
        <v>22.988299788163349</v>
      </c>
      <c r="AW138" s="91">
        <f t="shared" si="25"/>
        <v>182.44416640037571</v>
      </c>
      <c r="AX138" s="86">
        <f>IFERROR(VLOOKUP($F138,Ref_Param!$L:$M,2,0),0)*W138</f>
        <v>11.055325319997184</v>
      </c>
      <c r="AY138" s="86">
        <f>IFERROR(VLOOKUP($F138,Ref_Param!$L:$M,2,0),0)*X138</f>
        <v>0</v>
      </c>
      <c r="AZ138" s="86">
        <f>IFERROR(VLOOKUP($F138,Ref_Param!$L:$M,2,0),0)*Y138</f>
        <v>0</v>
      </c>
      <c r="BA138" s="86">
        <f>IFERROR(VLOOKUP($F138,Ref_Param!$L:$M,2,0),0)*Z138</f>
        <v>0</v>
      </c>
      <c r="BB138" s="87">
        <f t="shared" si="26"/>
        <v>11.055325319997184</v>
      </c>
      <c r="BC138" s="86">
        <f>IFERROR(VLOOKUP($F138,Ref_Param!$L:$M,2,0),0)*AB138</f>
        <v>0</v>
      </c>
      <c r="BD138" s="86">
        <f>IFERROR(VLOOKUP($F138,Ref_Param!$L:$M,2,0),0)*AC138</f>
        <v>0</v>
      </c>
      <c r="BE138" s="86">
        <f>IFERROR(VLOOKUP($F138,Ref_Param!$L:$M,2,0),0)*AD138</f>
        <v>0</v>
      </c>
      <c r="BF138" s="86">
        <f>IFERROR(VLOOKUP($F138,Ref_Param!$L:$M,2,0),0)*AE138</f>
        <v>0</v>
      </c>
      <c r="BG138" s="87">
        <f t="shared" si="27"/>
        <v>0</v>
      </c>
      <c r="BH138" s="86">
        <f>IFERROR(VLOOKUP($F138,Ref_Param!$L:$M,2,0),0)*AG138</f>
        <v>0</v>
      </c>
      <c r="BI138" s="86">
        <f>IFERROR(VLOOKUP($F138,Ref_Param!$L:$M,2,0),0)*AH138</f>
        <v>0</v>
      </c>
      <c r="BJ138" s="86">
        <f>IFERROR(VLOOKUP($F138,Ref_Param!$L:$M,2,0),0)*AI138</f>
        <v>0</v>
      </c>
      <c r="BK138" s="86">
        <f>IFERROR(VLOOKUP($F138,Ref_Param!$L:$M,2,0),0)*AJ138</f>
        <v>0</v>
      </c>
      <c r="BL138" s="87">
        <f t="shared" si="28"/>
        <v>0</v>
      </c>
      <c r="BM138" s="88">
        <f>IFERROR(VLOOKUP($F138,Ref_Param!$L:$M,2,0),0)*AL138</f>
        <v>0</v>
      </c>
      <c r="BN138" s="89">
        <f>IFERROR(VLOOKUP($F138,Ref_Param!$L:$M,2,0),0)*AM138</f>
        <v>0</v>
      </c>
    </row>
    <row r="139" spans="1:66" s="72" customFormat="1" ht="14.25" customHeight="1" x14ac:dyDescent="0.3">
      <c r="A139" s="69" t="str">
        <f t="shared" si="21"/>
        <v>ECASDigital - Salesforce.com / Net Suite</v>
      </c>
      <c r="B139" s="68" t="s">
        <v>4156</v>
      </c>
      <c r="C139" s="68" t="s">
        <v>4157</v>
      </c>
      <c r="D139" s="68" t="s">
        <v>384</v>
      </c>
      <c r="E139" s="70" t="s">
        <v>5215</v>
      </c>
      <c r="F139" s="68" t="s">
        <v>89</v>
      </c>
      <c r="G139" s="70" t="s">
        <v>7480</v>
      </c>
      <c r="H139" s="71" t="s">
        <v>35</v>
      </c>
      <c r="I139" s="68" t="s">
        <v>36</v>
      </c>
      <c r="J139" s="68"/>
      <c r="K139" s="68"/>
      <c r="L139" s="68" t="s">
        <v>4111</v>
      </c>
      <c r="M139" s="73">
        <v>0</v>
      </c>
      <c r="N139" s="73">
        <v>0</v>
      </c>
      <c r="O139" s="73">
        <v>0</v>
      </c>
      <c r="P139" s="73">
        <v>0</v>
      </c>
      <c r="Q139" s="66">
        <v>0</v>
      </c>
      <c r="R139" s="73">
        <v>0</v>
      </c>
      <c r="S139" s="73">
        <v>0</v>
      </c>
      <c r="T139" s="73">
        <v>0</v>
      </c>
      <c r="U139" s="73">
        <v>0</v>
      </c>
      <c r="V139" s="66">
        <v>0</v>
      </c>
      <c r="W139" s="67">
        <v>0</v>
      </c>
      <c r="X139" s="67">
        <v>0</v>
      </c>
      <c r="Y139" s="67">
        <v>0</v>
      </c>
      <c r="Z139" s="67">
        <v>0</v>
      </c>
      <c r="AA139" s="66">
        <v>0</v>
      </c>
      <c r="AB139" s="67">
        <v>-16.057767985955707</v>
      </c>
      <c r="AC139" s="67">
        <v>762.0842954361309</v>
      </c>
      <c r="AD139" s="67">
        <v>458.44799999999998</v>
      </c>
      <c r="AE139" s="67">
        <v>465</v>
      </c>
      <c r="AF139" s="66">
        <v>1669.4745274501752</v>
      </c>
      <c r="AG139" s="67">
        <v>475.88476600158839</v>
      </c>
      <c r="AH139" s="67">
        <v>475.88476600158839</v>
      </c>
      <c r="AI139" s="67">
        <v>475.88476600158839</v>
      </c>
      <c r="AJ139" s="67">
        <v>475.88476600158839</v>
      </c>
      <c r="AK139" s="66">
        <f t="shared" si="22"/>
        <v>1903.5390640063536</v>
      </c>
      <c r="AL139" s="67">
        <f t="shared" si="23"/>
        <v>2189.0699236073065</v>
      </c>
      <c r="AM139" s="67">
        <f t="shared" si="23"/>
        <v>2517.4304121484024</v>
      </c>
      <c r="AN139" s="84">
        <f>IFERROR(VLOOKUP($F139,Ref_Param!$L:$M,2,0),0)*M139</f>
        <v>0</v>
      </c>
      <c r="AO139" s="84">
        <f>IFERROR(VLOOKUP($F139,Ref_Param!$L:$M,2,0),0)*N139</f>
        <v>0</v>
      </c>
      <c r="AP139" s="84">
        <f>IFERROR(VLOOKUP($F139,Ref_Param!$L:$M,2,0),0)*O139</f>
        <v>0</v>
      </c>
      <c r="AQ139" s="84">
        <f>IFERROR(VLOOKUP($F139,Ref_Param!$L:$M,2,0),0)*P139</f>
        <v>0</v>
      </c>
      <c r="AR139" s="85">
        <f t="shared" si="24"/>
        <v>0</v>
      </c>
      <c r="AS139" s="90">
        <f>IFERROR(VLOOKUP($F139,Ref_Param!$L:$M,2,0),0)*R139</f>
        <v>0</v>
      </c>
      <c r="AT139" s="90">
        <f>IFERROR(VLOOKUP($F139,Ref_Param!$L:$M,2,0),0)*S139</f>
        <v>0</v>
      </c>
      <c r="AU139" s="90">
        <f>IFERROR(VLOOKUP($F139,Ref_Param!$L:$M,2,0),0)*T139</f>
        <v>0</v>
      </c>
      <c r="AV139" s="90">
        <f>IFERROR(VLOOKUP($F139,Ref_Param!$L:$M,2,0),0)*U139</f>
        <v>0</v>
      </c>
      <c r="AW139" s="91">
        <f t="shared" si="25"/>
        <v>0</v>
      </c>
      <c r="AX139" s="86">
        <f>IFERROR(VLOOKUP($F139,Ref_Param!$L:$M,2,0),0)*W139</f>
        <v>0</v>
      </c>
      <c r="AY139" s="86">
        <f>IFERROR(VLOOKUP($F139,Ref_Param!$L:$M,2,0),0)*X139</f>
        <v>0</v>
      </c>
      <c r="AZ139" s="86">
        <f>IFERROR(VLOOKUP($F139,Ref_Param!$L:$M,2,0),0)*Y139</f>
        <v>0</v>
      </c>
      <c r="BA139" s="86">
        <f>IFERROR(VLOOKUP($F139,Ref_Param!$L:$M,2,0),0)*Z139</f>
        <v>0</v>
      </c>
      <c r="BB139" s="87">
        <f t="shared" si="26"/>
        <v>0</v>
      </c>
      <c r="BC139" s="86">
        <f>IFERROR(VLOOKUP($F139,Ref_Param!$L:$M,2,0),0)*AB139</f>
        <v>-1.5399198214595462</v>
      </c>
      <c r="BD139" s="86">
        <f>IFERROR(VLOOKUP($F139,Ref_Param!$L:$M,2,0),0)*AC139</f>
        <v>73.082928660541668</v>
      </c>
      <c r="BE139" s="86">
        <f>IFERROR(VLOOKUP($F139,Ref_Param!$L:$M,2,0),0)*AD139</f>
        <v>43.964588535962008</v>
      </c>
      <c r="BF139" s="86">
        <f>IFERROR(VLOOKUP($F139,Ref_Param!$L:$M,2,0),0)*AE139</f>
        <v>44.592917123037587</v>
      </c>
      <c r="BG139" s="87">
        <f t="shared" si="27"/>
        <v>160.10051449808171</v>
      </c>
      <c r="BH139" s="86">
        <f>IFERROR(VLOOKUP($F139,Ref_Param!$L:$M,2,0),0)*AG139</f>
        <v>45.636752538548315</v>
      </c>
      <c r="BI139" s="86">
        <f>IFERROR(VLOOKUP($F139,Ref_Param!$L:$M,2,0),0)*AH139</f>
        <v>45.636752538548315</v>
      </c>
      <c r="BJ139" s="86">
        <f>IFERROR(VLOOKUP($F139,Ref_Param!$L:$M,2,0),0)*AI139</f>
        <v>45.636752538548315</v>
      </c>
      <c r="BK139" s="86">
        <f>IFERROR(VLOOKUP($F139,Ref_Param!$L:$M,2,0),0)*AJ139</f>
        <v>45.636752538548315</v>
      </c>
      <c r="BL139" s="87">
        <f t="shared" si="28"/>
        <v>182.54701015419326</v>
      </c>
      <c r="BM139" s="88">
        <f>IFERROR(VLOOKUP($F139,Ref_Param!$L:$M,2,0),0)*AL139</f>
        <v>209.92906167732221</v>
      </c>
      <c r="BN139" s="89">
        <f>IFERROR(VLOOKUP($F139,Ref_Param!$L:$M,2,0),0)*AM139</f>
        <v>241.41842092892054</v>
      </c>
    </row>
    <row r="140" spans="1:66" s="72" customFormat="1" ht="14.25" customHeight="1" x14ac:dyDescent="0.3">
      <c r="A140" s="69" t="str">
        <f t="shared" si="21"/>
        <v>ECASDigital - Salesforce.com / Net Suite</v>
      </c>
      <c r="B140" s="68" t="s">
        <v>4156</v>
      </c>
      <c r="C140" s="68" t="s">
        <v>4157</v>
      </c>
      <c r="D140" s="68" t="s">
        <v>391</v>
      </c>
      <c r="E140" s="70" t="s">
        <v>392</v>
      </c>
      <c r="F140" s="68" t="s">
        <v>34</v>
      </c>
      <c r="G140" s="70" t="s">
        <v>4166</v>
      </c>
      <c r="H140" s="71" t="s">
        <v>51</v>
      </c>
      <c r="I140" s="68" t="s">
        <v>36</v>
      </c>
      <c r="J140" s="68"/>
      <c r="K140" s="68"/>
      <c r="L140" s="68" t="s">
        <v>4111</v>
      </c>
      <c r="M140" s="73">
        <v>0</v>
      </c>
      <c r="N140" s="73">
        <v>0</v>
      </c>
      <c r="O140" s="73">
        <v>0</v>
      </c>
      <c r="P140" s="73">
        <v>0</v>
      </c>
      <c r="Q140" s="66">
        <v>0</v>
      </c>
      <c r="R140" s="73">
        <v>0</v>
      </c>
      <c r="S140" s="73">
        <v>0</v>
      </c>
      <c r="T140" s="73">
        <v>0</v>
      </c>
      <c r="U140" s="73">
        <v>0</v>
      </c>
      <c r="V140" s="66">
        <v>0</v>
      </c>
      <c r="W140" s="67">
        <v>88.786240681217947</v>
      </c>
      <c r="X140" s="67">
        <v>115.61915629042363</v>
      </c>
      <c r="Y140" s="67">
        <v>40.85167547643006</v>
      </c>
      <c r="Z140" s="67">
        <v>39.556518119806761</v>
      </c>
      <c r="AA140" s="66">
        <v>284.81359056787841</v>
      </c>
      <c r="AB140" s="67">
        <v>55.398361250796341</v>
      </c>
      <c r="AC140" s="67">
        <v>62.477256744449321</v>
      </c>
      <c r="AD140" s="67">
        <v>-11.443</v>
      </c>
      <c r="AE140" s="67">
        <v>0</v>
      </c>
      <c r="AF140" s="66">
        <v>106.43261799524566</v>
      </c>
      <c r="AG140" s="67">
        <v>40.611373734728467</v>
      </c>
      <c r="AH140" s="67">
        <v>40.611373734728467</v>
      </c>
      <c r="AI140" s="67">
        <v>20.305686867364233</v>
      </c>
      <c r="AJ140" s="67">
        <v>20.305686867364233</v>
      </c>
      <c r="AK140" s="66">
        <f t="shared" si="22"/>
        <v>121.83412120418539</v>
      </c>
      <c r="AL140" s="67">
        <f t="shared" si="23"/>
        <v>140.10923938481318</v>
      </c>
      <c r="AM140" s="67">
        <f t="shared" si="23"/>
        <v>161.12562529253515</v>
      </c>
      <c r="AN140" s="84">
        <f>IFERROR(VLOOKUP($F140,Ref_Param!$L:$M,2,0),0)*M140</f>
        <v>0</v>
      </c>
      <c r="AO140" s="84">
        <f>IFERROR(VLOOKUP($F140,Ref_Param!$L:$M,2,0),0)*N140</f>
        <v>0</v>
      </c>
      <c r="AP140" s="84">
        <f>IFERROR(VLOOKUP($F140,Ref_Param!$L:$M,2,0),0)*O140</f>
        <v>0</v>
      </c>
      <c r="AQ140" s="84">
        <f>IFERROR(VLOOKUP($F140,Ref_Param!$L:$M,2,0),0)*P140</f>
        <v>0</v>
      </c>
      <c r="AR140" s="85">
        <f t="shared" si="24"/>
        <v>0</v>
      </c>
      <c r="AS140" s="90">
        <f>IFERROR(VLOOKUP($F140,Ref_Param!$L:$M,2,0),0)*R140</f>
        <v>0</v>
      </c>
      <c r="AT140" s="90">
        <f>IFERROR(VLOOKUP($F140,Ref_Param!$L:$M,2,0),0)*S140</f>
        <v>0</v>
      </c>
      <c r="AU140" s="90">
        <f>IFERROR(VLOOKUP($F140,Ref_Param!$L:$M,2,0),0)*T140</f>
        <v>0</v>
      </c>
      <c r="AV140" s="90">
        <f>IFERROR(VLOOKUP($F140,Ref_Param!$L:$M,2,0),0)*U140</f>
        <v>0</v>
      </c>
      <c r="AW140" s="91">
        <f t="shared" si="25"/>
        <v>0</v>
      </c>
      <c r="AX140" s="86">
        <f>IFERROR(VLOOKUP($F140,Ref_Param!$L:$M,2,0),0)*W140</f>
        <v>59.460956853929972</v>
      </c>
      <c r="AY140" s="86">
        <f>IFERROR(VLOOKUP($F140,Ref_Param!$L:$M,2,0),0)*X140</f>
        <v>77.431205679226181</v>
      </c>
      <c r="AZ140" s="86">
        <f>IFERROR(VLOOKUP($F140,Ref_Param!$L:$M,2,0),0)*Y140</f>
        <v>27.358740434075056</v>
      </c>
      <c r="BA140" s="86">
        <f>IFERROR(VLOOKUP($F140,Ref_Param!$L:$M,2,0),0)*Z140</f>
        <v>26.491361715138943</v>
      </c>
      <c r="BB140" s="87">
        <f t="shared" si="26"/>
        <v>190.74226468237015</v>
      </c>
      <c r="BC140" s="86">
        <f>IFERROR(VLOOKUP($F140,Ref_Param!$L:$M,2,0),0)*AB140</f>
        <v>37.100788847892467</v>
      </c>
      <c r="BD140" s="86">
        <f>IFERROR(VLOOKUP($F140,Ref_Param!$L:$M,2,0),0)*AC140</f>
        <v>41.841589858184832</v>
      </c>
      <c r="BE140" s="86">
        <f>IFERROR(VLOOKUP($F140,Ref_Param!$L:$M,2,0),0)*AD140</f>
        <v>-7.6634816843130125</v>
      </c>
      <c r="BF140" s="86">
        <f>IFERROR(VLOOKUP($F140,Ref_Param!$L:$M,2,0),0)*AE140</f>
        <v>0</v>
      </c>
      <c r="BG140" s="87">
        <f t="shared" si="27"/>
        <v>71.278897021764294</v>
      </c>
      <c r="BH140" s="86">
        <f>IFERROR(VLOOKUP($F140,Ref_Param!$L:$M,2,0),0)*AG140</f>
        <v>27.197808161398424</v>
      </c>
      <c r="BI140" s="86">
        <f>IFERROR(VLOOKUP($F140,Ref_Param!$L:$M,2,0),0)*AH140</f>
        <v>27.197808161398424</v>
      </c>
      <c r="BJ140" s="86">
        <f>IFERROR(VLOOKUP($F140,Ref_Param!$L:$M,2,0),0)*AI140</f>
        <v>13.598904080699212</v>
      </c>
      <c r="BK140" s="86">
        <f>IFERROR(VLOOKUP($F140,Ref_Param!$L:$M,2,0),0)*AJ140</f>
        <v>13.598904080699212</v>
      </c>
      <c r="BL140" s="87">
        <f t="shared" si="28"/>
        <v>81.593424484195268</v>
      </c>
      <c r="BM140" s="88">
        <f>IFERROR(VLOOKUP($F140,Ref_Param!$L:$M,2,0),0)*AL140</f>
        <v>93.832438156824537</v>
      </c>
      <c r="BN140" s="89">
        <f>IFERROR(VLOOKUP($F140,Ref_Param!$L:$M,2,0),0)*AM140</f>
        <v>107.90730388034822</v>
      </c>
    </row>
    <row r="141" spans="1:66" s="72" customFormat="1" ht="14.25" customHeight="1" x14ac:dyDescent="0.3">
      <c r="A141" s="69" t="str">
        <f t="shared" si="21"/>
        <v>ECASDigital - Salesforce.com / Net Suite</v>
      </c>
      <c r="B141" s="68" t="s">
        <v>4156</v>
      </c>
      <c r="C141" s="68" t="s">
        <v>4157</v>
      </c>
      <c r="D141" s="68" t="s">
        <v>391</v>
      </c>
      <c r="E141" s="70" t="s">
        <v>392</v>
      </c>
      <c r="F141" s="68" t="s">
        <v>18</v>
      </c>
      <c r="G141" s="70" t="s">
        <v>4166</v>
      </c>
      <c r="H141" s="71" t="s">
        <v>51</v>
      </c>
      <c r="I141" s="68" t="s">
        <v>36</v>
      </c>
      <c r="J141" s="68"/>
      <c r="K141" s="68"/>
      <c r="L141" s="68" t="s">
        <v>4111</v>
      </c>
      <c r="M141" s="73">
        <v>0</v>
      </c>
      <c r="N141" s="73">
        <v>0</v>
      </c>
      <c r="O141" s="73">
        <v>0</v>
      </c>
      <c r="P141" s="73">
        <v>0</v>
      </c>
      <c r="Q141" s="66">
        <v>0</v>
      </c>
      <c r="R141" s="73">
        <v>0</v>
      </c>
      <c r="S141" s="73">
        <v>0</v>
      </c>
      <c r="T141" s="73">
        <v>0</v>
      </c>
      <c r="U141" s="73">
        <v>0</v>
      </c>
      <c r="V141" s="66">
        <v>0</v>
      </c>
      <c r="W141" s="67">
        <v>0</v>
      </c>
      <c r="X141" s="67">
        <v>0</v>
      </c>
      <c r="Y141" s="67">
        <v>0</v>
      </c>
      <c r="Z141" s="67">
        <v>0</v>
      </c>
      <c r="AA141" s="66">
        <v>0</v>
      </c>
      <c r="AB141" s="67">
        <v>0</v>
      </c>
      <c r="AC141" s="67">
        <v>0</v>
      </c>
      <c r="AD141" s="67">
        <v>50</v>
      </c>
      <c r="AE141" s="67">
        <v>42</v>
      </c>
      <c r="AF141" s="66">
        <v>92</v>
      </c>
      <c r="AG141" s="67">
        <v>23.509694659210837</v>
      </c>
      <c r="AH141" s="67">
        <v>23.509694659210837</v>
      </c>
      <c r="AI141" s="67">
        <v>11.754847329605418</v>
      </c>
      <c r="AJ141" s="67">
        <v>11.754847329605418</v>
      </c>
      <c r="AK141" s="66">
        <f t="shared" si="22"/>
        <v>70.52908397763251</v>
      </c>
      <c r="AL141" s="67">
        <f t="shared" si="23"/>
        <v>81.10844657427738</v>
      </c>
      <c r="AM141" s="67">
        <f t="shared" si="23"/>
        <v>93.274713560418974</v>
      </c>
      <c r="AN141" s="84">
        <f>IFERROR(VLOOKUP($F141,Ref_Param!$L:$M,2,0),0)*M141</f>
        <v>0</v>
      </c>
      <c r="AO141" s="84">
        <f>IFERROR(VLOOKUP($F141,Ref_Param!$L:$M,2,0),0)*N141</f>
        <v>0</v>
      </c>
      <c r="AP141" s="84">
        <f>IFERROR(VLOOKUP($F141,Ref_Param!$L:$M,2,0),0)*O141</f>
        <v>0</v>
      </c>
      <c r="AQ141" s="84">
        <f>IFERROR(VLOOKUP($F141,Ref_Param!$L:$M,2,0),0)*P141</f>
        <v>0</v>
      </c>
      <c r="AR141" s="85">
        <f t="shared" si="24"/>
        <v>0</v>
      </c>
      <c r="AS141" s="90">
        <f>IFERROR(VLOOKUP($F141,Ref_Param!$L:$M,2,0),0)*R141</f>
        <v>0</v>
      </c>
      <c r="AT141" s="90">
        <f>IFERROR(VLOOKUP($F141,Ref_Param!$L:$M,2,0),0)*S141</f>
        <v>0</v>
      </c>
      <c r="AU141" s="90">
        <f>IFERROR(VLOOKUP($F141,Ref_Param!$L:$M,2,0),0)*T141</f>
        <v>0</v>
      </c>
      <c r="AV141" s="90">
        <f>IFERROR(VLOOKUP($F141,Ref_Param!$L:$M,2,0),0)*U141</f>
        <v>0</v>
      </c>
      <c r="AW141" s="91">
        <f t="shared" si="25"/>
        <v>0</v>
      </c>
      <c r="AX141" s="86">
        <f>IFERROR(VLOOKUP($F141,Ref_Param!$L:$M,2,0),0)*W141</f>
        <v>0</v>
      </c>
      <c r="AY141" s="86">
        <f>IFERROR(VLOOKUP($F141,Ref_Param!$L:$M,2,0),0)*X141</f>
        <v>0</v>
      </c>
      <c r="AZ141" s="86">
        <f>IFERROR(VLOOKUP($F141,Ref_Param!$L:$M,2,0),0)*Y141</f>
        <v>0</v>
      </c>
      <c r="BA141" s="86">
        <f>IFERROR(VLOOKUP($F141,Ref_Param!$L:$M,2,0),0)*Z141</f>
        <v>0</v>
      </c>
      <c r="BB141" s="87">
        <f t="shared" si="26"/>
        <v>0</v>
      </c>
      <c r="BC141" s="86">
        <f>IFERROR(VLOOKUP($F141,Ref_Param!$L:$M,2,0),0)*AB141</f>
        <v>0</v>
      </c>
      <c r="BD141" s="86">
        <f>IFERROR(VLOOKUP($F141,Ref_Param!$L:$M,2,0),0)*AC141</f>
        <v>0</v>
      </c>
      <c r="BE141" s="86">
        <f>IFERROR(VLOOKUP($F141,Ref_Param!$L:$M,2,0),0)*AD141</f>
        <v>50</v>
      </c>
      <c r="BF141" s="86">
        <f>IFERROR(VLOOKUP($F141,Ref_Param!$L:$M,2,0),0)*AE141</f>
        <v>42</v>
      </c>
      <c r="BG141" s="87">
        <f t="shared" si="27"/>
        <v>92</v>
      </c>
      <c r="BH141" s="86">
        <f>IFERROR(VLOOKUP($F141,Ref_Param!$L:$M,2,0),0)*AG141</f>
        <v>23.509694659210837</v>
      </c>
      <c r="BI141" s="86">
        <f>IFERROR(VLOOKUP($F141,Ref_Param!$L:$M,2,0),0)*AH141</f>
        <v>23.509694659210837</v>
      </c>
      <c r="BJ141" s="86">
        <f>IFERROR(VLOOKUP($F141,Ref_Param!$L:$M,2,0),0)*AI141</f>
        <v>11.754847329605418</v>
      </c>
      <c r="BK141" s="86">
        <f>IFERROR(VLOOKUP($F141,Ref_Param!$L:$M,2,0),0)*AJ141</f>
        <v>11.754847329605418</v>
      </c>
      <c r="BL141" s="87">
        <f t="shared" si="28"/>
        <v>70.52908397763251</v>
      </c>
      <c r="BM141" s="88">
        <f>IFERROR(VLOOKUP($F141,Ref_Param!$L:$M,2,0),0)*AL141</f>
        <v>81.10844657427738</v>
      </c>
      <c r="BN141" s="89">
        <f>IFERROR(VLOOKUP($F141,Ref_Param!$L:$M,2,0),0)*AM141</f>
        <v>93.274713560418974</v>
      </c>
    </row>
    <row r="142" spans="1:66" s="72" customFormat="1" ht="14.25" customHeight="1" x14ac:dyDescent="0.3">
      <c r="A142" s="69" t="str">
        <f t="shared" si="21"/>
        <v>ECASDigital - Salesforce.com / Net Suite</v>
      </c>
      <c r="B142" s="68" t="s">
        <v>4156</v>
      </c>
      <c r="C142" s="68" t="s">
        <v>4157</v>
      </c>
      <c r="D142" s="68" t="s">
        <v>393</v>
      </c>
      <c r="E142" s="70" t="s">
        <v>394</v>
      </c>
      <c r="F142" s="68" t="s">
        <v>89</v>
      </c>
      <c r="G142" s="70" t="s">
        <v>4160</v>
      </c>
      <c r="H142" s="71" t="s">
        <v>29</v>
      </c>
      <c r="I142" s="68" t="s">
        <v>20</v>
      </c>
      <c r="J142" s="68"/>
      <c r="K142" s="68"/>
      <c r="L142" s="68" t="s">
        <v>4111</v>
      </c>
      <c r="M142" s="73">
        <v>0</v>
      </c>
      <c r="N142" s="73">
        <v>0</v>
      </c>
      <c r="O142" s="73">
        <v>0</v>
      </c>
      <c r="P142" s="73">
        <v>0</v>
      </c>
      <c r="Q142" s="66">
        <v>0</v>
      </c>
      <c r="R142" s="73">
        <v>0</v>
      </c>
      <c r="S142" s="73">
        <v>0</v>
      </c>
      <c r="T142" s="73">
        <v>0</v>
      </c>
      <c r="U142" s="73">
        <v>0</v>
      </c>
      <c r="V142" s="66">
        <v>0</v>
      </c>
      <c r="W142" s="67">
        <v>75.684380899486627</v>
      </c>
      <c r="X142" s="67">
        <v>183.42384750346162</v>
      </c>
      <c r="Y142" s="67">
        <v>160.18180811140107</v>
      </c>
      <c r="Z142" s="67">
        <v>153.0540601206161</v>
      </c>
      <c r="AA142" s="66">
        <v>572.34409663496547</v>
      </c>
      <c r="AB142" s="67">
        <v>159.75349453262942</v>
      </c>
      <c r="AC142" s="67">
        <v>153.10635117585687</v>
      </c>
      <c r="AD142" s="67">
        <v>131.874</v>
      </c>
      <c r="AE142" s="67">
        <v>135</v>
      </c>
      <c r="AF142" s="66">
        <v>579.73384570848634</v>
      </c>
      <c r="AG142" s="67">
        <v>137.47782128934773</v>
      </c>
      <c r="AH142" s="67">
        <v>137.47782128934773</v>
      </c>
      <c r="AI142" s="67">
        <v>137.47782128934773</v>
      </c>
      <c r="AJ142" s="67">
        <v>137.47782128934773</v>
      </c>
      <c r="AK142" s="66">
        <f t="shared" si="22"/>
        <v>549.91128515739092</v>
      </c>
      <c r="AL142" s="67">
        <f t="shared" si="23"/>
        <v>632.39797793099956</v>
      </c>
      <c r="AM142" s="67">
        <f t="shared" si="23"/>
        <v>727.25767462064948</v>
      </c>
      <c r="AN142" s="84">
        <f>IFERROR(VLOOKUP($F142,Ref_Param!$L:$M,2,0),0)*M142</f>
        <v>0</v>
      </c>
      <c r="AO142" s="84">
        <f>IFERROR(VLOOKUP($F142,Ref_Param!$L:$M,2,0),0)*N142</f>
        <v>0</v>
      </c>
      <c r="AP142" s="84">
        <f>IFERROR(VLOOKUP($F142,Ref_Param!$L:$M,2,0),0)*O142</f>
        <v>0</v>
      </c>
      <c r="AQ142" s="84">
        <f>IFERROR(VLOOKUP($F142,Ref_Param!$L:$M,2,0),0)*P142</f>
        <v>0</v>
      </c>
      <c r="AR142" s="85">
        <f t="shared" si="24"/>
        <v>0</v>
      </c>
      <c r="AS142" s="90">
        <f>IFERROR(VLOOKUP($F142,Ref_Param!$L:$M,2,0),0)*R142</f>
        <v>0</v>
      </c>
      <c r="AT142" s="90">
        <f>IFERROR(VLOOKUP($F142,Ref_Param!$L:$M,2,0),0)*S142</f>
        <v>0</v>
      </c>
      <c r="AU142" s="90">
        <f>IFERROR(VLOOKUP($F142,Ref_Param!$L:$M,2,0),0)*T142</f>
        <v>0</v>
      </c>
      <c r="AV142" s="90">
        <f>IFERROR(VLOOKUP($F142,Ref_Param!$L:$M,2,0),0)*U142</f>
        <v>0</v>
      </c>
      <c r="AW142" s="91">
        <f t="shared" si="25"/>
        <v>0</v>
      </c>
      <c r="AX142" s="86">
        <f>IFERROR(VLOOKUP($F142,Ref_Param!$L:$M,2,0),0)*W142</f>
        <v>7.2580372579768087</v>
      </c>
      <c r="AY142" s="86">
        <f>IFERROR(VLOOKUP($F142,Ref_Param!$L:$M,2,0),0)*X142</f>
        <v>17.59011705400118</v>
      </c>
      <c r="AZ142" s="86">
        <f>IFERROR(VLOOKUP($F142,Ref_Param!$L:$M,2,0),0)*Y142</f>
        <v>15.36123461017208</v>
      </c>
      <c r="BA142" s="86">
        <f>IFERROR(VLOOKUP($F142,Ref_Param!$L:$M,2,0),0)*Z142</f>
        <v>14.677692512479668</v>
      </c>
      <c r="BB142" s="87">
        <f t="shared" si="26"/>
        <v>54.887081434629735</v>
      </c>
      <c r="BC142" s="86">
        <f>IFERROR(VLOOKUP($F142,Ref_Param!$L:$M,2,0),0)*AB142</f>
        <v>15.320159874858454</v>
      </c>
      <c r="BD142" s="86">
        <f>IFERROR(VLOOKUP($F142,Ref_Param!$L:$M,2,0),0)*AC142</f>
        <v>14.68270715913048</v>
      </c>
      <c r="BE142" s="86">
        <f>IFERROR(VLOOKUP($F142,Ref_Param!$L:$M,2,0),0)*AD142</f>
        <v>12.646551296093458</v>
      </c>
      <c r="BF142" s="86">
        <f>IFERROR(VLOOKUP($F142,Ref_Param!$L:$M,2,0),0)*AE142</f>
        <v>12.946330777656073</v>
      </c>
      <c r="BG142" s="87">
        <f t="shared" si="27"/>
        <v>55.595749107738463</v>
      </c>
      <c r="BH142" s="86">
        <f>IFERROR(VLOOKUP($F142,Ref_Param!$L:$M,2,0),0)*AG142</f>
        <v>13.183950733358399</v>
      </c>
      <c r="BI142" s="86">
        <f>IFERROR(VLOOKUP($F142,Ref_Param!$L:$M,2,0),0)*AH142</f>
        <v>13.183950733358399</v>
      </c>
      <c r="BJ142" s="86">
        <f>IFERROR(VLOOKUP($F142,Ref_Param!$L:$M,2,0),0)*AI142</f>
        <v>13.183950733358399</v>
      </c>
      <c r="BK142" s="86">
        <f>IFERROR(VLOOKUP($F142,Ref_Param!$L:$M,2,0),0)*AJ142</f>
        <v>13.183950733358399</v>
      </c>
      <c r="BL142" s="87">
        <f t="shared" si="28"/>
        <v>52.735802933433597</v>
      </c>
      <c r="BM142" s="88">
        <f>IFERROR(VLOOKUP($F142,Ref_Param!$L:$M,2,0),0)*AL142</f>
        <v>60.646173373448633</v>
      </c>
      <c r="BN142" s="89">
        <f>IFERROR(VLOOKUP($F142,Ref_Param!$L:$M,2,0),0)*AM142</f>
        <v>69.743099379465932</v>
      </c>
    </row>
    <row r="143" spans="1:66" s="72" customFormat="1" ht="14.25" customHeight="1" x14ac:dyDescent="0.3">
      <c r="A143" s="69" t="str">
        <f t="shared" si="21"/>
        <v>ECASDigital - Salesforce.com / Net Suite</v>
      </c>
      <c r="B143" s="68" t="s">
        <v>4156</v>
      </c>
      <c r="C143" s="68" t="s">
        <v>4157</v>
      </c>
      <c r="D143" s="68" t="s">
        <v>396</v>
      </c>
      <c r="E143" s="70" t="s">
        <v>397</v>
      </c>
      <c r="F143" s="68" t="s">
        <v>3732</v>
      </c>
      <c r="G143" s="70" t="s">
        <v>4166</v>
      </c>
      <c r="H143" s="71" t="s">
        <v>29</v>
      </c>
      <c r="I143" s="68" t="s">
        <v>24</v>
      </c>
      <c r="J143" s="68"/>
      <c r="K143" s="68"/>
      <c r="L143" s="68" t="s">
        <v>4111</v>
      </c>
      <c r="M143" s="73">
        <v>0</v>
      </c>
      <c r="N143" s="73">
        <v>0</v>
      </c>
      <c r="O143" s="73">
        <v>0</v>
      </c>
      <c r="P143" s="73">
        <v>0</v>
      </c>
      <c r="Q143" s="66">
        <v>0</v>
      </c>
      <c r="R143" s="73">
        <v>0</v>
      </c>
      <c r="S143" s="73">
        <v>0</v>
      </c>
      <c r="T143" s="73">
        <v>0</v>
      </c>
      <c r="U143" s="73">
        <v>0</v>
      </c>
      <c r="V143" s="66">
        <v>0</v>
      </c>
      <c r="W143" s="67">
        <v>61.177999999999869</v>
      </c>
      <c r="X143" s="67">
        <v>0</v>
      </c>
      <c r="Y143" s="67">
        <v>0</v>
      </c>
      <c r="Z143" s="67">
        <v>0</v>
      </c>
      <c r="AA143" s="66">
        <v>61.177999999999869</v>
      </c>
      <c r="AB143" s="67">
        <v>0</v>
      </c>
      <c r="AC143" s="67">
        <v>0.29299999999999948</v>
      </c>
      <c r="AD143" s="67">
        <v>0</v>
      </c>
      <c r="AE143" s="67">
        <v>0</v>
      </c>
      <c r="AF143" s="66">
        <v>0.29299999999999948</v>
      </c>
      <c r="AG143" s="67">
        <v>6.8489618477056062</v>
      </c>
      <c r="AH143" s="67">
        <v>6.8489618477056062</v>
      </c>
      <c r="AI143" s="67">
        <v>6.8489618477056062</v>
      </c>
      <c r="AJ143" s="67">
        <v>6.8489618477056062</v>
      </c>
      <c r="AK143" s="66">
        <f t="shared" si="22"/>
        <v>27.395847390822425</v>
      </c>
      <c r="AL143" s="67">
        <f t="shared" si="23"/>
        <v>31.505224499445788</v>
      </c>
      <c r="AM143" s="67">
        <f t="shared" si="23"/>
        <v>36.231008174362657</v>
      </c>
      <c r="AN143" s="84">
        <f>IFERROR(VLOOKUP($F143,Ref_Param!$L:$M,2,0),0)*M143</f>
        <v>0</v>
      </c>
      <c r="AO143" s="84">
        <f>IFERROR(VLOOKUP($F143,Ref_Param!$L:$M,2,0),0)*N143</f>
        <v>0</v>
      </c>
      <c r="AP143" s="84">
        <f>IFERROR(VLOOKUP($F143,Ref_Param!$L:$M,2,0),0)*O143</f>
        <v>0</v>
      </c>
      <c r="AQ143" s="84">
        <f>IFERROR(VLOOKUP($F143,Ref_Param!$L:$M,2,0),0)*P143</f>
        <v>0</v>
      </c>
      <c r="AR143" s="85">
        <f t="shared" si="24"/>
        <v>0</v>
      </c>
      <c r="AS143" s="90">
        <f>IFERROR(VLOOKUP($F143,Ref_Param!$L:$M,2,0),0)*R143</f>
        <v>0</v>
      </c>
      <c r="AT143" s="90">
        <f>IFERROR(VLOOKUP($F143,Ref_Param!$L:$M,2,0),0)*S143</f>
        <v>0</v>
      </c>
      <c r="AU143" s="90">
        <f>IFERROR(VLOOKUP($F143,Ref_Param!$L:$M,2,0),0)*T143</f>
        <v>0</v>
      </c>
      <c r="AV143" s="90">
        <f>IFERROR(VLOOKUP($F143,Ref_Param!$L:$M,2,0),0)*U143</f>
        <v>0</v>
      </c>
      <c r="AW143" s="91">
        <f t="shared" si="25"/>
        <v>0</v>
      </c>
      <c r="AX143" s="86">
        <f>IFERROR(VLOOKUP($F143,Ref_Param!$L:$M,2,0),0)*W143</f>
        <v>0.74452963368626002</v>
      </c>
      <c r="AY143" s="86">
        <f>IFERROR(VLOOKUP($F143,Ref_Param!$L:$M,2,0),0)*X143</f>
        <v>0</v>
      </c>
      <c r="AZ143" s="86">
        <f>IFERROR(VLOOKUP($F143,Ref_Param!$L:$M,2,0),0)*Y143</f>
        <v>0</v>
      </c>
      <c r="BA143" s="86">
        <f>IFERROR(VLOOKUP($F143,Ref_Param!$L:$M,2,0),0)*Z143</f>
        <v>0</v>
      </c>
      <c r="BB143" s="87">
        <f t="shared" si="26"/>
        <v>0.74452963368626002</v>
      </c>
      <c r="BC143" s="86">
        <f>IFERROR(VLOOKUP($F143,Ref_Param!$L:$M,2,0),0)*AB143</f>
        <v>0</v>
      </c>
      <c r="BD143" s="86">
        <f>IFERROR(VLOOKUP($F143,Ref_Param!$L:$M,2,0),0)*AC143</f>
        <v>3.565778264573446E-3</v>
      </c>
      <c r="BE143" s="86">
        <f>IFERROR(VLOOKUP($F143,Ref_Param!$L:$M,2,0),0)*AD143</f>
        <v>0</v>
      </c>
      <c r="BF143" s="86">
        <f>IFERROR(VLOOKUP($F143,Ref_Param!$L:$M,2,0),0)*AE143</f>
        <v>0</v>
      </c>
      <c r="BG143" s="87">
        <f t="shared" si="27"/>
        <v>3.565778264573446E-3</v>
      </c>
      <c r="BH143" s="86">
        <f>IFERROR(VLOOKUP($F143,Ref_Param!$L:$M,2,0),0)*AG143</f>
        <v>8.3351123861575019E-2</v>
      </c>
      <c r="BI143" s="86">
        <f>IFERROR(VLOOKUP($F143,Ref_Param!$L:$M,2,0),0)*AH143</f>
        <v>8.3351123861575019E-2</v>
      </c>
      <c r="BJ143" s="86">
        <f>IFERROR(VLOOKUP($F143,Ref_Param!$L:$M,2,0),0)*AI143</f>
        <v>8.3351123861575019E-2</v>
      </c>
      <c r="BK143" s="86">
        <f>IFERROR(VLOOKUP($F143,Ref_Param!$L:$M,2,0),0)*AJ143</f>
        <v>8.3351123861575019E-2</v>
      </c>
      <c r="BL143" s="87">
        <f t="shared" si="28"/>
        <v>0.33340449544630008</v>
      </c>
      <c r="BM143" s="88">
        <f>IFERROR(VLOOKUP($F143,Ref_Param!$L:$M,2,0),0)*AL143</f>
        <v>0.38341516976324508</v>
      </c>
      <c r="BN143" s="89">
        <f>IFERROR(VLOOKUP($F143,Ref_Param!$L:$M,2,0),0)*AM143</f>
        <v>0.44092744522773186</v>
      </c>
    </row>
    <row r="144" spans="1:66" s="72" customFormat="1" ht="14.25" customHeight="1" x14ac:dyDescent="0.3">
      <c r="A144" s="69" t="str">
        <f t="shared" si="21"/>
        <v>ECASDigital - Salesforce.com / Net Suite</v>
      </c>
      <c r="B144" s="68" t="s">
        <v>4156</v>
      </c>
      <c r="C144" s="68" t="s">
        <v>4157</v>
      </c>
      <c r="D144" s="68" t="s">
        <v>396</v>
      </c>
      <c r="E144" s="70" t="s">
        <v>397</v>
      </c>
      <c r="F144" s="68" t="s">
        <v>18</v>
      </c>
      <c r="G144" s="70" t="s">
        <v>4166</v>
      </c>
      <c r="H144" s="71" t="s">
        <v>29</v>
      </c>
      <c r="I144" s="68" t="s">
        <v>24</v>
      </c>
      <c r="J144" s="68"/>
      <c r="K144" s="68"/>
      <c r="L144" s="68" t="s">
        <v>4111</v>
      </c>
      <c r="M144" s="73">
        <v>0</v>
      </c>
      <c r="N144" s="73">
        <v>0</v>
      </c>
      <c r="O144" s="73">
        <v>0</v>
      </c>
      <c r="P144" s="73">
        <v>0</v>
      </c>
      <c r="Q144" s="66">
        <v>0</v>
      </c>
      <c r="R144" s="73">
        <v>0</v>
      </c>
      <c r="S144" s="73">
        <v>0</v>
      </c>
      <c r="T144" s="73">
        <v>0</v>
      </c>
      <c r="U144" s="73">
        <v>117.6388809148265</v>
      </c>
      <c r="V144" s="66">
        <v>117.6388809148265</v>
      </c>
      <c r="W144" s="67">
        <v>333.3204642446799</v>
      </c>
      <c r="X144" s="67">
        <v>266.22964554390455</v>
      </c>
      <c r="Y144" s="67">
        <v>347.23718236008835</v>
      </c>
      <c r="Z144" s="67">
        <v>358.1276563729549</v>
      </c>
      <c r="AA144" s="66">
        <v>1304.9149485216276</v>
      </c>
      <c r="AB144" s="67">
        <v>395.49961143773044</v>
      </c>
      <c r="AC144" s="67">
        <v>429.825895786724</v>
      </c>
      <c r="AD144" s="67">
        <v>474.18700000000001</v>
      </c>
      <c r="AE144" s="67">
        <v>390</v>
      </c>
      <c r="AF144" s="66">
        <v>1689.5125072244546</v>
      </c>
      <c r="AG144" s="67">
        <v>480.62377561551415</v>
      </c>
      <c r="AH144" s="67">
        <v>480.62377561551415</v>
      </c>
      <c r="AI144" s="67">
        <v>480.62377561551415</v>
      </c>
      <c r="AJ144" s="67">
        <v>480.62377561551415</v>
      </c>
      <c r="AK144" s="66">
        <f t="shared" si="22"/>
        <v>1922.4951024620566</v>
      </c>
      <c r="AL144" s="67">
        <f t="shared" si="23"/>
        <v>2210.8693678313648</v>
      </c>
      <c r="AM144" s="67">
        <f t="shared" si="23"/>
        <v>2542.4997730060695</v>
      </c>
      <c r="AN144" s="84">
        <f>IFERROR(VLOOKUP($F144,Ref_Param!$L:$M,2,0),0)*M144</f>
        <v>0</v>
      </c>
      <c r="AO144" s="84">
        <f>IFERROR(VLOOKUP($F144,Ref_Param!$L:$M,2,0),0)*N144</f>
        <v>0</v>
      </c>
      <c r="AP144" s="84">
        <f>IFERROR(VLOOKUP($F144,Ref_Param!$L:$M,2,0),0)*O144</f>
        <v>0</v>
      </c>
      <c r="AQ144" s="84">
        <f>IFERROR(VLOOKUP($F144,Ref_Param!$L:$M,2,0),0)*P144</f>
        <v>0</v>
      </c>
      <c r="AR144" s="85">
        <f t="shared" si="24"/>
        <v>0</v>
      </c>
      <c r="AS144" s="90">
        <f>IFERROR(VLOOKUP($F144,Ref_Param!$L:$M,2,0),0)*R144</f>
        <v>0</v>
      </c>
      <c r="AT144" s="90">
        <f>IFERROR(VLOOKUP($F144,Ref_Param!$L:$M,2,0),0)*S144</f>
        <v>0</v>
      </c>
      <c r="AU144" s="90">
        <f>IFERROR(VLOOKUP($F144,Ref_Param!$L:$M,2,0),0)*T144</f>
        <v>0</v>
      </c>
      <c r="AV144" s="90">
        <f>IFERROR(VLOOKUP($F144,Ref_Param!$L:$M,2,0),0)*U144</f>
        <v>117.6388809148265</v>
      </c>
      <c r="AW144" s="91">
        <f t="shared" si="25"/>
        <v>117.6388809148265</v>
      </c>
      <c r="AX144" s="86">
        <f>IFERROR(VLOOKUP($F144,Ref_Param!$L:$M,2,0),0)*W144</f>
        <v>333.3204642446799</v>
      </c>
      <c r="AY144" s="86">
        <f>IFERROR(VLOOKUP($F144,Ref_Param!$L:$M,2,0),0)*X144</f>
        <v>266.22964554390455</v>
      </c>
      <c r="AZ144" s="86">
        <f>IFERROR(VLOOKUP($F144,Ref_Param!$L:$M,2,0),0)*Y144</f>
        <v>347.23718236008835</v>
      </c>
      <c r="BA144" s="86">
        <f>IFERROR(VLOOKUP($F144,Ref_Param!$L:$M,2,0),0)*Z144</f>
        <v>358.1276563729549</v>
      </c>
      <c r="BB144" s="87">
        <f t="shared" si="26"/>
        <v>1304.9149485216276</v>
      </c>
      <c r="BC144" s="86">
        <f>IFERROR(VLOOKUP($F144,Ref_Param!$L:$M,2,0),0)*AB144</f>
        <v>395.49961143773044</v>
      </c>
      <c r="BD144" s="86">
        <f>IFERROR(VLOOKUP($F144,Ref_Param!$L:$M,2,0),0)*AC144</f>
        <v>429.825895786724</v>
      </c>
      <c r="BE144" s="86">
        <f>IFERROR(VLOOKUP($F144,Ref_Param!$L:$M,2,0),0)*AD144</f>
        <v>474.18700000000001</v>
      </c>
      <c r="BF144" s="86">
        <f>IFERROR(VLOOKUP($F144,Ref_Param!$L:$M,2,0),0)*AE144</f>
        <v>390</v>
      </c>
      <c r="BG144" s="87">
        <f t="shared" si="27"/>
        <v>1689.5125072244546</v>
      </c>
      <c r="BH144" s="86">
        <f>IFERROR(VLOOKUP($F144,Ref_Param!$L:$M,2,0),0)*AG144</f>
        <v>480.62377561551415</v>
      </c>
      <c r="BI144" s="86">
        <f>IFERROR(VLOOKUP($F144,Ref_Param!$L:$M,2,0),0)*AH144</f>
        <v>480.62377561551415</v>
      </c>
      <c r="BJ144" s="86">
        <f>IFERROR(VLOOKUP($F144,Ref_Param!$L:$M,2,0),0)*AI144</f>
        <v>480.62377561551415</v>
      </c>
      <c r="BK144" s="86">
        <f>IFERROR(VLOOKUP($F144,Ref_Param!$L:$M,2,0),0)*AJ144</f>
        <v>480.62377561551415</v>
      </c>
      <c r="BL144" s="87">
        <f t="shared" si="28"/>
        <v>1922.4951024620566</v>
      </c>
      <c r="BM144" s="88">
        <f>IFERROR(VLOOKUP($F144,Ref_Param!$L:$M,2,0),0)*AL144</f>
        <v>2210.8693678313648</v>
      </c>
      <c r="BN144" s="89">
        <f>IFERROR(VLOOKUP($F144,Ref_Param!$L:$M,2,0),0)*AM144</f>
        <v>2542.4997730060695</v>
      </c>
    </row>
    <row r="145" spans="1:66" s="72" customFormat="1" ht="14.25" customHeight="1" x14ac:dyDescent="0.3">
      <c r="A145" s="69" t="str">
        <f t="shared" si="21"/>
        <v>ECASDigital - Salesforce.com / Net Suite</v>
      </c>
      <c r="B145" s="68" t="s">
        <v>4156</v>
      </c>
      <c r="C145" s="68" t="s">
        <v>4157</v>
      </c>
      <c r="D145" s="68" t="s">
        <v>1894</v>
      </c>
      <c r="E145" s="70" t="s">
        <v>1895</v>
      </c>
      <c r="F145" s="68" t="s">
        <v>3732</v>
      </c>
      <c r="G145" s="70" t="s">
        <v>4166</v>
      </c>
      <c r="H145" s="71" t="s">
        <v>29</v>
      </c>
      <c r="I145" s="68" t="s">
        <v>24</v>
      </c>
      <c r="J145" s="68"/>
      <c r="K145" s="68"/>
      <c r="L145" s="68" t="s">
        <v>4111</v>
      </c>
      <c r="M145" s="73">
        <v>0</v>
      </c>
      <c r="N145" s="73">
        <v>0</v>
      </c>
      <c r="O145" s="73">
        <v>0</v>
      </c>
      <c r="P145" s="73">
        <v>0</v>
      </c>
      <c r="Q145" s="66">
        <v>0</v>
      </c>
      <c r="R145" s="73">
        <v>0</v>
      </c>
      <c r="S145" s="73">
        <v>0</v>
      </c>
      <c r="T145" s="73">
        <v>0</v>
      </c>
      <c r="U145" s="73">
        <v>0</v>
      </c>
      <c r="V145" s="66">
        <v>0</v>
      </c>
      <c r="W145" s="67">
        <v>351.49699999999996</v>
      </c>
      <c r="X145" s="67">
        <v>353.11000000000087</v>
      </c>
      <c r="Y145" s="67">
        <v>233.64699999999954</v>
      </c>
      <c r="Z145" s="67">
        <v>10.549000000000081</v>
      </c>
      <c r="AA145" s="66">
        <v>948.80300000000045</v>
      </c>
      <c r="AB145" s="67">
        <v>-5.7729997276906087</v>
      </c>
      <c r="AC145" s="67">
        <v>80.20599999999979</v>
      </c>
      <c r="AD145" s="67">
        <v>0</v>
      </c>
      <c r="AE145" s="67">
        <v>0</v>
      </c>
      <c r="AF145" s="66">
        <v>74.433000272309187</v>
      </c>
      <c r="AG145" s="67">
        <v>1424.9612157352994</v>
      </c>
      <c r="AH145" s="67">
        <v>1424.9612157352994</v>
      </c>
      <c r="AI145" s="67">
        <v>1424.9612157352994</v>
      </c>
      <c r="AJ145" s="67">
        <v>1424.9612157352994</v>
      </c>
      <c r="AK145" s="66">
        <f t="shared" si="22"/>
        <v>5699.8448629411978</v>
      </c>
      <c r="AL145" s="67">
        <f t="shared" si="23"/>
        <v>6554.8215923823773</v>
      </c>
      <c r="AM145" s="67">
        <f t="shared" si="23"/>
        <v>7538.044831239733</v>
      </c>
      <c r="AN145" s="84">
        <f>IFERROR(VLOOKUP($F145,Ref_Param!$L:$M,2,0),0)*M145</f>
        <v>0</v>
      </c>
      <c r="AO145" s="84">
        <f>IFERROR(VLOOKUP($F145,Ref_Param!$L:$M,2,0),0)*N145</f>
        <v>0</v>
      </c>
      <c r="AP145" s="84">
        <f>IFERROR(VLOOKUP($F145,Ref_Param!$L:$M,2,0),0)*O145</f>
        <v>0</v>
      </c>
      <c r="AQ145" s="84">
        <f>IFERROR(VLOOKUP($F145,Ref_Param!$L:$M,2,0),0)*P145</f>
        <v>0</v>
      </c>
      <c r="AR145" s="85">
        <f t="shared" si="24"/>
        <v>0</v>
      </c>
      <c r="AS145" s="90">
        <f>IFERROR(VLOOKUP($F145,Ref_Param!$L:$M,2,0),0)*R145</f>
        <v>0</v>
      </c>
      <c r="AT145" s="90">
        <f>IFERROR(VLOOKUP($F145,Ref_Param!$L:$M,2,0),0)*S145</f>
        <v>0</v>
      </c>
      <c r="AU145" s="90">
        <f>IFERROR(VLOOKUP($F145,Ref_Param!$L:$M,2,0),0)*T145</f>
        <v>0</v>
      </c>
      <c r="AV145" s="90">
        <f>IFERROR(VLOOKUP($F145,Ref_Param!$L:$M,2,0),0)*U145</f>
        <v>0</v>
      </c>
      <c r="AW145" s="91">
        <f t="shared" si="25"/>
        <v>0</v>
      </c>
      <c r="AX145" s="86">
        <f>IFERROR(VLOOKUP($F145,Ref_Param!$L:$M,2,0),0)*W145</f>
        <v>4.2776804186442821</v>
      </c>
      <c r="AY145" s="86">
        <f>IFERROR(VLOOKUP($F145,Ref_Param!$L:$M,2,0),0)*X145</f>
        <v>4.2973104539369791</v>
      </c>
      <c r="AZ145" s="86">
        <f>IFERROR(VLOOKUP($F145,Ref_Param!$L:$M,2,0),0)*Y145</f>
        <v>2.8434586832177193</v>
      </c>
      <c r="BA145" s="86">
        <f>IFERROR(VLOOKUP($F145,Ref_Param!$L:$M,2,0),0)*Z145</f>
        <v>0.12838018741633322</v>
      </c>
      <c r="BB145" s="87">
        <f t="shared" si="26"/>
        <v>11.546829743215312</v>
      </c>
      <c r="BC145" s="86">
        <f>IFERROR(VLOOKUP($F145,Ref_Param!$L:$M,2,0),0)*AB145</f>
        <v>-7.0256781400640372E-2</v>
      </c>
      <c r="BD145" s="86">
        <f>IFERROR(VLOOKUP($F145,Ref_Param!$L:$M,2,0),0)*AC145</f>
        <v>0.97609833272483804</v>
      </c>
      <c r="BE145" s="86">
        <f>IFERROR(VLOOKUP($F145,Ref_Param!$L:$M,2,0),0)*AD145</f>
        <v>0</v>
      </c>
      <c r="BF145" s="86">
        <f>IFERROR(VLOOKUP($F145,Ref_Param!$L:$M,2,0),0)*AE145</f>
        <v>0</v>
      </c>
      <c r="BG145" s="87">
        <f t="shared" si="27"/>
        <v>0.90584155132419764</v>
      </c>
      <c r="BH145" s="86">
        <f>IFERROR(VLOOKUP($F145,Ref_Param!$L:$M,2,0),0)*AG145</f>
        <v>17.341623655048096</v>
      </c>
      <c r="BI145" s="86">
        <f>IFERROR(VLOOKUP($F145,Ref_Param!$L:$M,2,0),0)*AH145</f>
        <v>17.341623655048096</v>
      </c>
      <c r="BJ145" s="86">
        <f>IFERROR(VLOOKUP($F145,Ref_Param!$L:$M,2,0),0)*AI145</f>
        <v>17.341623655048096</v>
      </c>
      <c r="BK145" s="86">
        <f>IFERROR(VLOOKUP($F145,Ref_Param!$L:$M,2,0),0)*AJ145</f>
        <v>17.341623655048096</v>
      </c>
      <c r="BL145" s="87">
        <f t="shared" si="28"/>
        <v>69.366494620192384</v>
      </c>
      <c r="BM145" s="88">
        <f>IFERROR(VLOOKUP($F145,Ref_Param!$L:$M,2,0),0)*AL145</f>
        <v>79.771468813221247</v>
      </c>
      <c r="BN145" s="89">
        <f>IFERROR(VLOOKUP($F145,Ref_Param!$L:$M,2,0),0)*AM145</f>
        <v>91.737189135204417</v>
      </c>
    </row>
    <row r="146" spans="1:66" s="72" customFormat="1" ht="14.25" customHeight="1" x14ac:dyDescent="0.3">
      <c r="A146" s="69" t="str">
        <f t="shared" si="21"/>
        <v>ECASDigital - Salesforce.com / Net Suite</v>
      </c>
      <c r="B146" s="68" t="s">
        <v>4156</v>
      </c>
      <c r="C146" s="68" t="s">
        <v>4157</v>
      </c>
      <c r="D146" s="68" t="s">
        <v>1894</v>
      </c>
      <c r="E146" s="70" t="s">
        <v>1895</v>
      </c>
      <c r="F146" s="68" t="s">
        <v>18</v>
      </c>
      <c r="G146" s="70" t="s">
        <v>4166</v>
      </c>
      <c r="H146" s="71" t="s">
        <v>29</v>
      </c>
      <c r="I146" s="68" t="s">
        <v>24</v>
      </c>
      <c r="J146" s="68"/>
      <c r="K146" s="68"/>
      <c r="L146" s="68" t="s">
        <v>4111</v>
      </c>
      <c r="M146" s="73">
        <v>74.602623180302544</v>
      </c>
      <c r="N146" s="73">
        <v>157.92870895033786</v>
      </c>
      <c r="O146" s="73">
        <v>161.58339198008127</v>
      </c>
      <c r="P146" s="73">
        <v>157.62750681162981</v>
      </c>
      <c r="Q146" s="66">
        <v>551.7422309223515</v>
      </c>
      <c r="R146" s="73">
        <v>251.52082741201485</v>
      </c>
      <c r="S146" s="73">
        <v>445.58643465936473</v>
      </c>
      <c r="T146" s="73">
        <v>476.68157370419954</v>
      </c>
      <c r="U146" s="73">
        <v>459.23162192349884</v>
      </c>
      <c r="V146" s="66">
        <v>1633.020457699078</v>
      </c>
      <c r="W146" s="67">
        <v>512.70620572283076</v>
      </c>
      <c r="X146" s="67">
        <v>534.34315186015863</v>
      </c>
      <c r="Y146" s="67">
        <v>629.98435634335294</v>
      </c>
      <c r="Z146" s="67">
        <v>637.79067495268828</v>
      </c>
      <c r="AA146" s="66">
        <v>2314.8243888790307</v>
      </c>
      <c r="AB146" s="67">
        <v>752.35467593855844</v>
      </c>
      <c r="AC146" s="67">
        <v>637.4954907158907</v>
      </c>
      <c r="AD146" s="67">
        <v>606.74599999999998</v>
      </c>
      <c r="AE146" s="67">
        <v>606</v>
      </c>
      <c r="AF146" s="66">
        <v>2602.596166654449</v>
      </c>
      <c r="AG146" s="67">
        <v>606.36066103844576</v>
      </c>
      <c r="AH146" s="67">
        <v>606.36066103844576</v>
      </c>
      <c r="AI146" s="67">
        <v>606.36066103844576</v>
      </c>
      <c r="AJ146" s="67">
        <v>606.36066103844576</v>
      </c>
      <c r="AK146" s="66">
        <f t="shared" si="22"/>
        <v>2425.442644153783</v>
      </c>
      <c r="AL146" s="67">
        <f t="shared" si="23"/>
        <v>2789.2590407768503</v>
      </c>
      <c r="AM146" s="67">
        <f t="shared" si="23"/>
        <v>3207.6478968933775</v>
      </c>
      <c r="AN146" s="84">
        <f>IFERROR(VLOOKUP($F146,Ref_Param!$L:$M,2,0),0)*M146</f>
        <v>74.602623180302544</v>
      </c>
      <c r="AO146" s="84">
        <f>IFERROR(VLOOKUP($F146,Ref_Param!$L:$M,2,0),0)*N146</f>
        <v>157.92870895033786</v>
      </c>
      <c r="AP146" s="84">
        <f>IFERROR(VLOOKUP($F146,Ref_Param!$L:$M,2,0),0)*O146</f>
        <v>161.58339198008127</v>
      </c>
      <c r="AQ146" s="84">
        <f>IFERROR(VLOOKUP($F146,Ref_Param!$L:$M,2,0),0)*P146</f>
        <v>157.62750681162981</v>
      </c>
      <c r="AR146" s="85">
        <f t="shared" si="24"/>
        <v>551.7422309223515</v>
      </c>
      <c r="AS146" s="90">
        <f>IFERROR(VLOOKUP($F146,Ref_Param!$L:$M,2,0),0)*R146</f>
        <v>251.52082741201485</v>
      </c>
      <c r="AT146" s="90">
        <f>IFERROR(VLOOKUP($F146,Ref_Param!$L:$M,2,0),0)*S146</f>
        <v>445.58643465936473</v>
      </c>
      <c r="AU146" s="90">
        <f>IFERROR(VLOOKUP($F146,Ref_Param!$L:$M,2,0),0)*T146</f>
        <v>476.68157370419954</v>
      </c>
      <c r="AV146" s="90">
        <f>IFERROR(VLOOKUP($F146,Ref_Param!$L:$M,2,0),0)*U146</f>
        <v>459.23162192349884</v>
      </c>
      <c r="AW146" s="91">
        <f t="shared" si="25"/>
        <v>1633.020457699078</v>
      </c>
      <c r="AX146" s="86">
        <f>IFERROR(VLOOKUP($F146,Ref_Param!$L:$M,2,0),0)*W146</f>
        <v>512.70620572283076</v>
      </c>
      <c r="AY146" s="86">
        <f>IFERROR(VLOOKUP($F146,Ref_Param!$L:$M,2,0),0)*X146</f>
        <v>534.34315186015863</v>
      </c>
      <c r="AZ146" s="86">
        <f>IFERROR(VLOOKUP($F146,Ref_Param!$L:$M,2,0),0)*Y146</f>
        <v>629.98435634335294</v>
      </c>
      <c r="BA146" s="86">
        <f>IFERROR(VLOOKUP($F146,Ref_Param!$L:$M,2,0),0)*Z146</f>
        <v>637.79067495268828</v>
      </c>
      <c r="BB146" s="87">
        <f t="shared" si="26"/>
        <v>2314.8243888790307</v>
      </c>
      <c r="BC146" s="86">
        <f>IFERROR(VLOOKUP($F146,Ref_Param!$L:$M,2,0),0)*AB146</f>
        <v>752.35467593855844</v>
      </c>
      <c r="BD146" s="86">
        <f>IFERROR(VLOOKUP($F146,Ref_Param!$L:$M,2,0),0)*AC146</f>
        <v>637.4954907158907</v>
      </c>
      <c r="BE146" s="86">
        <f>IFERROR(VLOOKUP($F146,Ref_Param!$L:$M,2,0),0)*AD146</f>
        <v>606.74599999999998</v>
      </c>
      <c r="BF146" s="86">
        <f>IFERROR(VLOOKUP($F146,Ref_Param!$L:$M,2,0),0)*AE146</f>
        <v>606</v>
      </c>
      <c r="BG146" s="87">
        <f t="shared" si="27"/>
        <v>2602.596166654449</v>
      </c>
      <c r="BH146" s="86">
        <f>IFERROR(VLOOKUP($F146,Ref_Param!$L:$M,2,0),0)*AG146</f>
        <v>606.36066103844576</v>
      </c>
      <c r="BI146" s="86">
        <f>IFERROR(VLOOKUP($F146,Ref_Param!$L:$M,2,0),0)*AH146</f>
        <v>606.36066103844576</v>
      </c>
      <c r="BJ146" s="86">
        <f>IFERROR(VLOOKUP($F146,Ref_Param!$L:$M,2,0),0)*AI146</f>
        <v>606.36066103844576</v>
      </c>
      <c r="BK146" s="86">
        <f>IFERROR(VLOOKUP($F146,Ref_Param!$L:$M,2,0),0)*AJ146</f>
        <v>606.36066103844576</v>
      </c>
      <c r="BL146" s="87">
        <f t="shared" si="28"/>
        <v>2425.442644153783</v>
      </c>
      <c r="BM146" s="88">
        <f>IFERROR(VLOOKUP($F146,Ref_Param!$L:$M,2,0),0)*AL146</f>
        <v>2789.2590407768503</v>
      </c>
      <c r="BN146" s="89">
        <f>IFERROR(VLOOKUP($F146,Ref_Param!$L:$M,2,0),0)*AM146</f>
        <v>3207.6478968933775</v>
      </c>
    </row>
    <row r="147" spans="1:66" s="72" customFormat="1" ht="14.25" customHeight="1" x14ac:dyDescent="0.3">
      <c r="A147" s="69" t="str">
        <f t="shared" si="21"/>
        <v>ECASDigital - Salesforce.com / Net Suite</v>
      </c>
      <c r="B147" s="68" t="s">
        <v>4156</v>
      </c>
      <c r="C147" s="68" t="s">
        <v>4157</v>
      </c>
      <c r="D147" s="68" t="s">
        <v>408</v>
      </c>
      <c r="E147" s="70" t="s">
        <v>5216</v>
      </c>
      <c r="F147" s="68" t="s">
        <v>18</v>
      </c>
      <c r="G147" s="70" t="s">
        <v>4163</v>
      </c>
      <c r="H147" s="71" t="s">
        <v>51</v>
      </c>
      <c r="I147" s="68" t="s">
        <v>24</v>
      </c>
      <c r="J147" s="68"/>
      <c r="K147" s="68"/>
      <c r="L147" s="68" t="s">
        <v>4111</v>
      </c>
      <c r="M147" s="73">
        <v>0</v>
      </c>
      <c r="N147" s="73">
        <v>0</v>
      </c>
      <c r="O147" s="73">
        <v>9.5772749377729305</v>
      </c>
      <c r="P147" s="73">
        <v>0</v>
      </c>
      <c r="Q147" s="66">
        <v>9.5772749377729305</v>
      </c>
      <c r="R147" s="73">
        <v>0</v>
      </c>
      <c r="S147" s="73">
        <v>0</v>
      </c>
      <c r="T147" s="73">
        <v>0</v>
      </c>
      <c r="U147" s="73">
        <v>0</v>
      </c>
      <c r="V147" s="66">
        <v>0</v>
      </c>
      <c r="W147" s="67">
        <v>0</v>
      </c>
      <c r="X147" s="67">
        <v>0</v>
      </c>
      <c r="Y147" s="67">
        <v>0</v>
      </c>
      <c r="Z147" s="67">
        <v>0</v>
      </c>
      <c r="AA147" s="66">
        <v>0</v>
      </c>
      <c r="AB147" s="67">
        <v>0</v>
      </c>
      <c r="AC147" s="67">
        <v>0</v>
      </c>
      <c r="AD147" s="67">
        <v>0</v>
      </c>
      <c r="AE147" s="67">
        <v>0</v>
      </c>
      <c r="AF147" s="66">
        <v>0</v>
      </c>
      <c r="AG147" s="67">
        <v>0</v>
      </c>
      <c r="AH147" s="67">
        <v>0</v>
      </c>
      <c r="AI147" s="67">
        <v>0</v>
      </c>
      <c r="AJ147" s="67">
        <v>0</v>
      </c>
      <c r="AK147" s="66">
        <f t="shared" si="22"/>
        <v>0</v>
      </c>
      <c r="AL147" s="67">
        <f t="shared" si="23"/>
        <v>0</v>
      </c>
      <c r="AM147" s="67">
        <f t="shared" si="23"/>
        <v>0</v>
      </c>
      <c r="AN147" s="84">
        <f>IFERROR(VLOOKUP($F147,Ref_Param!$L:$M,2,0),0)*M147</f>
        <v>0</v>
      </c>
      <c r="AO147" s="84">
        <f>IFERROR(VLOOKUP($F147,Ref_Param!$L:$M,2,0),0)*N147</f>
        <v>0</v>
      </c>
      <c r="AP147" s="84">
        <f>IFERROR(VLOOKUP($F147,Ref_Param!$L:$M,2,0),0)*O147</f>
        <v>9.5772749377729305</v>
      </c>
      <c r="AQ147" s="84">
        <f>IFERROR(VLOOKUP($F147,Ref_Param!$L:$M,2,0),0)*P147</f>
        <v>0</v>
      </c>
      <c r="AR147" s="85">
        <f t="shared" si="24"/>
        <v>9.5772749377729305</v>
      </c>
      <c r="AS147" s="90">
        <f>IFERROR(VLOOKUP($F147,Ref_Param!$L:$M,2,0),0)*R147</f>
        <v>0</v>
      </c>
      <c r="AT147" s="90">
        <f>IFERROR(VLOOKUP($F147,Ref_Param!$L:$M,2,0),0)*S147</f>
        <v>0</v>
      </c>
      <c r="AU147" s="90">
        <f>IFERROR(VLOOKUP($F147,Ref_Param!$L:$M,2,0),0)*T147</f>
        <v>0</v>
      </c>
      <c r="AV147" s="90">
        <f>IFERROR(VLOOKUP($F147,Ref_Param!$L:$M,2,0),0)*U147</f>
        <v>0</v>
      </c>
      <c r="AW147" s="91">
        <f t="shared" si="25"/>
        <v>0</v>
      </c>
      <c r="AX147" s="86">
        <f>IFERROR(VLOOKUP($F147,Ref_Param!$L:$M,2,0),0)*W147</f>
        <v>0</v>
      </c>
      <c r="AY147" s="86">
        <f>IFERROR(VLOOKUP($F147,Ref_Param!$L:$M,2,0),0)*X147</f>
        <v>0</v>
      </c>
      <c r="AZ147" s="86">
        <f>IFERROR(VLOOKUP($F147,Ref_Param!$L:$M,2,0),0)*Y147</f>
        <v>0</v>
      </c>
      <c r="BA147" s="86">
        <f>IFERROR(VLOOKUP($F147,Ref_Param!$L:$M,2,0),0)*Z147</f>
        <v>0</v>
      </c>
      <c r="BB147" s="87">
        <f t="shared" si="26"/>
        <v>0</v>
      </c>
      <c r="BC147" s="86">
        <f>IFERROR(VLOOKUP($F147,Ref_Param!$L:$M,2,0),0)*AB147</f>
        <v>0</v>
      </c>
      <c r="BD147" s="86">
        <f>IFERROR(VLOOKUP($F147,Ref_Param!$L:$M,2,0),0)*AC147</f>
        <v>0</v>
      </c>
      <c r="BE147" s="86">
        <f>IFERROR(VLOOKUP($F147,Ref_Param!$L:$M,2,0),0)*AD147</f>
        <v>0</v>
      </c>
      <c r="BF147" s="86">
        <f>IFERROR(VLOOKUP($F147,Ref_Param!$L:$M,2,0),0)*AE147</f>
        <v>0</v>
      </c>
      <c r="BG147" s="87">
        <f t="shared" si="27"/>
        <v>0</v>
      </c>
      <c r="BH147" s="86">
        <f>IFERROR(VLOOKUP($F147,Ref_Param!$L:$M,2,0),0)*AG147</f>
        <v>0</v>
      </c>
      <c r="BI147" s="86">
        <f>IFERROR(VLOOKUP($F147,Ref_Param!$L:$M,2,0),0)*AH147</f>
        <v>0</v>
      </c>
      <c r="BJ147" s="86">
        <f>IFERROR(VLOOKUP($F147,Ref_Param!$L:$M,2,0),0)*AI147</f>
        <v>0</v>
      </c>
      <c r="BK147" s="86">
        <f>IFERROR(VLOOKUP($F147,Ref_Param!$L:$M,2,0),0)*AJ147</f>
        <v>0</v>
      </c>
      <c r="BL147" s="87">
        <f t="shared" si="28"/>
        <v>0</v>
      </c>
      <c r="BM147" s="88">
        <f>IFERROR(VLOOKUP($F147,Ref_Param!$L:$M,2,0),0)*AL147</f>
        <v>0</v>
      </c>
      <c r="BN147" s="89">
        <f>IFERROR(VLOOKUP($F147,Ref_Param!$L:$M,2,0),0)*AM147</f>
        <v>0</v>
      </c>
    </row>
    <row r="148" spans="1:66" s="72" customFormat="1" ht="14.25" customHeight="1" x14ac:dyDescent="0.3">
      <c r="A148" s="69" t="str">
        <f t="shared" si="21"/>
        <v>ECASDigital - Salesforce.com / Net Suite</v>
      </c>
      <c r="B148" s="68" t="s">
        <v>4156</v>
      </c>
      <c r="C148" s="68" t="s">
        <v>4157</v>
      </c>
      <c r="D148" s="68" t="s">
        <v>418</v>
      </c>
      <c r="E148" s="70" t="s">
        <v>5217</v>
      </c>
      <c r="F148" s="68" t="s">
        <v>18</v>
      </c>
      <c r="G148" s="70" t="s">
        <v>7477</v>
      </c>
      <c r="H148" s="71" t="s">
        <v>35</v>
      </c>
      <c r="I148" s="68" t="s">
        <v>24</v>
      </c>
      <c r="J148" s="68"/>
      <c r="K148" s="68"/>
      <c r="L148" s="68" t="s">
        <v>4111</v>
      </c>
      <c r="M148" s="73">
        <v>16.011480710461605</v>
      </c>
      <c r="N148" s="73">
        <v>15.71064100685833</v>
      </c>
      <c r="O148" s="73">
        <v>13.558050173216683</v>
      </c>
      <c r="P148" s="73">
        <v>13.94052695296606</v>
      </c>
      <c r="Q148" s="66">
        <v>59.220698843502682</v>
      </c>
      <c r="R148" s="73">
        <v>15.548905249708858</v>
      </c>
      <c r="S148" s="73">
        <v>15.828082214655524</v>
      </c>
      <c r="T148" s="73">
        <v>14.332908558706098</v>
      </c>
      <c r="U148" s="73">
        <v>15.806444949005694</v>
      </c>
      <c r="V148" s="66">
        <v>61.516340972076179</v>
      </c>
      <c r="W148" s="67">
        <v>15.344278761116371</v>
      </c>
      <c r="X148" s="67">
        <v>15.874283237980698</v>
      </c>
      <c r="Y148" s="67">
        <v>15.325151376192856</v>
      </c>
      <c r="Z148" s="67">
        <v>15.311283839704814</v>
      </c>
      <c r="AA148" s="66">
        <v>61.854997214994739</v>
      </c>
      <c r="AB148" s="67">
        <v>14.894883196708676</v>
      </c>
      <c r="AC148" s="67">
        <v>16.387124642113623</v>
      </c>
      <c r="AD148" s="67">
        <v>10.904</v>
      </c>
      <c r="AE148" s="67">
        <v>15</v>
      </c>
      <c r="AF148" s="66">
        <v>57.186007838822299</v>
      </c>
      <c r="AG148" s="67">
        <v>15.212250846182776</v>
      </c>
      <c r="AH148" s="67">
        <v>15.212250846182776</v>
      </c>
      <c r="AI148" s="67">
        <v>15.212250846182776</v>
      </c>
      <c r="AJ148" s="67">
        <v>15.212250846182776</v>
      </c>
      <c r="AK148" s="66">
        <f t="shared" si="22"/>
        <v>60.849003384731105</v>
      </c>
      <c r="AL148" s="67">
        <f t="shared" si="23"/>
        <v>69.97635389244077</v>
      </c>
      <c r="AM148" s="67">
        <f t="shared" si="23"/>
        <v>80.472806976306885</v>
      </c>
      <c r="AN148" s="84">
        <f>IFERROR(VLOOKUP($F148,Ref_Param!$L:$M,2,0),0)*M148</f>
        <v>16.011480710461605</v>
      </c>
      <c r="AO148" s="84">
        <f>IFERROR(VLOOKUP($F148,Ref_Param!$L:$M,2,0),0)*N148</f>
        <v>15.71064100685833</v>
      </c>
      <c r="AP148" s="84">
        <f>IFERROR(VLOOKUP($F148,Ref_Param!$L:$M,2,0),0)*O148</f>
        <v>13.558050173216683</v>
      </c>
      <c r="AQ148" s="84">
        <f>IFERROR(VLOOKUP($F148,Ref_Param!$L:$M,2,0),0)*P148</f>
        <v>13.94052695296606</v>
      </c>
      <c r="AR148" s="85">
        <f t="shared" si="24"/>
        <v>59.220698843502682</v>
      </c>
      <c r="AS148" s="90">
        <f>IFERROR(VLOOKUP($F148,Ref_Param!$L:$M,2,0),0)*R148</f>
        <v>15.548905249708858</v>
      </c>
      <c r="AT148" s="90">
        <f>IFERROR(VLOOKUP($F148,Ref_Param!$L:$M,2,0),0)*S148</f>
        <v>15.828082214655524</v>
      </c>
      <c r="AU148" s="90">
        <f>IFERROR(VLOOKUP($F148,Ref_Param!$L:$M,2,0),0)*T148</f>
        <v>14.332908558706098</v>
      </c>
      <c r="AV148" s="90">
        <f>IFERROR(VLOOKUP($F148,Ref_Param!$L:$M,2,0),0)*U148</f>
        <v>15.806444949005694</v>
      </c>
      <c r="AW148" s="91">
        <f t="shared" si="25"/>
        <v>61.516340972076179</v>
      </c>
      <c r="AX148" s="86">
        <f>IFERROR(VLOOKUP($F148,Ref_Param!$L:$M,2,0),0)*W148</f>
        <v>15.344278761116371</v>
      </c>
      <c r="AY148" s="86">
        <f>IFERROR(VLOOKUP($F148,Ref_Param!$L:$M,2,0),0)*X148</f>
        <v>15.874283237980698</v>
      </c>
      <c r="AZ148" s="86">
        <f>IFERROR(VLOOKUP($F148,Ref_Param!$L:$M,2,0),0)*Y148</f>
        <v>15.325151376192856</v>
      </c>
      <c r="BA148" s="86">
        <f>IFERROR(VLOOKUP($F148,Ref_Param!$L:$M,2,0),0)*Z148</f>
        <v>15.311283839704814</v>
      </c>
      <c r="BB148" s="87">
        <f t="shared" si="26"/>
        <v>61.854997214994739</v>
      </c>
      <c r="BC148" s="86">
        <f>IFERROR(VLOOKUP($F148,Ref_Param!$L:$M,2,0),0)*AB148</f>
        <v>14.894883196708676</v>
      </c>
      <c r="BD148" s="86">
        <f>IFERROR(VLOOKUP($F148,Ref_Param!$L:$M,2,0),0)*AC148</f>
        <v>16.387124642113623</v>
      </c>
      <c r="BE148" s="86">
        <f>IFERROR(VLOOKUP($F148,Ref_Param!$L:$M,2,0),0)*AD148</f>
        <v>10.904</v>
      </c>
      <c r="BF148" s="86">
        <f>IFERROR(VLOOKUP($F148,Ref_Param!$L:$M,2,0),0)*AE148</f>
        <v>15</v>
      </c>
      <c r="BG148" s="87">
        <f t="shared" si="27"/>
        <v>57.186007838822299</v>
      </c>
      <c r="BH148" s="86">
        <f>IFERROR(VLOOKUP($F148,Ref_Param!$L:$M,2,0),0)*AG148</f>
        <v>15.212250846182776</v>
      </c>
      <c r="BI148" s="86">
        <f>IFERROR(VLOOKUP($F148,Ref_Param!$L:$M,2,0),0)*AH148</f>
        <v>15.212250846182776</v>
      </c>
      <c r="BJ148" s="86">
        <f>IFERROR(VLOOKUP($F148,Ref_Param!$L:$M,2,0),0)*AI148</f>
        <v>15.212250846182776</v>
      </c>
      <c r="BK148" s="86">
        <f>IFERROR(VLOOKUP($F148,Ref_Param!$L:$M,2,0),0)*AJ148</f>
        <v>15.212250846182776</v>
      </c>
      <c r="BL148" s="87">
        <f t="shared" si="28"/>
        <v>60.849003384731105</v>
      </c>
      <c r="BM148" s="88">
        <f>IFERROR(VLOOKUP($F148,Ref_Param!$L:$M,2,0),0)*AL148</f>
        <v>69.97635389244077</v>
      </c>
      <c r="BN148" s="89">
        <f>IFERROR(VLOOKUP($F148,Ref_Param!$L:$M,2,0),0)*AM148</f>
        <v>80.472806976306885</v>
      </c>
    </row>
    <row r="149" spans="1:66" s="72" customFormat="1" ht="14.25" customHeight="1" x14ac:dyDescent="0.3">
      <c r="A149" s="69" t="str">
        <f t="shared" si="21"/>
        <v>ECASDigital - Salesforce.com / Net Suite</v>
      </c>
      <c r="B149" s="68" t="s">
        <v>4156</v>
      </c>
      <c r="C149" s="68" t="s">
        <v>4157</v>
      </c>
      <c r="D149" s="68" t="s">
        <v>4435</v>
      </c>
      <c r="E149" s="70" t="s">
        <v>5218</v>
      </c>
      <c r="F149" s="68" t="s">
        <v>26</v>
      </c>
      <c r="G149" s="70" t="s">
        <v>4160</v>
      </c>
      <c r="H149" s="71" t="s">
        <v>29</v>
      </c>
      <c r="I149" s="68" t="s">
        <v>7478</v>
      </c>
      <c r="J149" s="68"/>
      <c r="K149" s="68"/>
      <c r="L149" s="68" t="s">
        <v>4111</v>
      </c>
      <c r="M149" s="73">
        <v>0</v>
      </c>
      <c r="N149" s="73">
        <v>0</v>
      </c>
      <c r="O149" s="73">
        <v>0</v>
      </c>
      <c r="P149" s="73">
        <v>0</v>
      </c>
      <c r="Q149" s="66">
        <v>0</v>
      </c>
      <c r="R149" s="73">
        <v>0</v>
      </c>
      <c r="S149" s="73">
        <v>0</v>
      </c>
      <c r="T149" s="73">
        <v>0</v>
      </c>
      <c r="U149" s="73">
        <v>0</v>
      </c>
      <c r="V149" s="66">
        <v>0</v>
      </c>
      <c r="W149" s="67">
        <v>0</v>
      </c>
      <c r="X149" s="67">
        <v>3.7323681926337837E-3</v>
      </c>
      <c r="Y149" s="67">
        <v>130.53532272175235</v>
      </c>
      <c r="Z149" s="67">
        <v>135.19408437809093</v>
      </c>
      <c r="AA149" s="66">
        <v>265.73313946803592</v>
      </c>
      <c r="AB149" s="67">
        <v>86.297952991871966</v>
      </c>
      <c r="AC149" s="67">
        <v>144.00307545526204</v>
      </c>
      <c r="AD149" s="67">
        <v>82.091999999999999</v>
      </c>
      <c r="AE149" s="67">
        <v>0</v>
      </c>
      <c r="AF149" s="66">
        <v>312.39302844713399</v>
      </c>
      <c r="AG149" s="67">
        <v>107.78662113311462</v>
      </c>
      <c r="AH149" s="67">
        <v>116.76883956087418</v>
      </c>
      <c r="AI149" s="67">
        <v>127.99661259557361</v>
      </c>
      <c r="AJ149" s="67">
        <v>136.97883102333316</v>
      </c>
      <c r="AK149" s="66">
        <f t="shared" si="22"/>
        <v>489.53090431289559</v>
      </c>
      <c r="AL149" s="67">
        <f t="shared" si="23"/>
        <v>562.96053995982993</v>
      </c>
      <c r="AM149" s="67">
        <f t="shared" si="23"/>
        <v>647.4046209538044</v>
      </c>
      <c r="AN149" s="84">
        <f>IFERROR(VLOOKUP($F149,Ref_Param!$L:$M,2,0),0)*M149</f>
        <v>0</v>
      </c>
      <c r="AO149" s="84">
        <f>IFERROR(VLOOKUP($F149,Ref_Param!$L:$M,2,0),0)*N149</f>
        <v>0</v>
      </c>
      <c r="AP149" s="84">
        <f>IFERROR(VLOOKUP($F149,Ref_Param!$L:$M,2,0),0)*O149</f>
        <v>0</v>
      </c>
      <c r="AQ149" s="84">
        <f>IFERROR(VLOOKUP($F149,Ref_Param!$L:$M,2,0),0)*P149</f>
        <v>0</v>
      </c>
      <c r="AR149" s="85">
        <f t="shared" si="24"/>
        <v>0</v>
      </c>
      <c r="AS149" s="90">
        <f>IFERROR(VLOOKUP($F149,Ref_Param!$L:$M,2,0),0)*R149</f>
        <v>0</v>
      </c>
      <c r="AT149" s="90">
        <f>IFERROR(VLOOKUP($F149,Ref_Param!$L:$M,2,0),0)*S149</f>
        <v>0</v>
      </c>
      <c r="AU149" s="90">
        <f>IFERROR(VLOOKUP($F149,Ref_Param!$L:$M,2,0),0)*T149</f>
        <v>0</v>
      </c>
      <c r="AV149" s="90">
        <f>IFERROR(VLOOKUP($F149,Ref_Param!$L:$M,2,0),0)*U149</f>
        <v>0</v>
      </c>
      <c r="AW149" s="91">
        <f t="shared" si="25"/>
        <v>0</v>
      </c>
      <c r="AX149" s="86">
        <f>IFERROR(VLOOKUP($F149,Ref_Param!$L:$M,2,0),0)*W149</f>
        <v>0</v>
      </c>
      <c r="AY149" s="86">
        <f>IFERROR(VLOOKUP($F149,Ref_Param!$L:$M,2,0),0)*X149</f>
        <v>4.0625898886353434E-3</v>
      </c>
      <c r="AZ149" s="86">
        <f>IFERROR(VLOOKUP($F149,Ref_Param!$L:$M,2,0),0)*Y149</f>
        <v>142.08445009411648</v>
      </c>
      <c r="BA149" s="86">
        <f>IFERROR(VLOOKUP($F149,Ref_Param!$L:$M,2,0),0)*Z149</f>
        <v>147.15539621244341</v>
      </c>
      <c r="BB149" s="87">
        <f t="shared" si="26"/>
        <v>289.24390889644849</v>
      </c>
      <c r="BC149" s="86">
        <f>IFERROR(VLOOKUP($F149,Ref_Param!$L:$M,2,0),0)*AB149</f>
        <v>93.933174097517849</v>
      </c>
      <c r="BD149" s="86">
        <f>IFERROR(VLOOKUP($F149,Ref_Param!$L:$M,2,0),0)*AC149</f>
        <v>156.74376376680854</v>
      </c>
      <c r="BE149" s="86">
        <f>IFERROR(VLOOKUP($F149,Ref_Param!$L:$M,2,0),0)*AD149</f>
        <v>89.35509894121958</v>
      </c>
      <c r="BF149" s="86">
        <f>IFERROR(VLOOKUP($F149,Ref_Param!$L:$M,2,0),0)*AE149</f>
        <v>0</v>
      </c>
      <c r="BG149" s="87">
        <f t="shared" si="27"/>
        <v>340.032036805546</v>
      </c>
      <c r="BH149" s="86">
        <f>IFERROR(VLOOKUP($F149,Ref_Param!$L:$M,2,0),0)*AG149</f>
        <v>117.32305457156856</v>
      </c>
      <c r="BI149" s="86">
        <f>IFERROR(VLOOKUP($F149,Ref_Param!$L:$M,2,0),0)*AH149</f>
        <v>127.09997578586595</v>
      </c>
      <c r="BJ149" s="86">
        <f>IFERROR(VLOOKUP($F149,Ref_Param!$L:$M,2,0),0)*AI149</f>
        <v>139.32112730373765</v>
      </c>
      <c r="BK149" s="86">
        <f>IFERROR(VLOOKUP($F149,Ref_Param!$L:$M,2,0),0)*AJ149</f>
        <v>149.09804851803503</v>
      </c>
      <c r="BL149" s="87">
        <f t="shared" si="28"/>
        <v>532.84220617920721</v>
      </c>
      <c r="BM149" s="88">
        <f>IFERROR(VLOOKUP($F149,Ref_Param!$L:$M,2,0),0)*AL149</f>
        <v>612.76853710608827</v>
      </c>
      <c r="BN149" s="89">
        <f>IFERROR(VLOOKUP($F149,Ref_Param!$L:$M,2,0),0)*AM149</f>
        <v>704.68381767200151</v>
      </c>
    </row>
    <row r="150" spans="1:66" s="72" customFormat="1" ht="14.25" customHeight="1" x14ac:dyDescent="0.3">
      <c r="A150" s="69" t="str">
        <f t="shared" si="21"/>
        <v>ECASDigital - Salesforce.com / Net Suite</v>
      </c>
      <c r="B150" s="68" t="s">
        <v>4156</v>
      </c>
      <c r="C150" s="68" t="s">
        <v>4157</v>
      </c>
      <c r="D150" s="68" t="s">
        <v>4435</v>
      </c>
      <c r="E150" s="70" t="s">
        <v>5218</v>
      </c>
      <c r="F150" s="68" t="s">
        <v>3732</v>
      </c>
      <c r="G150" s="70" t="s">
        <v>4160</v>
      </c>
      <c r="H150" s="71" t="s">
        <v>29</v>
      </c>
      <c r="I150" s="68" t="s">
        <v>7478</v>
      </c>
      <c r="J150" s="68"/>
      <c r="K150" s="68"/>
      <c r="L150" s="68" t="s">
        <v>4111</v>
      </c>
      <c r="M150" s="73">
        <v>0</v>
      </c>
      <c r="N150" s="73">
        <v>0</v>
      </c>
      <c r="O150" s="73">
        <v>0</v>
      </c>
      <c r="P150" s="73">
        <v>0</v>
      </c>
      <c r="Q150" s="66">
        <v>0</v>
      </c>
      <c r="R150" s="73">
        <v>0</v>
      </c>
      <c r="S150" s="73">
        <v>0</v>
      </c>
      <c r="T150" s="73">
        <v>0</v>
      </c>
      <c r="U150" s="73">
        <v>0</v>
      </c>
      <c r="V150" s="66">
        <v>0</v>
      </c>
      <c r="W150" s="67">
        <v>0</v>
      </c>
      <c r="X150" s="67">
        <v>0</v>
      </c>
      <c r="Y150" s="67">
        <v>0</v>
      </c>
      <c r="Z150" s="67">
        <v>0</v>
      </c>
      <c r="AA150" s="66">
        <v>0</v>
      </c>
      <c r="AB150" s="67">
        <v>-6.9040000000000044</v>
      </c>
      <c r="AC150" s="67">
        <v>22.595170000000053</v>
      </c>
      <c r="AD150" s="67">
        <v>0</v>
      </c>
      <c r="AE150" s="67">
        <v>0</v>
      </c>
      <c r="AF150" s="66">
        <v>15.691170000000049</v>
      </c>
      <c r="AG150" s="67">
        <v>484.22882993100478</v>
      </c>
      <c r="AH150" s="67">
        <v>524.58123242525517</v>
      </c>
      <c r="AI150" s="67">
        <v>575.02173554306819</v>
      </c>
      <c r="AJ150" s="67">
        <v>615.37413803731852</v>
      </c>
      <c r="AK150" s="66">
        <f t="shared" si="22"/>
        <v>2199.2059359366467</v>
      </c>
      <c r="AL150" s="67">
        <f t="shared" si="23"/>
        <v>2529.0868263271436</v>
      </c>
      <c r="AM150" s="67">
        <f t="shared" si="23"/>
        <v>2908.4498502762149</v>
      </c>
      <c r="AN150" s="84">
        <f>IFERROR(VLOOKUP($F150,Ref_Param!$L:$M,2,0),0)*M150</f>
        <v>0</v>
      </c>
      <c r="AO150" s="84">
        <f>IFERROR(VLOOKUP($F150,Ref_Param!$L:$M,2,0),0)*N150</f>
        <v>0</v>
      </c>
      <c r="AP150" s="84">
        <f>IFERROR(VLOOKUP($F150,Ref_Param!$L:$M,2,0),0)*O150</f>
        <v>0</v>
      </c>
      <c r="AQ150" s="84">
        <f>IFERROR(VLOOKUP($F150,Ref_Param!$L:$M,2,0),0)*P150</f>
        <v>0</v>
      </c>
      <c r="AR150" s="85">
        <f t="shared" si="24"/>
        <v>0</v>
      </c>
      <c r="AS150" s="90">
        <f>IFERROR(VLOOKUP($F150,Ref_Param!$L:$M,2,0),0)*R150</f>
        <v>0</v>
      </c>
      <c r="AT150" s="90">
        <f>IFERROR(VLOOKUP($F150,Ref_Param!$L:$M,2,0),0)*S150</f>
        <v>0</v>
      </c>
      <c r="AU150" s="90">
        <f>IFERROR(VLOOKUP($F150,Ref_Param!$L:$M,2,0),0)*T150</f>
        <v>0</v>
      </c>
      <c r="AV150" s="90">
        <f>IFERROR(VLOOKUP($F150,Ref_Param!$L:$M,2,0),0)*U150</f>
        <v>0</v>
      </c>
      <c r="AW150" s="91">
        <f t="shared" si="25"/>
        <v>0</v>
      </c>
      <c r="AX150" s="86">
        <f>IFERROR(VLOOKUP($F150,Ref_Param!$L:$M,2,0),0)*W150</f>
        <v>0</v>
      </c>
      <c r="AY150" s="86">
        <f>IFERROR(VLOOKUP($F150,Ref_Param!$L:$M,2,0),0)*X150</f>
        <v>0</v>
      </c>
      <c r="AZ150" s="86">
        <f>IFERROR(VLOOKUP($F150,Ref_Param!$L:$M,2,0),0)*Y150</f>
        <v>0</v>
      </c>
      <c r="BA150" s="86">
        <f>IFERROR(VLOOKUP($F150,Ref_Param!$L:$M,2,0),0)*Z150</f>
        <v>0</v>
      </c>
      <c r="BB150" s="87">
        <f t="shared" si="26"/>
        <v>0</v>
      </c>
      <c r="BC150" s="86">
        <f>IFERROR(VLOOKUP($F150,Ref_Param!$L:$M,2,0),0)*AB150</f>
        <v>-8.4020932213703506E-2</v>
      </c>
      <c r="BD150" s="86">
        <f>IFERROR(VLOOKUP($F150,Ref_Param!$L:$M,2,0),0)*AC150</f>
        <v>0.27498077157113421</v>
      </c>
      <c r="BE150" s="86">
        <f>IFERROR(VLOOKUP($F150,Ref_Param!$L:$M,2,0),0)*AD150</f>
        <v>0</v>
      </c>
      <c r="BF150" s="86">
        <f>IFERROR(VLOOKUP($F150,Ref_Param!$L:$M,2,0),0)*AE150</f>
        <v>0</v>
      </c>
      <c r="BG150" s="87">
        <f t="shared" si="27"/>
        <v>0.19095983935743072</v>
      </c>
      <c r="BH150" s="86">
        <f>IFERROR(VLOOKUP($F150,Ref_Param!$L:$M,2,0),0)*AG150</f>
        <v>5.8930124124498686</v>
      </c>
      <c r="BI150" s="86">
        <f>IFERROR(VLOOKUP($F150,Ref_Param!$L:$M,2,0),0)*AH150</f>
        <v>6.3840967801540245</v>
      </c>
      <c r="BJ150" s="86">
        <f>IFERROR(VLOOKUP($F150,Ref_Param!$L:$M,2,0),0)*AI150</f>
        <v>6.9979522397842189</v>
      </c>
      <c r="BK150" s="86">
        <f>IFERROR(VLOOKUP($F150,Ref_Param!$L:$M,2,0),0)*AJ150</f>
        <v>7.4890366074883739</v>
      </c>
      <c r="BL150" s="87">
        <f t="shared" si="28"/>
        <v>26.764098039876487</v>
      </c>
      <c r="BM150" s="88">
        <f>IFERROR(VLOOKUP($F150,Ref_Param!$L:$M,2,0),0)*AL150</f>
        <v>30.778712745857959</v>
      </c>
      <c r="BN150" s="89">
        <f>IFERROR(VLOOKUP($F150,Ref_Param!$L:$M,2,0),0)*AM150</f>
        <v>35.395519657736649</v>
      </c>
    </row>
    <row r="151" spans="1:66" s="72" customFormat="1" ht="14.25" customHeight="1" x14ac:dyDescent="0.3">
      <c r="A151" s="69" t="str">
        <f t="shared" si="21"/>
        <v>ECASDigital - Salesforce.com / Net Suite</v>
      </c>
      <c r="B151" s="68" t="s">
        <v>4156</v>
      </c>
      <c r="C151" s="68" t="s">
        <v>4157</v>
      </c>
      <c r="D151" s="68" t="s">
        <v>4435</v>
      </c>
      <c r="E151" s="70" t="s">
        <v>5218</v>
      </c>
      <c r="F151" s="68" t="s">
        <v>18</v>
      </c>
      <c r="G151" s="70" t="s">
        <v>4160</v>
      </c>
      <c r="H151" s="71" t="s">
        <v>29</v>
      </c>
      <c r="I151" s="68" t="s">
        <v>7478</v>
      </c>
      <c r="J151" s="68"/>
      <c r="K151" s="68"/>
      <c r="L151" s="68" t="s">
        <v>4111</v>
      </c>
      <c r="M151" s="73">
        <v>0</v>
      </c>
      <c r="N151" s="73">
        <v>0</v>
      </c>
      <c r="O151" s="73">
        <v>0</v>
      </c>
      <c r="P151" s="73">
        <v>0</v>
      </c>
      <c r="Q151" s="66">
        <v>0</v>
      </c>
      <c r="R151" s="73">
        <v>0</v>
      </c>
      <c r="S151" s="73">
        <v>0</v>
      </c>
      <c r="T151" s="73">
        <v>0</v>
      </c>
      <c r="U151" s="73">
        <v>0</v>
      </c>
      <c r="V151" s="66">
        <v>0</v>
      </c>
      <c r="W151" s="67">
        <v>0</v>
      </c>
      <c r="X151" s="67">
        <v>0</v>
      </c>
      <c r="Y151" s="67">
        <v>0</v>
      </c>
      <c r="Z151" s="67">
        <v>0</v>
      </c>
      <c r="AA151" s="66">
        <v>0</v>
      </c>
      <c r="AB151" s="67">
        <v>0</v>
      </c>
      <c r="AC151" s="67">
        <v>0</v>
      </c>
      <c r="AD151" s="67">
        <v>140</v>
      </c>
      <c r="AE151" s="67">
        <v>180</v>
      </c>
      <c r="AF151" s="66">
        <v>320</v>
      </c>
      <c r="AG151" s="67">
        <v>120.17994655490624</v>
      </c>
      <c r="AH151" s="67">
        <v>130.19494210114843</v>
      </c>
      <c r="AI151" s="67">
        <v>142.71368653395115</v>
      </c>
      <c r="AJ151" s="67">
        <v>152.72868208019335</v>
      </c>
      <c r="AK151" s="66">
        <f t="shared" si="22"/>
        <v>545.81725727019921</v>
      </c>
      <c r="AL151" s="67">
        <f t="shared" si="23"/>
        <v>627.68984586072906</v>
      </c>
      <c r="AM151" s="67">
        <f t="shared" si="23"/>
        <v>721.84332273983841</v>
      </c>
      <c r="AN151" s="84">
        <f>IFERROR(VLOOKUP($F151,Ref_Param!$L:$M,2,0),0)*M151</f>
        <v>0</v>
      </c>
      <c r="AO151" s="84">
        <f>IFERROR(VLOOKUP($F151,Ref_Param!$L:$M,2,0),0)*N151</f>
        <v>0</v>
      </c>
      <c r="AP151" s="84">
        <f>IFERROR(VLOOKUP($F151,Ref_Param!$L:$M,2,0),0)*O151</f>
        <v>0</v>
      </c>
      <c r="AQ151" s="84">
        <f>IFERROR(VLOOKUP($F151,Ref_Param!$L:$M,2,0),0)*P151</f>
        <v>0</v>
      </c>
      <c r="AR151" s="85">
        <f t="shared" si="24"/>
        <v>0</v>
      </c>
      <c r="AS151" s="90">
        <f>IFERROR(VLOOKUP($F151,Ref_Param!$L:$M,2,0),0)*R151</f>
        <v>0</v>
      </c>
      <c r="AT151" s="90">
        <f>IFERROR(VLOOKUP($F151,Ref_Param!$L:$M,2,0),0)*S151</f>
        <v>0</v>
      </c>
      <c r="AU151" s="90">
        <f>IFERROR(VLOOKUP($F151,Ref_Param!$L:$M,2,0),0)*T151</f>
        <v>0</v>
      </c>
      <c r="AV151" s="90">
        <f>IFERROR(VLOOKUP($F151,Ref_Param!$L:$M,2,0),0)*U151</f>
        <v>0</v>
      </c>
      <c r="AW151" s="91">
        <f t="shared" si="25"/>
        <v>0</v>
      </c>
      <c r="AX151" s="86">
        <f>IFERROR(VLOOKUP($F151,Ref_Param!$L:$M,2,0),0)*W151</f>
        <v>0</v>
      </c>
      <c r="AY151" s="86">
        <f>IFERROR(VLOOKUP($F151,Ref_Param!$L:$M,2,0),0)*X151</f>
        <v>0</v>
      </c>
      <c r="AZ151" s="86">
        <f>IFERROR(VLOOKUP($F151,Ref_Param!$L:$M,2,0),0)*Y151</f>
        <v>0</v>
      </c>
      <c r="BA151" s="86">
        <f>IFERROR(VLOOKUP($F151,Ref_Param!$L:$M,2,0),0)*Z151</f>
        <v>0</v>
      </c>
      <c r="BB151" s="87">
        <f t="shared" si="26"/>
        <v>0</v>
      </c>
      <c r="BC151" s="86">
        <f>IFERROR(VLOOKUP($F151,Ref_Param!$L:$M,2,0),0)*AB151</f>
        <v>0</v>
      </c>
      <c r="BD151" s="86">
        <f>IFERROR(VLOOKUP($F151,Ref_Param!$L:$M,2,0),0)*AC151</f>
        <v>0</v>
      </c>
      <c r="BE151" s="86">
        <f>IFERROR(VLOOKUP($F151,Ref_Param!$L:$M,2,0),0)*AD151</f>
        <v>140</v>
      </c>
      <c r="BF151" s="86">
        <f>IFERROR(VLOOKUP($F151,Ref_Param!$L:$M,2,0),0)*AE151</f>
        <v>180</v>
      </c>
      <c r="BG151" s="87">
        <f t="shared" si="27"/>
        <v>320</v>
      </c>
      <c r="BH151" s="86">
        <f>IFERROR(VLOOKUP($F151,Ref_Param!$L:$M,2,0),0)*AG151</f>
        <v>120.17994655490624</v>
      </c>
      <c r="BI151" s="86">
        <f>IFERROR(VLOOKUP($F151,Ref_Param!$L:$M,2,0),0)*AH151</f>
        <v>130.19494210114843</v>
      </c>
      <c r="BJ151" s="86">
        <f>IFERROR(VLOOKUP($F151,Ref_Param!$L:$M,2,0),0)*AI151</f>
        <v>142.71368653395115</v>
      </c>
      <c r="BK151" s="86">
        <f>IFERROR(VLOOKUP($F151,Ref_Param!$L:$M,2,0),0)*AJ151</f>
        <v>152.72868208019335</v>
      </c>
      <c r="BL151" s="87">
        <f t="shared" si="28"/>
        <v>545.81725727019921</v>
      </c>
      <c r="BM151" s="88">
        <f>IFERROR(VLOOKUP($F151,Ref_Param!$L:$M,2,0),0)*AL151</f>
        <v>627.68984586072906</v>
      </c>
      <c r="BN151" s="89">
        <f>IFERROR(VLOOKUP($F151,Ref_Param!$L:$M,2,0),0)*AM151</f>
        <v>721.84332273983841</v>
      </c>
    </row>
    <row r="152" spans="1:66" s="72" customFormat="1" ht="14.25" customHeight="1" x14ac:dyDescent="0.3">
      <c r="A152" s="69" t="str">
        <f t="shared" si="21"/>
        <v>ECASDigital - Salesforce.com / Net Suite</v>
      </c>
      <c r="B152" s="68" t="s">
        <v>4156</v>
      </c>
      <c r="C152" s="68" t="s">
        <v>4157</v>
      </c>
      <c r="D152" s="68" t="s">
        <v>424</v>
      </c>
      <c r="E152" s="70" t="s">
        <v>5219</v>
      </c>
      <c r="F152" s="68" t="s">
        <v>26</v>
      </c>
      <c r="G152" s="70" t="s">
        <v>4160</v>
      </c>
      <c r="H152" s="71" t="s">
        <v>29</v>
      </c>
      <c r="I152" s="68" t="s">
        <v>20</v>
      </c>
      <c r="J152" s="68"/>
      <c r="K152" s="68"/>
      <c r="L152" s="68" t="s">
        <v>4111</v>
      </c>
      <c r="M152" s="73">
        <v>0</v>
      </c>
      <c r="N152" s="73">
        <v>42.859152375434391</v>
      </c>
      <c r="O152" s="73">
        <v>57.62210208461304</v>
      </c>
      <c r="P152" s="73">
        <v>-100.89386905521431</v>
      </c>
      <c r="Q152" s="66">
        <v>-0.41261459516687182</v>
      </c>
      <c r="R152" s="73">
        <v>3.7774361293240015</v>
      </c>
      <c r="S152" s="73">
        <v>-0.21567887671659491</v>
      </c>
      <c r="T152" s="73">
        <v>105.80175824578741</v>
      </c>
      <c r="U152" s="73">
        <v>-107.56263258734721</v>
      </c>
      <c r="V152" s="66">
        <v>1.8008829110476086</v>
      </c>
      <c r="W152" s="67">
        <v>0</v>
      </c>
      <c r="X152" s="67">
        <v>-0.51409952264939984</v>
      </c>
      <c r="Y152" s="67">
        <v>0</v>
      </c>
      <c r="Z152" s="67">
        <v>0</v>
      </c>
      <c r="AA152" s="66">
        <v>-0.51409952264939984</v>
      </c>
      <c r="AB152" s="67">
        <v>0</v>
      </c>
      <c r="AC152" s="67">
        <v>0</v>
      </c>
      <c r="AD152" s="67">
        <v>0</v>
      </c>
      <c r="AE152" s="67">
        <v>0</v>
      </c>
      <c r="AF152" s="66">
        <v>0</v>
      </c>
      <c r="AG152" s="67">
        <v>0</v>
      </c>
      <c r="AH152" s="67">
        <v>0</v>
      </c>
      <c r="AI152" s="67">
        <v>0</v>
      </c>
      <c r="AJ152" s="67">
        <v>0</v>
      </c>
      <c r="AK152" s="66">
        <f t="shared" si="22"/>
        <v>0</v>
      </c>
      <c r="AL152" s="67">
        <f t="shared" si="23"/>
        <v>0</v>
      </c>
      <c r="AM152" s="67">
        <f t="shared" si="23"/>
        <v>0</v>
      </c>
      <c r="AN152" s="84">
        <f>IFERROR(VLOOKUP($F152,Ref_Param!$L:$M,2,0),0)*M152</f>
        <v>0</v>
      </c>
      <c r="AO152" s="84">
        <f>IFERROR(VLOOKUP($F152,Ref_Param!$L:$M,2,0),0)*N152</f>
        <v>46.651120706570019</v>
      </c>
      <c r="AP152" s="84">
        <f>IFERROR(VLOOKUP($F152,Ref_Param!$L:$M,2,0),0)*O152</f>
        <v>62.72022405315564</v>
      </c>
      <c r="AQ152" s="84">
        <f>IFERROR(VLOOKUP($F152,Ref_Param!$L:$M,2,0),0)*P152</f>
        <v>-109.82046547764857</v>
      </c>
      <c r="AR152" s="85">
        <f t="shared" si="24"/>
        <v>-0.44912071792290931</v>
      </c>
      <c r="AS152" s="90">
        <f>IFERROR(VLOOKUP($F152,Ref_Param!$L:$M,2,0),0)*R152</f>
        <v>4.1116452160975934</v>
      </c>
      <c r="AT152" s="90">
        <f>IFERROR(VLOOKUP($F152,Ref_Param!$L:$M,2,0),0)*S152</f>
        <v>-0.23476108961339032</v>
      </c>
      <c r="AU152" s="90">
        <f>IFERROR(VLOOKUP($F152,Ref_Param!$L:$M,2,0),0)*T152</f>
        <v>115.16258071684608</v>
      </c>
      <c r="AV152" s="90">
        <f>IFERROR(VLOOKUP($F152,Ref_Param!$L:$M,2,0),0)*U152</f>
        <v>-117.07924861399965</v>
      </c>
      <c r="AW152" s="91">
        <f t="shared" si="25"/>
        <v>1.9602162293306264</v>
      </c>
      <c r="AX152" s="86">
        <f>IFERROR(VLOOKUP($F152,Ref_Param!$L:$M,2,0),0)*W152</f>
        <v>0</v>
      </c>
      <c r="AY152" s="86">
        <f>IFERROR(VLOOKUP($F152,Ref_Param!$L:$M,2,0),0)*X152</f>
        <v>-0.55958453578875988</v>
      </c>
      <c r="AZ152" s="86">
        <f>IFERROR(VLOOKUP($F152,Ref_Param!$L:$M,2,0),0)*Y152</f>
        <v>0</v>
      </c>
      <c r="BA152" s="86">
        <f>IFERROR(VLOOKUP($F152,Ref_Param!$L:$M,2,0),0)*Z152</f>
        <v>0</v>
      </c>
      <c r="BB152" s="87">
        <f t="shared" si="26"/>
        <v>-0.55958453578875988</v>
      </c>
      <c r="BC152" s="86">
        <f>IFERROR(VLOOKUP($F152,Ref_Param!$L:$M,2,0),0)*AB152</f>
        <v>0</v>
      </c>
      <c r="BD152" s="86">
        <f>IFERROR(VLOOKUP($F152,Ref_Param!$L:$M,2,0),0)*AC152</f>
        <v>0</v>
      </c>
      <c r="BE152" s="86">
        <f>IFERROR(VLOOKUP($F152,Ref_Param!$L:$M,2,0),0)*AD152</f>
        <v>0</v>
      </c>
      <c r="BF152" s="86">
        <f>IFERROR(VLOOKUP($F152,Ref_Param!$L:$M,2,0),0)*AE152</f>
        <v>0</v>
      </c>
      <c r="BG152" s="87">
        <f t="shared" si="27"/>
        <v>0</v>
      </c>
      <c r="BH152" s="86">
        <f>IFERROR(VLOOKUP($F152,Ref_Param!$L:$M,2,0),0)*AG152</f>
        <v>0</v>
      </c>
      <c r="BI152" s="86">
        <f>IFERROR(VLOOKUP($F152,Ref_Param!$L:$M,2,0),0)*AH152</f>
        <v>0</v>
      </c>
      <c r="BJ152" s="86">
        <f>IFERROR(VLOOKUP($F152,Ref_Param!$L:$M,2,0),0)*AI152</f>
        <v>0</v>
      </c>
      <c r="BK152" s="86">
        <f>IFERROR(VLOOKUP($F152,Ref_Param!$L:$M,2,0),0)*AJ152</f>
        <v>0</v>
      </c>
      <c r="BL152" s="87">
        <f t="shared" si="28"/>
        <v>0</v>
      </c>
      <c r="BM152" s="88">
        <f>IFERROR(VLOOKUP($F152,Ref_Param!$L:$M,2,0),0)*AL152</f>
        <v>0</v>
      </c>
      <c r="BN152" s="89">
        <f>IFERROR(VLOOKUP($F152,Ref_Param!$L:$M,2,0),0)*AM152</f>
        <v>0</v>
      </c>
    </row>
    <row r="153" spans="1:66" s="72" customFormat="1" ht="14.25" customHeight="1" x14ac:dyDescent="0.3">
      <c r="A153" s="69" t="str">
        <f t="shared" si="21"/>
        <v>ECASDigital - Salesforce.com / Net Suite</v>
      </c>
      <c r="B153" s="68" t="s">
        <v>4156</v>
      </c>
      <c r="C153" s="68" t="s">
        <v>4157</v>
      </c>
      <c r="D153" s="68" t="s">
        <v>424</v>
      </c>
      <c r="E153" s="70" t="s">
        <v>5219</v>
      </c>
      <c r="F153" s="68" t="s">
        <v>70</v>
      </c>
      <c r="G153" s="70" t="s">
        <v>4160</v>
      </c>
      <c r="H153" s="71" t="s">
        <v>29</v>
      </c>
      <c r="I153" s="68" t="s">
        <v>20</v>
      </c>
      <c r="J153" s="68"/>
      <c r="K153" s="68"/>
      <c r="L153" s="68" t="s">
        <v>4111</v>
      </c>
      <c r="M153" s="73">
        <v>2.2677229342267364</v>
      </c>
      <c r="N153" s="73">
        <v>0</v>
      </c>
      <c r="O153" s="73">
        <v>0</v>
      </c>
      <c r="P153" s="73">
        <v>0</v>
      </c>
      <c r="Q153" s="66">
        <v>2.2677229342267364</v>
      </c>
      <c r="R153" s="73">
        <v>0</v>
      </c>
      <c r="S153" s="73">
        <v>0</v>
      </c>
      <c r="T153" s="73">
        <v>0</v>
      </c>
      <c r="U153" s="73">
        <v>0</v>
      </c>
      <c r="V153" s="66">
        <v>0</v>
      </c>
      <c r="W153" s="67">
        <v>0</v>
      </c>
      <c r="X153" s="67">
        <v>0</v>
      </c>
      <c r="Y153" s="67">
        <v>0</v>
      </c>
      <c r="Z153" s="67">
        <v>0</v>
      </c>
      <c r="AA153" s="66">
        <v>0</v>
      </c>
      <c r="AB153" s="67">
        <v>0</v>
      </c>
      <c r="AC153" s="67">
        <v>0</v>
      </c>
      <c r="AD153" s="67">
        <v>0</v>
      </c>
      <c r="AE153" s="67">
        <v>0</v>
      </c>
      <c r="AF153" s="66">
        <v>0</v>
      </c>
      <c r="AG153" s="67">
        <v>0</v>
      </c>
      <c r="AH153" s="67">
        <v>0</v>
      </c>
      <c r="AI153" s="67">
        <v>0</v>
      </c>
      <c r="AJ153" s="67">
        <v>0</v>
      </c>
      <c r="AK153" s="66">
        <f t="shared" si="22"/>
        <v>0</v>
      </c>
      <c r="AL153" s="67">
        <f t="shared" si="23"/>
        <v>0</v>
      </c>
      <c r="AM153" s="67">
        <f t="shared" si="23"/>
        <v>0</v>
      </c>
      <c r="AN153" s="84">
        <f>IFERROR(VLOOKUP($F153,Ref_Param!$L:$M,2,0),0)*M153</f>
        <v>2.8053308538900823</v>
      </c>
      <c r="AO153" s="84">
        <f>IFERROR(VLOOKUP($F153,Ref_Param!$L:$M,2,0),0)*N153</f>
        <v>0</v>
      </c>
      <c r="AP153" s="84">
        <f>IFERROR(VLOOKUP($F153,Ref_Param!$L:$M,2,0),0)*O153</f>
        <v>0</v>
      </c>
      <c r="AQ153" s="84">
        <f>IFERROR(VLOOKUP($F153,Ref_Param!$L:$M,2,0),0)*P153</f>
        <v>0</v>
      </c>
      <c r="AR153" s="85">
        <f t="shared" si="24"/>
        <v>2.8053308538900823</v>
      </c>
      <c r="AS153" s="90">
        <f>IFERROR(VLOOKUP($F153,Ref_Param!$L:$M,2,0),0)*R153</f>
        <v>0</v>
      </c>
      <c r="AT153" s="90">
        <f>IFERROR(VLOOKUP($F153,Ref_Param!$L:$M,2,0),0)*S153</f>
        <v>0</v>
      </c>
      <c r="AU153" s="90">
        <f>IFERROR(VLOOKUP($F153,Ref_Param!$L:$M,2,0),0)*T153</f>
        <v>0</v>
      </c>
      <c r="AV153" s="90">
        <f>IFERROR(VLOOKUP($F153,Ref_Param!$L:$M,2,0),0)*U153</f>
        <v>0</v>
      </c>
      <c r="AW153" s="91">
        <f t="shared" si="25"/>
        <v>0</v>
      </c>
      <c r="AX153" s="86">
        <f>IFERROR(VLOOKUP($F153,Ref_Param!$L:$M,2,0),0)*W153</f>
        <v>0</v>
      </c>
      <c r="AY153" s="86">
        <f>IFERROR(VLOOKUP($F153,Ref_Param!$L:$M,2,0),0)*X153</f>
        <v>0</v>
      </c>
      <c r="AZ153" s="86">
        <f>IFERROR(VLOOKUP($F153,Ref_Param!$L:$M,2,0),0)*Y153</f>
        <v>0</v>
      </c>
      <c r="BA153" s="86">
        <f>IFERROR(VLOOKUP($F153,Ref_Param!$L:$M,2,0),0)*Z153</f>
        <v>0</v>
      </c>
      <c r="BB153" s="87">
        <f t="shared" si="26"/>
        <v>0</v>
      </c>
      <c r="BC153" s="86">
        <f>IFERROR(VLOOKUP($F153,Ref_Param!$L:$M,2,0),0)*AB153</f>
        <v>0</v>
      </c>
      <c r="BD153" s="86">
        <f>IFERROR(VLOOKUP($F153,Ref_Param!$L:$M,2,0),0)*AC153</f>
        <v>0</v>
      </c>
      <c r="BE153" s="86">
        <f>IFERROR(VLOOKUP($F153,Ref_Param!$L:$M,2,0),0)*AD153</f>
        <v>0</v>
      </c>
      <c r="BF153" s="86">
        <f>IFERROR(VLOOKUP($F153,Ref_Param!$L:$M,2,0),0)*AE153</f>
        <v>0</v>
      </c>
      <c r="BG153" s="87">
        <f t="shared" si="27"/>
        <v>0</v>
      </c>
      <c r="BH153" s="86">
        <f>IFERROR(VLOOKUP($F153,Ref_Param!$L:$M,2,0),0)*AG153</f>
        <v>0</v>
      </c>
      <c r="BI153" s="86">
        <f>IFERROR(VLOOKUP($F153,Ref_Param!$L:$M,2,0),0)*AH153</f>
        <v>0</v>
      </c>
      <c r="BJ153" s="86">
        <f>IFERROR(VLOOKUP($F153,Ref_Param!$L:$M,2,0),0)*AI153</f>
        <v>0</v>
      </c>
      <c r="BK153" s="86">
        <f>IFERROR(VLOOKUP($F153,Ref_Param!$L:$M,2,0),0)*AJ153</f>
        <v>0</v>
      </c>
      <c r="BL153" s="87">
        <f t="shared" si="28"/>
        <v>0</v>
      </c>
      <c r="BM153" s="88">
        <f>IFERROR(VLOOKUP($F153,Ref_Param!$L:$M,2,0),0)*AL153</f>
        <v>0</v>
      </c>
      <c r="BN153" s="89">
        <f>IFERROR(VLOOKUP($F153,Ref_Param!$L:$M,2,0),0)*AM153</f>
        <v>0</v>
      </c>
    </row>
    <row r="154" spans="1:66" s="72" customFormat="1" ht="14.25" customHeight="1" x14ac:dyDescent="0.3">
      <c r="A154" s="69" t="str">
        <f t="shared" si="21"/>
        <v>ECASDigital - Salesforce.com / Net Suite</v>
      </c>
      <c r="B154" s="68" t="s">
        <v>4156</v>
      </c>
      <c r="C154" s="68" t="s">
        <v>4157</v>
      </c>
      <c r="D154" s="68" t="s">
        <v>424</v>
      </c>
      <c r="E154" s="70" t="s">
        <v>5219</v>
      </c>
      <c r="F154" s="68" t="s">
        <v>567</v>
      </c>
      <c r="G154" s="70" t="s">
        <v>4160</v>
      </c>
      <c r="H154" s="71" t="s">
        <v>29</v>
      </c>
      <c r="I154" s="68" t="s">
        <v>20</v>
      </c>
      <c r="J154" s="68"/>
      <c r="K154" s="68"/>
      <c r="L154" s="68" t="s">
        <v>4111</v>
      </c>
      <c r="M154" s="73">
        <v>0</v>
      </c>
      <c r="N154" s="73">
        <v>0</v>
      </c>
      <c r="O154" s="73">
        <v>0</v>
      </c>
      <c r="P154" s="73">
        <v>0</v>
      </c>
      <c r="Q154" s="66">
        <v>0</v>
      </c>
      <c r="R154" s="73">
        <v>0</v>
      </c>
      <c r="S154" s="73">
        <v>0</v>
      </c>
      <c r="T154" s="73">
        <v>0</v>
      </c>
      <c r="U154" s="73">
        <v>0</v>
      </c>
      <c r="V154" s="66">
        <v>0</v>
      </c>
      <c r="W154" s="67">
        <v>0</v>
      </c>
      <c r="X154" s="67">
        <v>0</v>
      </c>
      <c r="Y154" s="67">
        <v>0</v>
      </c>
      <c r="Z154" s="67">
        <v>-0.55292278481018742</v>
      </c>
      <c r="AA154" s="66">
        <v>-0.55292278481018742</v>
      </c>
      <c r="AB154" s="67">
        <v>56.412803248163584</v>
      </c>
      <c r="AC154" s="67">
        <v>-59.785619718309917</v>
      </c>
      <c r="AD154" s="67">
        <v>0</v>
      </c>
      <c r="AE154" s="67">
        <v>0</v>
      </c>
      <c r="AF154" s="66">
        <v>-3.3728164701463328</v>
      </c>
      <c r="AG154" s="67">
        <v>0</v>
      </c>
      <c r="AH154" s="67">
        <v>0</v>
      </c>
      <c r="AI154" s="67">
        <v>0</v>
      </c>
      <c r="AJ154" s="67">
        <v>0</v>
      </c>
      <c r="AK154" s="66">
        <f t="shared" si="22"/>
        <v>0</v>
      </c>
      <c r="AL154" s="67">
        <f t="shared" si="23"/>
        <v>0</v>
      </c>
      <c r="AM154" s="67">
        <f t="shared" si="23"/>
        <v>0</v>
      </c>
      <c r="AN154" s="84">
        <f>IFERROR(VLOOKUP($F154,Ref_Param!$L:$M,2,0),0)*M154</f>
        <v>0</v>
      </c>
      <c r="AO154" s="84">
        <f>IFERROR(VLOOKUP($F154,Ref_Param!$L:$M,2,0),0)*N154</f>
        <v>0</v>
      </c>
      <c r="AP154" s="84">
        <f>IFERROR(VLOOKUP($F154,Ref_Param!$L:$M,2,0),0)*O154</f>
        <v>0</v>
      </c>
      <c r="AQ154" s="84">
        <f>IFERROR(VLOOKUP($F154,Ref_Param!$L:$M,2,0),0)*P154</f>
        <v>0</v>
      </c>
      <c r="AR154" s="85">
        <f t="shared" si="24"/>
        <v>0</v>
      </c>
      <c r="AS154" s="90">
        <f>IFERROR(VLOOKUP($F154,Ref_Param!$L:$M,2,0),0)*R154</f>
        <v>0</v>
      </c>
      <c r="AT154" s="90">
        <f>IFERROR(VLOOKUP($F154,Ref_Param!$L:$M,2,0),0)*S154</f>
        <v>0</v>
      </c>
      <c r="AU154" s="90">
        <f>IFERROR(VLOOKUP($F154,Ref_Param!$L:$M,2,0),0)*T154</f>
        <v>0</v>
      </c>
      <c r="AV154" s="90">
        <f>IFERROR(VLOOKUP($F154,Ref_Param!$L:$M,2,0),0)*U154</f>
        <v>0</v>
      </c>
      <c r="AW154" s="91">
        <f t="shared" si="25"/>
        <v>0</v>
      </c>
      <c r="AX154" s="86">
        <f>IFERROR(VLOOKUP($F154,Ref_Param!$L:$M,2,0),0)*W154</f>
        <v>0</v>
      </c>
      <c r="AY154" s="86">
        <f>IFERROR(VLOOKUP($F154,Ref_Param!$L:$M,2,0),0)*X154</f>
        <v>0</v>
      </c>
      <c r="AZ154" s="86">
        <f>IFERROR(VLOOKUP($F154,Ref_Param!$L:$M,2,0),0)*Y154</f>
        <v>0</v>
      </c>
      <c r="BA154" s="86">
        <f>IFERROR(VLOOKUP($F154,Ref_Param!$L:$M,2,0),0)*Z154</f>
        <v>-5.3428342599402323E-2</v>
      </c>
      <c r="BB154" s="87">
        <f t="shared" si="26"/>
        <v>-5.3428342599402323E-2</v>
      </c>
      <c r="BC154" s="86">
        <f>IFERROR(VLOOKUP($F154,Ref_Param!$L:$M,2,0),0)*AB154</f>
        <v>5.4511093804359128</v>
      </c>
      <c r="BD154" s="86">
        <f>IFERROR(VLOOKUP($F154,Ref_Param!$L:$M,2,0),0)*AC154</f>
        <v>-5.7770210607689041</v>
      </c>
      <c r="BE154" s="86">
        <f>IFERROR(VLOOKUP($F154,Ref_Param!$L:$M,2,0),0)*AD154</f>
        <v>0</v>
      </c>
      <c r="BF154" s="86">
        <f>IFERROR(VLOOKUP($F154,Ref_Param!$L:$M,2,0),0)*AE154</f>
        <v>0</v>
      </c>
      <c r="BG154" s="87">
        <f t="shared" si="27"/>
        <v>-0.32591168033299134</v>
      </c>
      <c r="BH154" s="86">
        <f>IFERROR(VLOOKUP($F154,Ref_Param!$L:$M,2,0),0)*AG154</f>
        <v>0</v>
      </c>
      <c r="BI154" s="86">
        <f>IFERROR(VLOOKUP($F154,Ref_Param!$L:$M,2,0),0)*AH154</f>
        <v>0</v>
      </c>
      <c r="BJ154" s="86">
        <f>IFERROR(VLOOKUP($F154,Ref_Param!$L:$M,2,0),0)*AI154</f>
        <v>0</v>
      </c>
      <c r="BK154" s="86">
        <f>IFERROR(VLOOKUP($F154,Ref_Param!$L:$M,2,0),0)*AJ154</f>
        <v>0</v>
      </c>
      <c r="BL154" s="87">
        <f t="shared" si="28"/>
        <v>0</v>
      </c>
      <c r="BM154" s="88">
        <f>IFERROR(VLOOKUP($F154,Ref_Param!$L:$M,2,0),0)*AL154</f>
        <v>0</v>
      </c>
      <c r="BN154" s="89">
        <f>IFERROR(VLOOKUP($F154,Ref_Param!$L:$M,2,0),0)*AM154</f>
        <v>0</v>
      </c>
    </row>
    <row r="155" spans="1:66" s="72" customFormat="1" ht="14.25" customHeight="1" x14ac:dyDescent="0.3">
      <c r="A155" s="69" t="str">
        <f t="shared" si="21"/>
        <v>ECASDigital - Salesforce.com / Net Suite</v>
      </c>
      <c r="B155" s="68" t="s">
        <v>4156</v>
      </c>
      <c r="C155" s="68" t="s">
        <v>4157</v>
      </c>
      <c r="D155" s="68" t="s">
        <v>1922</v>
      </c>
      <c r="E155" s="70" t="s">
        <v>1923</v>
      </c>
      <c r="F155" s="68" t="s">
        <v>26</v>
      </c>
      <c r="G155" s="70" t="s">
        <v>4163</v>
      </c>
      <c r="H155" s="71" t="s">
        <v>51</v>
      </c>
      <c r="I155" s="68" t="s">
        <v>20</v>
      </c>
      <c r="J155" s="68"/>
      <c r="K155" s="68"/>
      <c r="L155" s="68" t="s">
        <v>4111</v>
      </c>
      <c r="M155" s="73">
        <v>5.2077653886739341</v>
      </c>
      <c r="N155" s="73">
        <v>0</v>
      </c>
      <c r="O155" s="73">
        <v>0</v>
      </c>
      <c r="P155" s="73">
        <v>0</v>
      </c>
      <c r="Q155" s="66">
        <v>5.2077653886739341</v>
      </c>
      <c r="R155" s="73">
        <v>0</v>
      </c>
      <c r="S155" s="73">
        <v>0</v>
      </c>
      <c r="T155" s="73">
        <v>0</v>
      </c>
      <c r="U155" s="73">
        <v>0</v>
      </c>
      <c r="V155" s="66">
        <v>0</v>
      </c>
      <c r="W155" s="67">
        <v>0</v>
      </c>
      <c r="X155" s="67">
        <v>0</v>
      </c>
      <c r="Y155" s="67">
        <v>0</v>
      </c>
      <c r="Z155" s="67">
        <v>0</v>
      </c>
      <c r="AA155" s="66">
        <v>0</v>
      </c>
      <c r="AB155" s="67">
        <v>0</v>
      </c>
      <c r="AC155" s="67">
        <v>0</v>
      </c>
      <c r="AD155" s="67">
        <v>0</v>
      </c>
      <c r="AE155" s="67">
        <v>0</v>
      </c>
      <c r="AF155" s="66">
        <v>0</v>
      </c>
      <c r="AG155" s="67">
        <v>0</v>
      </c>
      <c r="AH155" s="67">
        <v>0</v>
      </c>
      <c r="AI155" s="67">
        <v>0</v>
      </c>
      <c r="AJ155" s="67">
        <v>0</v>
      </c>
      <c r="AK155" s="66">
        <f t="shared" si="22"/>
        <v>0</v>
      </c>
      <c r="AL155" s="67">
        <f t="shared" si="23"/>
        <v>0</v>
      </c>
      <c r="AM155" s="67">
        <f t="shared" si="23"/>
        <v>0</v>
      </c>
      <c r="AN155" s="84">
        <f>IFERROR(VLOOKUP($F155,Ref_Param!$L:$M,2,0),0)*M155</f>
        <v>5.6685230176828219</v>
      </c>
      <c r="AO155" s="84">
        <f>IFERROR(VLOOKUP($F155,Ref_Param!$L:$M,2,0),0)*N155</f>
        <v>0</v>
      </c>
      <c r="AP155" s="84">
        <f>IFERROR(VLOOKUP($F155,Ref_Param!$L:$M,2,0),0)*O155</f>
        <v>0</v>
      </c>
      <c r="AQ155" s="84">
        <f>IFERROR(VLOOKUP($F155,Ref_Param!$L:$M,2,0),0)*P155</f>
        <v>0</v>
      </c>
      <c r="AR155" s="85">
        <f t="shared" si="24"/>
        <v>5.6685230176828219</v>
      </c>
      <c r="AS155" s="90">
        <f>IFERROR(VLOOKUP($F155,Ref_Param!$L:$M,2,0),0)*R155</f>
        <v>0</v>
      </c>
      <c r="AT155" s="90">
        <f>IFERROR(VLOOKUP($F155,Ref_Param!$L:$M,2,0),0)*S155</f>
        <v>0</v>
      </c>
      <c r="AU155" s="90">
        <f>IFERROR(VLOOKUP($F155,Ref_Param!$L:$M,2,0),0)*T155</f>
        <v>0</v>
      </c>
      <c r="AV155" s="90">
        <f>IFERROR(VLOOKUP($F155,Ref_Param!$L:$M,2,0),0)*U155</f>
        <v>0</v>
      </c>
      <c r="AW155" s="91">
        <f t="shared" si="25"/>
        <v>0</v>
      </c>
      <c r="AX155" s="86">
        <f>IFERROR(VLOOKUP($F155,Ref_Param!$L:$M,2,0),0)*W155</f>
        <v>0</v>
      </c>
      <c r="AY155" s="86">
        <f>IFERROR(VLOOKUP($F155,Ref_Param!$L:$M,2,0),0)*X155</f>
        <v>0</v>
      </c>
      <c r="AZ155" s="86">
        <f>IFERROR(VLOOKUP($F155,Ref_Param!$L:$M,2,0),0)*Y155</f>
        <v>0</v>
      </c>
      <c r="BA155" s="86">
        <f>IFERROR(VLOOKUP($F155,Ref_Param!$L:$M,2,0),0)*Z155</f>
        <v>0</v>
      </c>
      <c r="BB155" s="87">
        <f t="shared" si="26"/>
        <v>0</v>
      </c>
      <c r="BC155" s="86">
        <f>IFERROR(VLOOKUP($F155,Ref_Param!$L:$M,2,0),0)*AB155</f>
        <v>0</v>
      </c>
      <c r="BD155" s="86">
        <f>IFERROR(VLOOKUP($F155,Ref_Param!$L:$M,2,0),0)*AC155</f>
        <v>0</v>
      </c>
      <c r="BE155" s="86">
        <f>IFERROR(VLOOKUP($F155,Ref_Param!$L:$M,2,0),0)*AD155</f>
        <v>0</v>
      </c>
      <c r="BF155" s="86">
        <f>IFERROR(VLOOKUP($F155,Ref_Param!$L:$M,2,0),0)*AE155</f>
        <v>0</v>
      </c>
      <c r="BG155" s="87">
        <f t="shared" si="27"/>
        <v>0</v>
      </c>
      <c r="BH155" s="86">
        <f>IFERROR(VLOOKUP($F155,Ref_Param!$L:$M,2,0),0)*AG155</f>
        <v>0</v>
      </c>
      <c r="BI155" s="86">
        <f>IFERROR(VLOOKUP($F155,Ref_Param!$L:$M,2,0),0)*AH155</f>
        <v>0</v>
      </c>
      <c r="BJ155" s="86">
        <f>IFERROR(VLOOKUP($F155,Ref_Param!$L:$M,2,0),0)*AI155</f>
        <v>0</v>
      </c>
      <c r="BK155" s="86">
        <f>IFERROR(VLOOKUP($F155,Ref_Param!$L:$M,2,0),0)*AJ155</f>
        <v>0</v>
      </c>
      <c r="BL155" s="87">
        <f t="shared" si="28"/>
        <v>0</v>
      </c>
      <c r="BM155" s="88">
        <f>IFERROR(VLOOKUP($F155,Ref_Param!$L:$M,2,0),0)*AL155</f>
        <v>0</v>
      </c>
      <c r="BN155" s="89">
        <f>IFERROR(VLOOKUP($F155,Ref_Param!$L:$M,2,0),0)*AM155</f>
        <v>0</v>
      </c>
    </row>
    <row r="156" spans="1:66" s="72" customFormat="1" ht="14.25" customHeight="1" x14ac:dyDescent="0.3">
      <c r="A156" s="69" t="str">
        <f t="shared" si="21"/>
        <v>ECASDigital - Salesforce.com / Net Suite</v>
      </c>
      <c r="B156" s="68" t="s">
        <v>4156</v>
      </c>
      <c r="C156" s="68" t="s">
        <v>4157</v>
      </c>
      <c r="D156" s="68" t="s">
        <v>433</v>
      </c>
      <c r="E156" s="70" t="s">
        <v>5220</v>
      </c>
      <c r="F156" s="68" t="s">
        <v>18</v>
      </c>
      <c r="G156" s="70" t="s">
        <v>4163</v>
      </c>
      <c r="H156" s="71" t="s">
        <v>51</v>
      </c>
      <c r="I156" s="68" t="s">
        <v>24</v>
      </c>
      <c r="J156" s="68"/>
      <c r="K156" s="68"/>
      <c r="L156" s="68" t="s">
        <v>4111</v>
      </c>
      <c r="M156" s="73">
        <v>460.39757319819614</v>
      </c>
      <c r="N156" s="73">
        <v>371.54755027534361</v>
      </c>
      <c r="O156" s="73">
        <v>287.02173217603877</v>
      </c>
      <c r="P156" s="73">
        <v>381.81202228552422</v>
      </c>
      <c r="Q156" s="66">
        <v>1500.7788779351026</v>
      </c>
      <c r="R156" s="73">
        <v>473.24845361212425</v>
      </c>
      <c r="S156" s="73">
        <v>464.987038333074</v>
      </c>
      <c r="T156" s="73">
        <v>257.28920272066517</v>
      </c>
      <c r="U156" s="73">
        <v>45.000083060579833</v>
      </c>
      <c r="V156" s="66">
        <v>1240.5247777264431</v>
      </c>
      <c r="W156" s="67">
        <v>5.6788826779221546</v>
      </c>
      <c r="X156" s="67">
        <v>0</v>
      </c>
      <c r="Y156" s="67">
        <v>0</v>
      </c>
      <c r="Z156" s="67">
        <v>-0.49755911508704065</v>
      </c>
      <c r="AA156" s="66">
        <v>5.1813235628351144</v>
      </c>
      <c r="AB156" s="67">
        <v>0</v>
      </c>
      <c r="AC156" s="67">
        <v>0</v>
      </c>
      <c r="AD156" s="67">
        <v>0</v>
      </c>
      <c r="AE156" s="67">
        <v>0</v>
      </c>
      <c r="AF156" s="66">
        <v>0</v>
      </c>
      <c r="AG156" s="67">
        <v>0</v>
      </c>
      <c r="AH156" s="67">
        <v>0</v>
      </c>
      <c r="AI156" s="67">
        <v>0</v>
      </c>
      <c r="AJ156" s="67">
        <v>0</v>
      </c>
      <c r="AK156" s="66">
        <f t="shared" si="22"/>
        <v>0</v>
      </c>
      <c r="AL156" s="67">
        <f t="shared" si="23"/>
        <v>0</v>
      </c>
      <c r="AM156" s="67">
        <f t="shared" si="23"/>
        <v>0</v>
      </c>
      <c r="AN156" s="84">
        <f>IFERROR(VLOOKUP($F156,Ref_Param!$L:$M,2,0),0)*M156</f>
        <v>460.39757319819614</v>
      </c>
      <c r="AO156" s="84">
        <f>IFERROR(VLOOKUP($F156,Ref_Param!$L:$M,2,0),0)*N156</f>
        <v>371.54755027534361</v>
      </c>
      <c r="AP156" s="84">
        <f>IFERROR(VLOOKUP($F156,Ref_Param!$L:$M,2,0),0)*O156</f>
        <v>287.02173217603877</v>
      </c>
      <c r="AQ156" s="84">
        <f>IFERROR(VLOOKUP($F156,Ref_Param!$L:$M,2,0),0)*P156</f>
        <v>381.81202228552422</v>
      </c>
      <c r="AR156" s="85">
        <f t="shared" si="24"/>
        <v>1500.7788779351026</v>
      </c>
      <c r="AS156" s="90">
        <f>IFERROR(VLOOKUP($F156,Ref_Param!$L:$M,2,0),0)*R156</f>
        <v>473.24845361212425</v>
      </c>
      <c r="AT156" s="90">
        <f>IFERROR(VLOOKUP($F156,Ref_Param!$L:$M,2,0),0)*S156</f>
        <v>464.987038333074</v>
      </c>
      <c r="AU156" s="90">
        <f>IFERROR(VLOOKUP($F156,Ref_Param!$L:$M,2,0),0)*T156</f>
        <v>257.28920272066517</v>
      </c>
      <c r="AV156" s="90">
        <f>IFERROR(VLOOKUP($F156,Ref_Param!$L:$M,2,0),0)*U156</f>
        <v>45.000083060579833</v>
      </c>
      <c r="AW156" s="91">
        <f t="shared" si="25"/>
        <v>1240.5247777264431</v>
      </c>
      <c r="AX156" s="86">
        <f>IFERROR(VLOOKUP($F156,Ref_Param!$L:$M,2,0),0)*W156</f>
        <v>5.6788826779221546</v>
      </c>
      <c r="AY156" s="86">
        <f>IFERROR(VLOOKUP($F156,Ref_Param!$L:$M,2,0),0)*X156</f>
        <v>0</v>
      </c>
      <c r="AZ156" s="86">
        <f>IFERROR(VLOOKUP($F156,Ref_Param!$L:$M,2,0),0)*Y156</f>
        <v>0</v>
      </c>
      <c r="BA156" s="86">
        <f>IFERROR(VLOOKUP($F156,Ref_Param!$L:$M,2,0),0)*Z156</f>
        <v>-0.49755911508704065</v>
      </c>
      <c r="BB156" s="87">
        <f t="shared" si="26"/>
        <v>5.1813235628351144</v>
      </c>
      <c r="BC156" s="86">
        <f>IFERROR(VLOOKUP($F156,Ref_Param!$L:$M,2,0),0)*AB156</f>
        <v>0</v>
      </c>
      <c r="BD156" s="86">
        <f>IFERROR(VLOOKUP($F156,Ref_Param!$L:$M,2,0),0)*AC156</f>
        <v>0</v>
      </c>
      <c r="BE156" s="86">
        <f>IFERROR(VLOOKUP($F156,Ref_Param!$L:$M,2,0),0)*AD156</f>
        <v>0</v>
      </c>
      <c r="BF156" s="86">
        <f>IFERROR(VLOOKUP($F156,Ref_Param!$L:$M,2,0),0)*AE156</f>
        <v>0</v>
      </c>
      <c r="BG156" s="87">
        <f t="shared" si="27"/>
        <v>0</v>
      </c>
      <c r="BH156" s="86">
        <f>IFERROR(VLOOKUP($F156,Ref_Param!$L:$M,2,0),0)*AG156</f>
        <v>0</v>
      </c>
      <c r="BI156" s="86">
        <f>IFERROR(VLOOKUP($F156,Ref_Param!$L:$M,2,0),0)*AH156</f>
        <v>0</v>
      </c>
      <c r="BJ156" s="86">
        <f>IFERROR(VLOOKUP($F156,Ref_Param!$L:$M,2,0),0)*AI156</f>
        <v>0</v>
      </c>
      <c r="BK156" s="86">
        <f>IFERROR(VLOOKUP($F156,Ref_Param!$L:$M,2,0),0)*AJ156</f>
        <v>0</v>
      </c>
      <c r="BL156" s="87">
        <f t="shared" si="28"/>
        <v>0</v>
      </c>
      <c r="BM156" s="88">
        <f>IFERROR(VLOOKUP($F156,Ref_Param!$L:$M,2,0),0)*AL156</f>
        <v>0</v>
      </c>
      <c r="BN156" s="89">
        <f>IFERROR(VLOOKUP($F156,Ref_Param!$L:$M,2,0),0)*AM156</f>
        <v>0</v>
      </c>
    </row>
    <row r="157" spans="1:66" s="72" customFormat="1" ht="14.25" customHeight="1" x14ac:dyDescent="0.3">
      <c r="A157" s="69" t="str">
        <f t="shared" si="21"/>
        <v>ECASDigital - Salesforce.com / Net Suite</v>
      </c>
      <c r="B157" s="68" t="s">
        <v>4156</v>
      </c>
      <c r="C157" s="68" t="s">
        <v>4157</v>
      </c>
      <c r="D157" s="68" t="s">
        <v>1928</v>
      </c>
      <c r="E157" s="70" t="s">
        <v>1929</v>
      </c>
      <c r="F157" s="68" t="s">
        <v>34</v>
      </c>
      <c r="G157" s="70" t="s">
        <v>4163</v>
      </c>
      <c r="H157" s="71" t="s">
        <v>51</v>
      </c>
      <c r="I157" s="68" t="s">
        <v>24</v>
      </c>
      <c r="J157" s="68"/>
      <c r="K157" s="68"/>
      <c r="L157" s="68" t="s">
        <v>4111</v>
      </c>
      <c r="M157" s="73">
        <v>34.507019341967471</v>
      </c>
      <c r="N157" s="73">
        <v>0</v>
      </c>
      <c r="O157" s="73">
        <v>0</v>
      </c>
      <c r="P157" s="73">
        <v>0</v>
      </c>
      <c r="Q157" s="66">
        <v>34.507019341967471</v>
      </c>
      <c r="R157" s="73">
        <v>0</v>
      </c>
      <c r="S157" s="73">
        <v>0</v>
      </c>
      <c r="T157" s="73">
        <v>0</v>
      </c>
      <c r="U157" s="73">
        <v>-51.702061971831007</v>
      </c>
      <c r="V157" s="66">
        <v>-51.702061971831007</v>
      </c>
      <c r="W157" s="67">
        <v>0</v>
      </c>
      <c r="X157" s="67">
        <v>0</v>
      </c>
      <c r="Y157" s="67">
        <v>0</v>
      </c>
      <c r="Z157" s="67">
        <v>0</v>
      </c>
      <c r="AA157" s="66">
        <v>0</v>
      </c>
      <c r="AB157" s="67">
        <v>0</v>
      </c>
      <c r="AC157" s="67">
        <v>0</v>
      </c>
      <c r="AD157" s="67">
        <v>0</v>
      </c>
      <c r="AE157" s="67">
        <v>0</v>
      </c>
      <c r="AF157" s="66">
        <v>0</v>
      </c>
      <c r="AG157" s="67">
        <v>0</v>
      </c>
      <c r="AH157" s="67">
        <v>0</v>
      </c>
      <c r="AI157" s="67">
        <v>0</v>
      </c>
      <c r="AJ157" s="67">
        <v>0</v>
      </c>
      <c r="AK157" s="66">
        <f t="shared" si="22"/>
        <v>0</v>
      </c>
      <c r="AL157" s="67">
        <f t="shared" si="23"/>
        <v>0</v>
      </c>
      <c r="AM157" s="67">
        <f t="shared" si="23"/>
        <v>0</v>
      </c>
      <c r="AN157" s="84">
        <f>IFERROR(VLOOKUP($F157,Ref_Param!$L:$M,2,0),0)*M157</f>
        <v>23.109666233278212</v>
      </c>
      <c r="AO157" s="84">
        <f>IFERROR(VLOOKUP($F157,Ref_Param!$L:$M,2,0),0)*N157</f>
        <v>0</v>
      </c>
      <c r="AP157" s="84">
        <f>IFERROR(VLOOKUP($F157,Ref_Param!$L:$M,2,0),0)*O157</f>
        <v>0</v>
      </c>
      <c r="AQ157" s="84">
        <f>IFERROR(VLOOKUP($F157,Ref_Param!$L:$M,2,0),0)*P157</f>
        <v>0</v>
      </c>
      <c r="AR157" s="85">
        <f t="shared" si="24"/>
        <v>23.109666233278212</v>
      </c>
      <c r="AS157" s="90">
        <f>IFERROR(VLOOKUP($F157,Ref_Param!$L:$M,2,0),0)*R157</f>
        <v>0</v>
      </c>
      <c r="AT157" s="90">
        <f>IFERROR(VLOOKUP($F157,Ref_Param!$L:$M,2,0),0)*S157</f>
        <v>0</v>
      </c>
      <c r="AU157" s="90">
        <f>IFERROR(VLOOKUP($F157,Ref_Param!$L:$M,2,0),0)*T157</f>
        <v>0</v>
      </c>
      <c r="AV157" s="90">
        <f>IFERROR(VLOOKUP($F157,Ref_Param!$L:$M,2,0),0)*U157</f>
        <v>-34.625343438114413</v>
      </c>
      <c r="AW157" s="91">
        <f t="shared" si="25"/>
        <v>-34.625343438114413</v>
      </c>
      <c r="AX157" s="86">
        <f>IFERROR(VLOOKUP($F157,Ref_Param!$L:$M,2,0),0)*W157</f>
        <v>0</v>
      </c>
      <c r="AY157" s="86">
        <f>IFERROR(VLOOKUP($F157,Ref_Param!$L:$M,2,0),0)*X157</f>
        <v>0</v>
      </c>
      <c r="AZ157" s="86">
        <f>IFERROR(VLOOKUP($F157,Ref_Param!$L:$M,2,0),0)*Y157</f>
        <v>0</v>
      </c>
      <c r="BA157" s="86">
        <f>IFERROR(VLOOKUP($F157,Ref_Param!$L:$M,2,0),0)*Z157</f>
        <v>0</v>
      </c>
      <c r="BB157" s="87">
        <f t="shared" si="26"/>
        <v>0</v>
      </c>
      <c r="BC157" s="86">
        <f>IFERROR(VLOOKUP($F157,Ref_Param!$L:$M,2,0),0)*AB157</f>
        <v>0</v>
      </c>
      <c r="BD157" s="86">
        <f>IFERROR(VLOOKUP($F157,Ref_Param!$L:$M,2,0),0)*AC157</f>
        <v>0</v>
      </c>
      <c r="BE157" s="86">
        <f>IFERROR(VLOOKUP($F157,Ref_Param!$L:$M,2,0),0)*AD157</f>
        <v>0</v>
      </c>
      <c r="BF157" s="86">
        <f>IFERROR(VLOOKUP($F157,Ref_Param!$L:$M,2,0),0)*AE157</f>
        <v>0</v>
      </c>
      <c r="BG157" s="87">
        <f t="shared" si="27"/>
        <v>0</v>
      </c>
      <c r="BH157" s="86">
        <f>IFERROR(VLOOKUP($F157,Ref_Param!$L:$M,2,0),0)*AG157</f>
        <v>0</v>
      </c>
      <c r="BI157" s="86">
        <f>IFERROR(VLOOKUP($F157,Ref_Param!$L:$M,2,0),0)*AH157</f>
        <v>0</v>
      </c>
      <c r="BJ157" s="86">
        <f>IFERROR(VLOOKUP($F157,Ref_Param!$L:$M,2,0),0)*AI157</f>
        <v>0</v>
      </c>
      <c r="BK157" s="86">
        <f>IFERROR(VLOOKUP($F157,Ref_Param!$L:$M,2,0),0)*AJ157</f>
        <v>0</v>
      </c>
      <c r="BL157" s="87">
        <f t="shared" si="28"/>
        <v>0</v>
      </c>
      <c r="BM157" s="88">
        <f>IFERROR(VLOOKUP($F157,Ref_Param!$L:$M,2,0),0)*AL157</f>
        <v>0</v>
      </c>
      <c r="BN157" s="89">
        <f>IFERROR(VLOOKUP($F157,Ref_Param!$L:$M,2,0),0)*AM157</f>
        <v>0</v>
      </c>
    </row>
    <row r="158" spans="1:66" s="72" customFormat="1" ht="14.25" customHeight="1" x14ac:dyDescent="0.3">
      <c r="A158" s="69" t="str">
        <f t="shared" si="21"/>
        <v>ECASDigital - Salesforce.com / Net Suite</v>
      </c>
      <c r="B158" s="68" t="s">
        <v>4156</v>
      </c>
      <c r="C158" s="68" t="s">
        <v>4157</v>
      </c>
      <c r="D158" s="68" t="s">
        <v>1928</v>
      </c>
      <c r="E158" s="70" t="s">
        <v>1929</v>
      </c>
      <c r="F158" s="68" t="s">
        <v>18</v>
      </c>
      <c r="G158" s="70" t="s">
        <v>4163</v>
      </c>
      <c r="H158" s="71" t="s">
        <v>51</v>
      </c>
      <c r="I158" s="68" t="s">
        <v>24</v>
      </c>
      <c r="J158" s="68"/>
      <c r="K158" s="68"/>
      <c r="L158" s="68" t="s">
        <v>4111</v>
      </c>
      <c r="M158" s="73">
        <v>0.26009036860880386</v>
      </c>
      <c r="N158" s="73">
        <v>32.063275988585403</v>
      </c>
      <c r="O158" s="73">
        <v>0</v>
      </c>
      <c r="P158" s="73">
        <v>0</v>
      </c>
      <c r="Q158" s="66">
        <v>32.323366357194203</v>
      </c>
      <c r="R158" s="73">
        <v>0</v>
      </c>
      <c r="S158" s="73">
        <v>0</v>
      </c>
      <c r="T158" s="73">
        <v>0</v>
      </c>
      <c r="U158" s="73">
        <v>0</v>
      </c>
      <c r="V158" s="66">
        <v>0</v>
      </c>
      <c r="W158" s="67">
        <v>0</v>
      </c>
      <c r="X158" s="67">
        <v>0</v>
      </c>
      <c r="Y158" s="67">
        <v>0</v>
      </c>
      <c r="Z158" s="67">
        <v>0</v>
      </c>
      <c r="AA158" s="66">
        <v>0</v>
      </c>
      <c r="AB158" s="67">
        <v>0</v>
      </c>
      <c r="AC158" s="67">
        <v>0</v>
      </c>
      <c r="AD158" s="67">
        <v>0</v>
      </c>
      <c r="AE158" s="67">
        <v>0</v>
      </c>
      <c r="AF158" s="66">
        <v>0</v>
      </c>
      <c r="AG158" s="67">
        <v>0</v>
      </c>
      <c r="AH158" s="67">
        <v>0</v>
      </c>
      <c r="AI158" s="67">
        <v>0</v>
      </c>
      <c r="AJ158" s="67">
        <v>0</v>
      </c>
      <c r="AK158" s="66">
        <f t="shared" si="22"/>
        <v>0</v>
      </c>
      <c r="AL158" s="67">
        <f t="shared" si="23"/>
        <v>0</v>
      </c>
      <c r="AM158" s="67">
        <f t="shared" si="23"/>
        <v>0</v>
      </c>
      <c r="AN158" s="84">
        <f>IFERROR(VLOOKUP($F158,Ref_Param!$L:$M,2,0),0)*M158</f>
        <v>0.26009036860880386</v>
      </c>
      <c r="AO158" s="84">
        <f>IFERROR(VLOOKUP($F158,Ref_Param!$L:$M,2,0),0)*N158</f>
        <v>32.063275988585403</v>
      </c>
      <c r="AP158" s="84">
        <f>IFERROR(VLOOKUP($F158,Ref_Param!$L:$M,2,0),0)*O158</f>
        <v>0</v>
      </c>
      <c r="AQ158" s="84">
        <f>IFERROR(VLOOKUP($F158,Ref_Param!$L:$M,2,0),0)*P158</f>
        <v>0</v>
      </c>
      <c r="AR158" s="85">
        <f t="shared" si="24"/>
        <v>32.323366357194203</v>
      </c>
      <c r="AS158" s="90">
        <f>IFERROR(VLOOKUP($F158,Ref_Param!$L:$M,2,0),0)*R158</f>
        <v>0</v>
      </c>
      <c r="AT158" s="90">
        <f>IFERROR(VLOOKUP($F158,Ref_Param!$L:$M,2,0),0)*S158</f>
        <v>0</v>
      </c>
      <c r="AU158" s="90">
        <f>IFERROR(VLOOKUP($F158,Ref_Param!$L:$M,2,0),0)*T158</f>
        <v>0</v>
      </c>
      <c r="AV158" s="90">
        <f>IFERROR(VLOOKUP($F158,Ref_Param!$L:$M,2,0),0)*U158</f>
        <v>0</v>
      </c>
      <c r="AW158" s="91">
        <f t="shared" si="25"/>
        <v>0</v>
      </c>
      <c r="AX158" s="86">
        <f>IFERROR(VLOOKUP($F158,Ref_Param!$L:$M,2,0),0)*W158</f>
        <v>0</v>
      </c>
      <c r="AY158" s="86">
        <f>IFERROR(VLOOKUP($F158,Ref_Param!$L:$M,2,0),0)*X158</f>
        <v>0</v>
      </c>
      <c r="AZ158" s="86">
        <f>IFERROR(VLOOKUP($F158,Ref_Param!$L:$M,2,0),0)*Y158</f>
        <v>0</v>
      </c>
      <c r="BA158" s="86">
        <f>IFERROR(VLOOKUP($F158,Ref_Param!$L:$M,2,0),0)*Z158</f>
        <v>0</v>
      </c>
      <c r="BB158" s="87">
        <f t="shared" si="26"/>
        <v>0</v>
      </c>
      <c r="BC158" s="86">
        <f>IFERROR(VLOOKUP($F158,Ref_Param!$L:$M,2,0),0)*AB158</f>
        <v>0</v>
      </c>
      <c r="BD158" s="86">
        <f>IFERROR(VLOOKUP($F158,Ref_Param!$L:$M,2,0),0)*AC158</f>
        <v>0</v>
      </c>
      <c r="BE158" s="86">
        <f>IFERROR(VLOOKUP($F158,Ref_Param!$L:$M,2,0),0)*AD158</f>
        <v>0</v>
      </c>
      <c r="BF158" s="86">
        <f>IFERROR(VLOOKUP($F158,Ref_Param!$L:$M,2,0),0)*AE158</f>
        <v>0</v>
      </c>
      <c r="BG158" s="87">
        <f t="shared" si="27"/>
        <v>0</v>
      </c>
      <c r="BH158" s="86">
        <f>IFERROR(VLOOKUP($F158,Ref_Param!$L:$M,2,0),0)*AG158</f>
        <v>0</v>
      </c>
      <c r="BI158" s="86">
        <f>IFERROR(VLOOKUP($F158,Ref_Param!$L:$M,2,0),0)*AH158</f>
        <v>0</v>
      </c>
      <c r="BJ158" s="86">
        <f>IFERROR(VLOOKUP($F158,Ref_Param!$L:$M,2,0),0)*AI158</f>
        <v>0</v>
      </c>
      <c r="BK158" s="86">
        <f>IFERROR(VLOOKUP($F158,Ref_Param!$L:$M,2,0),0)*AJ158</f>
        <v>0</v>
      </c>
      <c r="BL158" s="87">
        <f t="shared" si="28"/>
        <v>0</v>
      </c>
      <c r="BM158" s="88">
        <f>IFERROR(VLOOKUP($F158,Ref_Param!$L:$M,2,0),0)*AL158</f>
        <v>0</v>
      </c>
      <c r="BN158" s="89">
        <f>IFERROR(VLOOKUP($F158,Ref_Param!$L:$M,2,0),0)*AM158</f>
        <v>0</v>
      </c>
    </row>
    <row r="159" spans="1:66" s="72" customFormat="1" ht="14.25" customHeight="1" x14ac:dyDescent="0.3">
      <c r="A159" s="69" t="str">
        <f t="shared" si="21"/>
        <v>ECASDigital - Salesforce.com / Net Suite</v>
      </c>
      <c r="B159" s="68" t="s">
        <v>4156</v>
      </c>
      <c r="C159" s="68" t="s">
        <v>4157</v>
      </c>
      <c r="D159" s="68" t="s">
        <v>440</v>
      </c>
      <c r="E159" s="70" t="s">
        <v>5221</v>
      </c>
      <c r="F159" s="68" t="s">
        <v>18</v>
      </c>
      <c r="G159" s="70" t="s">
        <v>4166</v>
      </c>
      <c r="H159" s="71" t="s">
        <v>29</v>
      </c>
      <c r="I159" s="68" t="s">
        <v>24</v>
      </c>
      <c r="J159" s="68"/>
      <c r="K159" s="68"/>
      <c r="L159" s="68" t="s">
        <v>4111</v>
      </c>
      <c r="M159" s="73">
        <v>-0.1567920465054829</v>
      </c>
      <c r="N159" s="73">
        <v>0</v>
      </c>
      <c r="O159" s="73">
        <v>0</v>
      </c>
      <c r="P159" s="73">
        <v>0</v>
      </c>
      <c r="Q159" s="66">
        <v>-0.1567920465054829</v>
      </c>
      <c r="R159" s="73">
        <v>0</v>
      </c>
      <c r="S159" s="73">
        <v>0</v>
      </c>
      <c r="T159" s="73">
        <v>0</v>
      </c>
      <c r="U159" s="73">
        <v>0</v>
      </c>
      <c r="V159" s="66">
        <v>0</v>
      </c>
      <c r="W159" s="67">
        <v>0</v>
      </c>
      <c r="X159" s="67">
        <v>0</v>
      </c>
      <c r="Y159" s="67">
        <v>0</v>
      </c>
      <c r="Z159" s="67">
        <v>0</v>
      </c>
      <c r="AA159" s="66">
        <v>0</v>
      </c>
      <c r="AB159" s="67">
        <v>0</v>
      </c>
      <c r="AC159" s="67">
        <v>0</v>
      </c>
      <c r="AD159" s="67">
        <v>0</v>
      </c>
      <c r="AE159" s="67">
        <v>0</v>
      </c>
      <c r="AF159" s="66">
        <v>0</v>
      </c>
      <c r="AG159" s="67">
        <v>0</v>
      </c>
      <c r="AH159" s="67">
        <v>0</v>
      </c>
      <c r="AI159" s="67">
        <v>0</v>
      </c>
      <c r="AJ159" s="67">
        <v>0</v>
      </c>
      <c r="AK159" s="66">
        <f t="shared" si="22"/>
        <v>0</v>
      </c>
      <c r="AL159" s="67">
        <f t="shared" si="23"/>
        <v>0</v>
      </c>
      <c r="AM159" s="67">
        <f t="shared" si="23"/>
        <v>0</v>
      </c>
      <c r="AN159" s="84">
        <f>IFERROR(VLOOKUP($F159,Ref_Param!$L:$M,2,0),0)*M159</f>
        <v>-0.1567920465054829</v>
      </c>
      <c r="AO159" s="84">
        <f>IFERROR(VLOOKUP($F159,Ref_Param!$L:$M,2,0),0)*N159</f>
        <v>0</v>
      </c>
      <c r="AP159" s="84">
        <f>IFERROR(VLOOKUP($F159,Ref_Param!$L:$M,2,0),0)*O159</f>
        <v>0</v>
      </c>
      <c r="AQ159" s="84">
        <f>IFERROR(VLOOKUP($F159,Ref_Param!$L:$M,2,0),0)*P159</f>
        <v>0</v>
      </c>
      <c r="AR159" s="85">
        <f t="shared" si="24"/>
        <v>-0.1567920465054829</v>
      </c>
      <c r="AS159" s="90">
        <f>IFERROR(VLOOKUP($F159,Ref_Param!$L:$M,2,0),0)*R159</f>
        <v>0</v>
      </c>
      <c r="AT159" s="90">
        <f>IFERROR(VLOOKUP($F159,Ref_Param!$L:$M,2,0),0)*S159</f>
        <v>0</v>
      </c>
      <c r="AU159" s="90">
        <f>IFERROR(VLOOKUP($F159,Ref_Param!$L:$M,2,0),0)*T159</f>
        <v>0</v>
      </c>
      <c r="AV159" s="90">
        <f>IFERROR(VLOOKUP($F159,Ref_Param!$L:$M,2,0),0)*U159</f>
        <v>0</v>
      </c>
      <c r="AW159" s="91">
        <f t="shared" si="25"/>
        <v>0</v>
      </c>
      <c r="AX159" s="86">
        <f>IFERROR(VLOOKUP($F159,Ref_Param!$L:$M,2,0),0)*W159</f>
        <v>0</v>
      </c>
      <c r="AY159" s="86">
        <f>IFERROR(VLOOKUP($F159,Ref_Param!$L:$M,2,0),0)*X159</f>
        <v>0</v>
      </c>
      <c r="AZ159" s="86">
        <f>IFERROR(VLOOKUP($F159,Ref_Param!$L:$M,2,0),0)*Y159</f>
        <v>0</v>
      </c>
      <c r="BA159" s="86">
        <f>IFERROR(VLOOKUP($F159,Ref_Param!$L:$M,2,0),0)*Z159</f>
        <v>0</v>
      </c>
      <c r="BB159" s="87">
        <f t="shared" si="26"/>
        <v>0</v>
      </c>
      <c r="BC159" s="86">
        <f>IFERROR(VLOOKUP($F159,Ref_Param!$L:$M,2,0),0)*AB159</f>
        <v>0</v>
      </c>
      <c r="BD159" s="86">
        <f>IFERROR(VLOOKUP($F159,Ref_Param!$L:$M,2,0),0)*AC159</f>
        <v>0</v>
      </c>
      <c r="BE159" s="86">
        <f>IFERROR(VLOOKUP($F159,Ref_Param!$L:$M,2,0),0)*AD159</f>
        <v>0</v>
      </c>
      <c r="BF159" s="86">
        <f>IFERROR(VLOOKUP($F159,Ref_Param!$L:$M,2,0),0)*AE159</f>
        <v>0</v>
      </c>
      <c r="BG159" s="87">
        <f t="shared" si="27"/>
        <v>0</v>
      </c>
      <c r="BH159" s="86">
        <f>IFERROR(VLOOKUP($F159,Ref_Param!$L:$M,2,0),0)*AG159</f>
        <v>0</v>
      </c>
      <c r="BI159" s="86">
        <f>IFERROR(VLOOKUP($F159,Ref_Param!$L:$M,2,0),0)*AH159</f>
        <v>0</v>
      </c>
      <c r="BJ159" s="86">
        <f>IFERROR(VLOOKUP($F159,Ref_Param!$L:$M,2,0),0)*AI159</f>
        <v>0</v>
      </c>
      <c r="BK159" s="86">
        <f>IFERROR(VLOOKUP($F159,Ref_Param!$L:$M,2,0),0)*AJ159</f>
        <v>0</v>
      </c>
      <c r="BL159" s="87">
        <f t="shared" si="28"/>
        <v>0</v>
      </c>
      <c r="BM159" s="88">
        <f>IFERROR(VLOOKUP($F159,Ref_Param!$L:$M,2,0),0)*AL159</f>
        <v>0</v>
      </c>
      <c r="BN159" s="89">
        <f>IFERROR(VLOOKUP($F159,Ref_Param!$L:$M,2,0),0)*AM159</f>
        <v>0</v>
      </c>
    </row>
    <row r="160" spans="1:66" s="72" customFormat="1" ht="14.25" customHeight="1" x14ac:dyDescent="0.3">
      <c r="A160" s="69" t="str">
        <f t="shared" si="21"/>
        <v>ECASDigital - Salesforce.com / Net Suite</v>
      </c>
      <c r="B160" s="68" t="s">
        <v>4156</v>
      </c>
      <c r="C160" s="68" t="s">
        <v>4157</v>
      </c>
      <c r="D160" s="68" t="s">
        <v>1938</v>
      </c>
      <c r="E160" s="70" t="s">
        <v>1939</v>
      </c>
      <c r="F160" s="68" t="s">
        <v>18</v>
      </c>
      <c r="G160" s="70" t="s">
        <v>4160</v>
      </c>
      <c r="H160" s="71" t="s">
        <v>5181</v>
      </c>
      <c r="I160" s="68" t="s">
        <v>24</v>
      </c>
      <c r="J160" s="68"/>
      <c r="K160" s="68"/>
      <c r="L160" s="68" t="s">
        <v>4111</v>
      </c>
      <c r="M160" s="73">
        <v>0</v>
      </c>
      <c r="N160" s="73">
        <v>0</v>
      </c>
      <c r="O160" s="73">
        <v>45.454736508042899</v>
      </c>
      <c r="P160" s="73">
        <v>0</v>
      </c>
      <c r="Q160" s="66">
        <v>45.454736508042899</v>
      </c>
      <c r="R160" s="73">
        <v>0</v>
      </c>
      <c r="S160" s="73">
        <v>0</v>
      </c>
      <c r="T160" s="73">
        <v>0</v>
      </c>
      <c r="U160" s="73">
        <v>0</v>
      </c>
      <c r="V160" s="66">
        <v>0</v>
      </c>
      <c r="W160" s="67">
        <v>0</v>
      </c>
      <c r="X160" s="67">
        <v>0</v>
      </c>
      <c r="Y160" s="67">
        <v>0</v>
      </c>
      <c r="Z160" s="67">
        <v>0</v>
      </c>
      <c r="AA160" s="66">
        <v>0</v>
      </c>
      <c r="AB160" s="67">
        <v>0</v>
      </c>
      <c r="AC160" s="67">
        <v>0</v>
      </c>
      <c r="AD160" s="67">
        <v>0</v>
      </c>
      <c r="AE160" s="67">
        <v>0</v>
      </c>
      <c r="AF160" s="66">
        <v>0</v>
      </c>
      <c r="AG160" s="67">
        <v>0</v>
      </c>
      <c r="AH160" s="67">
        <v>0</v>
      </c>
      <c r="AI160" s="67">
        <v>0</v>
      </c>
      <c r="AJ160" s="67">
        <v>0</v>
      </c>
      <c r="AK160" s="66">
        <f t="shared" si="22"/>
        <v>0</v>
      </c>
      <c r="AL160" s="67">
        <f t="shared" si="23"/>
        <v>0</v>
      </c>
      <c r="AM160" s="67">
        <f t="shared" si="23"/>
        <v>0</v>
      </c>
      <c r="AN160" s="84">
        <f>IFERROR(VLOOKUP($F160,Ref_Param!$L:$M,2,0),0)*M160</f>
        <v>0</v>
      </c>
      <c r="AO160" s="84">
        <f>IFERROR(VLOOKUP($F160,Ref_Param!$L:$M,2,0),0)*N160</f>
        <v>0</v>
      </c>
      <c r="AP160" s="84">
        <f>IFERROR(VLOOKUP($F160,Ref_Param!$L:$M,2,0),0)*O160</f>
        <v>45.454736508042899</v>
      </c>
      <c r="AQ160" s="84">
        <f>IFERROR(VLOOKUP($F160,Ref_Param!$L:$M,2,0),0)*P160</f>
        <v>0</v>
      </c>
      <c r="AR160" s="85">
        <f t="shared" si="24"/>
        <v>45.454736508042899</v>
      </c>
      <c r="AS160" s="90">
        <f>IFERROR(VLOOKUP($F160,Ref_Param!$L:$M,2,0),0)*R160</f>
        <v>0</v>
      </c>
      <c r="AT160" s="90">
        <f>IFERROR(VLOOKUP($F160,Ref_Param!$L:$M,2,0),0)*S160</f>
        <v>0</v>
      </c>
      <c r="AU160" s="90">
        <f>IFERROR(VLOOKUP($F160,Ref_Param!$L:$M,2,0),0)*T160</f>
        <v>0</v>
      </c>
      <c r="AV160" s="90">
        <f>IFERROR(VLOOKUP($F160,Ref_Param!$L:$M,2,0),0)*U160</f>
        <v>0</v>
      </c>
      <c r="AW160" s="91">
        <f t="shared" si="25"/>
        <v>0</v>
      </c>
      <c r="AX160" s="86">
        <f>IFERROR(VLOOKUP($F160,Ref_Param!$L:$M,2,0),0)*W160</f>
        <v>0</v>
      </c>
      <c r="AY160" s="86">
        <f>IFERROR(VLOOKUP($F160,Ref_Param!$L:$M,2,0),0)*X160</f>
        <v>0</v>
      </c>
      <c r="AZ160" s="86">
        <f>IFERROR(VLOOKUP($F160,Ref_Param!$L:$M,2,0),0)*Y160</f>
        <v>0</v>
      </c>
      <c r="BA160" s="86">
        <f>IFERROR(VLOOKUP($F160,Ref_Param!$L:$M,2,0),0)*Z160</f>
        <v>0</v>
      </c>
      <c r="BB160" s="87">
        <f t="shared" si="26"/>
        <v>0</v>
      </c>
      <c r="BC160" s="86">
        <f>IFERROR(VLOOKUP($F160,Ref_Param!$L:$M,2,0),0)*AB160</f>
        <v>0</v>
      </c>
      <c r="BD160" s="86">
        <f>IFERROR(VLOOKUP($F160,Ref_Param!$L:$M,2,0),0)*AC160</f>
        <v>0</v>
      </c>
      <c r="BE160" s="86">
        <f>IFERROR(VLOOKUP($F160,Ref_Param!$L:$M,2,0),0)*AD160</f>
        <v>0</v>
      </c>
      <c r="BF160" s="86">
        <f>IFERROR(VLOOKUP($F160,Ref_Param!$L:$M,2,0),0)*AE160</f>
        <v>0</v>
      </c>
      <c r="BG160" s="87">
        <f t="shared" si="27"/>
        <v>0</v>
      </c>
      <c r="BH160" s="86">
        <f>IFERROR(VLOOKUP($F160,Ref_Param!$L:$M,2,0),0)*AG160</f>
        <v>0</v>
      </c>
      <c r="BI160" s="86">
        <f>IFERROR(VLOOKUP($F160,Ref_Param!$L:$M,2,0),0)*AH160</f>
        <v>0</v>
      </c>
      <c r="BJ160" s="86">
        <f>IFERROR(VLOOKUP($F160,Ref_Param!$L:$M,2,0),0)*AI160</f>
        <v>0</v>
      </c>
      <c r="BK160" s="86">
        <f>IFERROR(VLOOKUP($F160,Ref_Param!$L:$M,2,0),0)*AJ160</f>
        <v>0</v>
      </c>
      <c r="BL160" s="87">
        <f t="shared" si="28"/>
        <v>0</v>
      </c>
      <c r="BM160" s="88">
        <f>IFERROR(VLOOKUP($F160,Ref_Param!$L:$M,2,0),0)*AL160</f>
        <v>0</v>
      </c>
      <c r="BN160" s="89">
        <f>IFERROR(VLOOKUP($F160,Ref_Param!$L:$M,2,0),0)*AM160</f>
        <v>0</v>
      </c>
    </row>
    <row r="161" spans="1:66" s="72" customFormat="1" ht="14.25" customHeight="1" x14ac:dyDescent="0.3">
      <c r="A161" s="69" t="str">
        <f t="shared" si="21"/>
        <v>ECASDigital - Salesforce.com / Net Suite</v>
      </c>
      <c r="B161" s="68" t="s">
        <v>4156</v>
      </c>
      <c r="C161" s="68" t="s">
        <v>4157</v>
      </c>
      <c r="D161" s="68" t="s">
        <v>4453</v>
      </c>
      <c r="E161" s="70" t="s">
        <v>4454</v>
      </c>
      <c r="F161" s="68" t="s">
        <v>26</v>
      </c>
      <c r="G161" s="70" t="s">
        <v>4163</v>
      </c>
      <c r="H161" s="71" t="s">
        <v>51</v>
      </c>
      <c r="I161" s="68" t="s">
        <v>7478</v>
      </c>
      <c r="J161" s="68"/>
      <c r="K161" s="68"/>
      <c r="L161" s="68" t="s">
        <v>4111</v>
      </c>
      <c r="M161" s="73">
        <v>0</v>
      </c>
      <c r="N161" s="73">
        <v>0</v>
      </c>
      <c r="O161" s="73">
        <v>0</v>
      </c>
      <c r="P161" s="73">
        <v>0</v>
      </c>
      <c r="Q161" s="66">
        <v>0</v>
      </c>
      <c r="R161" s="73">
        <v>0</v>
      </c>
      <c r="S161" s="73">
        <v>0</v>
      </c>
      <c r="T161" s="73">
        <v>49.846836015505694</v>
      </c>
      <c r="U161" s="73">
        <v>124.21517597414392</v>
      </c>
      <c r="V161" s="66">
        <v>174.06201198964962</v>
      </c>
      <c r="W161" s="67">
        <v>210.40411029444229</v>
      </c>
      <c r="X161" s="67">
        <v>182.13706068202956</v>
      </c>
      <c r="Y161" s="67">
        <v>189.89757224653576</v>
      </c>
      <c r="Z161" s="67">
        <v>191.30992152547284</v>
      </c>
      <c r="AA161" s="66">
        <v>773.74866474848045</v>
      </c>
      <c r="AB161" s="67">
        <v>222.30290714059527</v>
      </c>
      <c r="AC161" s="67">
        <v>184.84393628393116</v>
      </c>
      <c r="AD161" s="67">
        <v>200.50200000000001</v>
      </c>
      <c r="AE161" s="67">
        <v>200.50200000000001</v>
      </c>
      <c r="AF161" s="66">
        <v>808.15084342452633</v>
      </c>
      <c r="AG161" s="67">
        <v>223.2293554509539</v>
      </c>
      <c r="AH161" s="67">
        <v>223.2293554509539</v>
      </c>
      <c r="AI161" s="67">
        <v>223.2293554509539</v>
      </c>
      <c r="AJ161" s="67">
        <v>223.2293554509539</v>
      </c>
      <c r="AK161" s="66">
        <f t="shared" si="22"/>
        <v>892.91742180381561</v>
      </c>
      <c r="AL161" s="67">
        <f t="shared" si="23"/>
        <v>1026.8550350743878</v>
      </c>
      <c r="AM161" s="67">
        <f t="shared" si="23"/>
        <v>1180.883290335546</v>
      </c>
      <c r="AN161" s="84">
        <f>IFERROR(VLOOKUP($F161,Ref_Param!$L:$M,2,0),0)*M161</f>
        <v>0</v>
      </c>
      <c r="AO161" s="84">
        <f>IFERROR(VLOOKUP($F161,Ref_Param!$L:$M,2,0),0)*N161</f>
        <v>0</v>
      </c>
      <c r="AP161" s="84">
        <f>IFERROR(VLOOKUP($F161,Ref_Param!$L:$M,2,0),0)*O161</f>
        <v>0</v>
      </c>
      <c r="AQ161" s="84">
        <f>IFERROR(VLOOKUP($F161,Ref_Param!$L:$M,2,0),0)*P161</f>
        <v>0</v>
      </c>
      <c r="AR161" s="85">
        <f t="shared" si="24"/>
        <v>0</v>
      </c>
      <c r="AS161" s="90">
        <f>IFERROR(VLOOKUP($F161,Ref_Param!$L:$M,2,0),0)*R161</f>
        <v>0</v>
      </c>
      <c r="AT161" s="90">
        <f>IFERROR(VLOOKUP($F161,Ref_Param!$L:$M,2,0),0)*S161</f>
        <v>0</v>
      </c>
      <c r="AU161" s="90">
        <f>IFERROR(VLOOKUP($F161,Ref_Param!$L:$M,2,0),0)*T161</f>
        <v>54.257040443310657</v>
      </c>
      <c r="AV161" s="90">
        <f>IFERROR(VLOOKUP($F161,Ref_Param!$L:$M,2,0),0)*U161</f>
        <v>135.20512765154498</v>
      </c>
      <c r="AW161" s="91">
        <f t="shared" si="25"/>
        <v>189.46216809485566</v>
      </c>
      <c r="AX161" s="86">
        <f>IFERROR(VLOOKUP($F161,Ref_Param!$L:$M,2,0),0)*W161</f>
        <v>229.01963763824938</v>
      </c>
      <c r="AY161" s="86">
        <f>IFERROR(VLOOKUP($F161,Ref_Param!$L:$M,2,0),0)*X161</f>
        <v>198.25165762931425</v>
      </c>
      <c r="AZ161" s="86">
        <f>IFERROR(VLOOKUP($F161,Ref_Param!$L:$M,2,0),0)*Y161</f>
        <v>206.69878132810257</v>
      </c>
      <c r="BA161" s="86">
        <f>IFERROR(VLOOKUP($F161,Ref_Param!$L:$M,2,0),0)*Z161</f>
        <v>208.23608836848388</v>
      </c>
      <c r="BB161" s="87">
        <f t="shared" si="26"/>
        <v>842.20616496415005</v>
      </c>
      <c r="BC161" s="86">
        <f>IFERROR(VLOOKUP($F161,Ref_Param!$L:$M,2,0),0)*AB161</f>
        <v>241.97118187483113</v>
      </c>
      <c r="BD161" s="86">
        <f>IFERROR(VLOOKUP($F161,Ref_Param!$L:$M,2,0),0)*AC161</f>
        <v>201.19802435481114</v>
      </c>
      <c r="BE161" s="86">
        <f>IFERROR(VLOOKUP($F161,Ref_Param!$L:$M,2,0),0)*AD161</f>
        <v>218.24143702081091</v>
      </c>
      <c r="BF161" s="86">
        <f>IFERROR(VLOOKUP($F161,Ref_Param!$L:$M,2,0),0)*AE161</f>
        <v>218.24143702081091</v>
      </c>
      <c r="BG161" s="87">
        <f t="shared" si="27"/>
        <v>879.65208027126414</v>
      </c>
      <c r="BH161" s="86">
        <f>IFERROR(VLOOKUP($F161,Ref_Param!$L:$M,2,0),0)*AG161</f>
        <v>242.97959780374043</v>
      </c>
      <c r="BI161" s="86">
        <f>IFERROR(VLOOKUP($F161,Ref_Param!$L:$M,2,0),0)*AH161</f>
        <v>242.97959780374043</v>
      </c>
      <c r="BJ161" s="86">
        <f>IFERROR(VLOOKUP($F161,Ref_Param!$L:$M,2,0),0)*AI161</f>
        <v>242.97959780374043</v>
      </c>
      <c r="BK161" s="86">
        <f>IFERROR(VLOOKUP($F161,Ref_Param!$L:$M,2,0),0)*AJ161</f>
        <v>242.97959780374043</v>
      </c>
      <c r="BL161" s="87">
        <f t="shared" si="28"/>
        <v>971.91839121496173</v>
      </c>
      <c r="BM161" s="88">
        <f>IFERROR(VLOOKUP($F161,Ref_Param!$L:$M,2,0),0)*AL161</f>
        <v>1117.7061498972059</v>
      </c>
      <c r="BN161" s="89">
        <f>IFERROR(VLOOKUP($F161,Ref_Param!$L:$M,2,0),0)*AM161</f>
        <v>1285.3620723817867</v>
      </c>
    </row>
    <row r="162" spans="1:66" s="72" customFormat="1" ht="14.25" customHeight="1" x14ac:dyDescent="0.3">
      <c r="A162" s="69" t="str">
        <f t="shared" si="21"/>
        <v>ECASDigital - Salesforce.com / Net Suite</v>
      </c>
      <c r="B162" s="68" t="s">
        <v>4156</v>
      </c>
      <c r="C162" s="68" t="s">
        <v>4157</v>
      </c>
      <c r="D162" s="68" t="s">
        <v>4453</v>
      </c>
      <c r="E162" s="70" t="s">
        <v>4454</v>
      </c>
      <c r="F162" s="68" t="s">
        <v>3732</v>
      </c>
      <c r="G162" s="70" t="s">
        <v>4163</v>
      </c>
      <c r="H162" s="71" t="s">
        <v>51</v>
      </c>
      <c r="I162" s="68" t="s">
        <v>7478</v>
      </c>
      <c r="J162" s="68"/>
      <c r="K162" s="68"/>
      <c r="L162" s="68" t="s">
        <v>4111</v>
      </c>
      <c r="M162" s="73">
        <v>0</v>
      </c>
      <c r="N162" s="73">
        <v>0</v>
      </c>
      <c r="O162" s="73">
        <v>0</v>
      </c>
      <c r="P162" s="73">
        <v>0</v>
      </c>
      <c r="Q162" s="66">
        <v>0</v>
      </c>
      <c r="R162" s="73">
        <v>0</v>
      </c>
      <c r="S162" s="73">
        <v>0</v>
      </c>
      <c r="T162" s="73">
        <v>0</v>
      </c>
      <c r="U162" s="73">
        <v>0</v>
      </c>
      <c r="V162" s="66">
        <v>0</v>
      </c>
      <c r="W162" s="67">
        <v>-12.916999999999902</v>
      </c>
      <c r="X162" s="67">
        <v>-0.75000000000000278</v>
      </c>
      <c r="Y162" s="67">
        <v>8.991999999999976</v>
      </c>
      <c r="Z162" s="67">
        <v>6.3360000000000065</v>
      </c>
      <c r="AA162" s="66">
        <v>1.6610000000000769</v>
      </c>
      <c r="AB162" s="67">
        <v>1.384999936811002</v>
      </c>
      <c r="AC162" s="67">
        <v>0</v>
      </c>
      <c r="AD162" s="67">
        <v>0</v>
      </c>
      <c r="AE162" s="67">
        <v>0</v>
      </c>
      <c r="AF162" s="66">
        <v>1.384999936811002</v>
      </c>
      <c r="AG162" s="67">
        <v>34.216880960104739</v>
      </c>
      <c r="AH162" s="67">
        <v>34.216880960104739</v>
      </c>
      <c r="AI162" s="67">
        <v>34.216880960104739</v>
      </c>
      <c r="AJ162" s="67">
        <v>34.216880960104739</v>
      </c>
      <c r="AK162" s="66">
        <f t="shared" si="22"/>
        <v>136.86752384041895</v>
      </c>
      <c r="AL162" s="67">
        <f t="shared" si="23"/>
        <v>157.39765241648178</v>
      </c>
      <c r="AM162" s="67">
        <f t="shared" si="23"/>
        <v>181.00730027895403</v>
      </c>
      <c r="AN162" s="84">
        <f>IFERROR(VLOOKUP($F162,Ref_Param!$L:$M,2,0),0)*M162</f>
        <v>0</v>
      </c>
      <c r="AO162" s="84">
        <f>IFERROR(VLOOKUP($F162,Ref_Param!$L:$M,2,0),0)*N162</f>
        <v>0</v>
      </c>
      <c r="AP162" s="84">
        <f>IFERROR(VLOOKUP($F162,Ref_Param!$L:$M,2,0),0)*O162</f>
        <v>0</v>
      </c>
      <c r="AQ162" s="84">
        <f>IFERROR(VLOOKUP($F162,Ref_Param!$L:$M,2,0),0)*P162</f>
        <v>0</v>
      </c>
      <c r="AR162" s="85">
        <f t="shared" si="24"/>
        <v>0</v>
      </c>
      <c r="AS162" s="90">
        <f>IFERROR(VLOOKUP($F162,Ref_Param!$L:$M,2,0),0)*R162</f>
        <v>0</v>
      </c>
      <c r="AT162" s="90">
        <f>IFERROR(VLOOKUP($F162,Ref_Param!$L:$M,2,0),0)*S162</f>
        <v>0</v>
      </c>
      <c r="AU162" s="90">
        <f>IFERROR(VLOOKUP($F162,Ref_Param!$L:$M,2,0),0)*T162</f>
        <v>0</v>
      </c>
      <c r="AV162" s="90">
        <f>IFERROR(VLOOKUP($F162,Ref_Param!$L:$M,2,0),0)*U162</f>
        <v>0</v>
      </c>
      <c r="AW162" s="91">
        <f t="shared" si="25"/>
        <v>0</v>
      </c>
      <c r="AX162" s="86">
        <f>IFERROR(VLOOKUP($F162,Ref_Param!$L:$M,2,0),0)*W162</f>
        <v>-0.1571984909334298</v>
      </c>
      <c r="AY162" s="86">
        <f>IFERROR(VLOOKUP($F162,Ref_Param!$L:$M,2,0),0)*X162</f>
        <v>-9.1274187659730333E-3</v>
      </c>
      <c r="AZ162" s="86">
        <f>IFERROR(VLOOKUP($F162,Ref_Param!$L:$M,2,0),0)*Y162</f>
        <v>0.10943166605817201</v>
      </c>
      <c r="BA162" s="86">
        <f>IFERROR(VLOOKUP($F162,Ref_Param!$L:$M,2,0),0)*Z162</f>
        <v>7.7108433734939988E-2</v>
      </c>
      <c r="BB162" s="87">
        <f t="shared" si="26"/>
        <v>2.0214190093709158E-2</v>
      </c>
      <c r="BC162" s="86">
        <f>IFERROR(VLOOKUP($F162,Ref_Param!$L:$M,2,0),0)*AB162</f>
        <v>1.6855299218826877E-2</v>
      </c>
      <c r="BD162" s="86">
        <f>IFERROR(VLOOKUP($F162,Ref_Param!$L:$M,2,0),0)*AC162</f>
        <v>0</v>
      </c>
      <c r="BE162" s="86">
        <f>IFERROR(VLOOKUP($F162,Ref_Param!$L:$M,2,0),0)*AD162</f>
        <v>0</v>
      </c>
      <c r="BF162" s="86">
        <f>IFERROR(VLOOKUP($F162,Ref_Param!$L:$M,2,0),0)*AE162</f>
        <v>0</v>
      </c>
      <c r="BG162" s="87">
        <f t="shared" si="27"/>
        <v>1.6855299218826877E-2</v>
      </c>
      <c r="BH162" s="86">
        <f>IFERROR(VLOOKUP($F162,Ref_Param!$L:$M,2,0),0)*AG162</f>
        <v>0.41641573518443231</v>
      </c>
      <c r="BI162" s="86">
        <f>IFERROR(VLOOKUP($F162,Ref_Param!$L:$M,2,0),0)*AH162</f>
        <v>0.41641573518443231</v>
      </c>
      <c r="BJ162" s="86">
        <f>IFERROR(VLOOKUP($F162,Ref_Param!$L:$M,2,0),0)*AI162</f>
        <v>0.41641573518443231</v>
      </c>
      <c r="BK162" s="86">
        <f>IFERROR(VLOOKUP($F162,Ref_Param!$L:$M,2,0),0)*AJ162</f>
        <v>0.41641573518443231</v>
      </c>
      <c r="BL162" s="87">
        <f t="shared" si="28"/>
        <v>1.6656629407377292</v>
      </c>
      <c r="BM162" s="88">
        <f>IFERROR(VLOOKUP($F162,Ref_Param!$L:$M,2,0),0)*AL162</f>
        <v>1.9155123818483883</v>
      </c>
      <c r="BN162" s="89">
        <f>IFERROR(VLOOKUP($F162,Ref_Param!$L:$M,2,0),0)*AM162</f>
        <v>2.2028392391256464</v>
      </c>
    </row>
    <row r="163" spans="1:66" s="72" customFormat="1" ht="14.25" customHeight="1" x14ac:dyDescent="0.3">
      <c r="A163" s="69" t="str">
        <f t="shared" si="21"/>
        <v>ECASDigital - Salesforce.com / Net Suite</v>
      </c>
      <c r="B163" s="68" t="s">
        <v>4156</v>
      </c>
      <c r="C163" s="68" t="s">
        <v>4157</v>
      </c>
      <c r="D163" s="68" t="s">
        <v>454</v>
      </c>
      <c r="E163" s="70" t="s">
        <v>455</v>
      </c>
      <c r="F163" s="68" t="s">
        <v>18</v>
      </c>
      <c r="G163" s="70" t="s">
        <v>4163</v>
      </c>
      <c r="H163" s="71" t="s">
        <v>51</v>
      </c>
      <c r="I163" s="68" t="s">
        <v>20</v>
      </c>
      <c r="J163" s="68"/>
      <c r="K163" s="68"/>
      <c r="L163" s="68" t="s">
        <v>4111</v>
      </c>
      <c r="M163" s="73">
        <v>0</v>
      </c>
      <c r="N163" s="73">
        <v>0</v>
      </c>
      <c r="O163" s="73">
        <v>0</v>
      </c>
      <c r="P163" s="73">
        <v>0</v>
      </c>
      <c r="Q163" s="66">
        <v>0</v>
      </c>
      <c r="R163" s="73">
        <v>0</v>
      </c>
      <c r="S163" s="73">
        <v>0</v>
      </c>
      <c r="T163" s="73">
        <v>0</v>
      </c>
      <c r="U163" s="73">
        <v>0</v>
      </c>
      <c r="V163" s="66">
        <v>0</v>
      </c>
      <c r="W163" s="67">
        <v>0</v>
      </c>
      <c r="X163" s="67">
        <v>0</v>
      </c>
      <c r="Y163" s="67">
        <v>0</v>
      </c>
      <c r="Z163" s="67">
        <v>13.722763209450125</v>
      </c>
      <c r="AA163" s="66">
        <v>13.722763209450125</v>
      </c>
      <c r="AB163" s="67">
        <v>28.420831267848882</v>
      </c>
      <c r="AC163" s="67">
        <v>28.791931015349714</v>
      </c>
      <c r="AD163" s="67">
        <v>31.002000000000002</v>
      </c>
      <c r="AE163" s="67">
        <v>31</v>
      </c>
      <c r="AF163" s="66">
        <v>119.21476228319861</v>
      </c>
      <c r="AG163" s="67">
        <v>31.438651748777737</v>
      </c>
      <c r="AH163" s="67">
        <v>31.438651748777737</v>
      </c>
      <c r="AI163" s="67">
        <v>31.438651748777737</v>
      </c>
      <c r="AJ163" s="67">
        <v>31.438651748777737</v>
      </c>
      <c r="AK163" s="66">
        <f t="shared" si="22"/>
        <v>125.75460699511095</v>
      </c>
      <c r="AL163" s="67">
        <f t="shared" si="23"/>
        <v>144.61779804437757</v>
      </c>
      <c r="AM163" s="67">
        <f t="shared" si="23"/>
        <v>166.3104677510342</v>
      </c>
      <c r="AN163" s="84">
        <f>IFERROR(VLOOKUP($F163,Ref_Param!$L:$M,2,0),0)*M163</f>
        <v>0</v>
      </c>
      <c r="AO163" s="84">
        <f>IFERROR(VLOOKUP($F163,Ref_Param!$L:$M,2,0),0)*N163</f>
        <v>0</v>
      </c>
      <c r="AP163" s="84">
        <f>IFERROR(VLOOKUP($F163,Ref_Param!$L:$M,2,0),0)*O163</f>
        <v>0</v>
      </c>
      <c r="AQ163" s="84">
        <f>IFERROR(VLOOKUP($F163,Ref_Param!$L:$M,2,0),0)*P163</f>
        <v>0</v>
      </c>
      <c r="AR163" s="85">
        <f t="shared" si="24"/>
        <v>0</v>
      </c>
      <c r="AS163" s="90">
        <f>IFERROR(VLOOKUP($F163,Ref_Param!$L:$M,2,0),0)*R163</f>
        <v>0</v>
      </c>
      <c r="AT163" s="90">
        <f>IFERROR(VLOOKUP($F163,Ref_Param!$L:$M,2,0),0)*S163</f>
        <v>0</v>
      </c>
      <c r="AU163" s="90">
        <f>IFERROR(VLOOKUP($F163,Ref_Param!$L:$M,2,0),0)*T163</f>
        <v>0</v>
      </c>
      <c r="AV163" s="90">
        <f>IFERROR(VLOOKUP($F163,Ref_Param!$L:$M,2,0),0)*U163</f>
        <v>0</v>
      </c>
      <c r="AW163" s="91">
        <f t="shared" si="25"/>
        <v>0</v>
      </c>
      <c r="AX163" s="86">
        <f>IFERROR(VLOOKUP($F163,Ref_Param!$L:$M,2,0),0)*W163</f>
        <v>0</v>
      </c>
      <c r="AY163" s="86">
        <f>IFERROR(VLOOKUP($F163,Ref_Param!$L:$M,2,0),0)*X163</f>
        <v>0</v>
      </c>
      <c r="AZ163" s="86">
        <f>IFERROR(VLOOKUP($F163,Ref_Param!$L:$M,2,0),0)*Y163</f>
        <v>0</v>
      </c>
      <c r="BA163" s="86">
        <f>IFERROR(VLOOKUP($F163,Ref_Param!$L:$M,2,0),0)*Z163</f>
        <v>13.722763209450125</v>
      </c>
      <c r="BB163" s="87">
        <f t="shared" si="26"/>
        <v>13.722763209450125</v>
      </c>
      <c r="BC163" s="86">
        <f>IFERROR(VLOOKUP($F163,Ref_Param!$L:$M,2,0),0)*AB163</f>
        <v>28.420831267848882</v>
      </c>
      <c r="BD163" s="86">
        <f>IFERROR(VLOOKUP($F163,Ref_Param!$L:$M,2,0),0)*AC163</f>
        <v>28.791931015349714</v>
      </c>
      <c r="BE163" s="86">
        <f>IFERROR(VLOOKUP($F163,Ref_Param!$L:$M,2,0),0)*AD163</f>
        <v>31.002000000000002</v>
      </c>
      <c r="BF163" s="86">
        <f>IFERROR(VLOOKUP($F163,Ref_Param!$L:$M,2,0),0)*AE163</f>
        <v>31</v>
      </c>
      <c r="BG163" s="87">
        <f t="shared" si="27"/>
        <v>119.21476228319861</v>
      </c>
      <c r="BH163" s="86">
        <f>IFERROR(VLOOKUP($F163,Ref_Param!$L:$M,2,0),0)*AG163</f>
        <v>31.438651748777737</v>
      </c>
      <c r="BI163" s="86">
        <f>IFERROR(VLOOKUP($F163,Ref_Param!$L:$M,2,0),0)*AH163</f>
        <v>31.438651748777737</v>
      </c>
      <c r="BJ163" s="86">
        <f>IFERROR(VLOOKUP($F163,Ref_Param!$L:$M,2,0),0)*AI163</f>
        <v>31.438651748777737</v>
      </c>
      <c r="BK163" s="86">
        <f>IFERROR(VLOOKUP($F163,Ref_Param!$L:$M,2,0),0)*AJ163</f>
        <v>31.438651748777737</v>
      </c>
      <c r="BL163" s="87">
        <f t="shared" si="28"/>
        <v>125.75460699511095</v>
      </c>
      <c r="BM163" s="88">
        <f>IFERROR(VLOOKUP($F163,Ref_Param!$L:$M,2,0),0)*AL163</f>
        <v>144.61779804437757</v>
      </c>
      <c r="BN163" s="89">
        <f>IFERROR(VLOOKUP($F163,Ref_Param!$L:$M,2,0),0)*AM163</f>
        <v>166.3104677510342</v>
      </c>
    </row>
    <row r="164" spans="1:66" s="72" customFormat="1" ht="14.25" customHeight="1" x14ac:dyDescent="0.3">
      <c r="A164" s="69" t="str">
        <f t="shared" si="21"/>
        <v>ECASDigital - Salesforce.com / Net Suite</v>
      </c>
      <c r="B164" s="68" t="s">
        <v>4156</v>
      </c>
      <c r="C164" s="68" t="s">
        <v>4157</v>
      </c>
      <c r="D164" s="68" t="s">
        <v>1944</v>
      </c>
      <c r="E164" s="70" t="s">
        <v>1945</v>
      </c>
      <c r="F164" s="68" t="s">
        <v>18</v>
      </c>
      <c r="G164" s="70" t="s">
        <v>4166</v>
      </c>
      <c r="H164" s="71" t="s">
        <v>29</v>
      </c>
      <c r="I164" s="68" t="s">
        <v>24</v>
      </c>
      <c r="J164" s="68"/>
      <c r="K164" s="68"/>
      <c r="L164" s="68" t="s">
        <v>4111</v>
      </c>
      <c r="M164" s="73">
        <v>0</v>
      </c>
      <c r="N164" s="73">
        <v>0</v>
      </c>
      <c r="O164" s="73">
        <v>0</v>
      </c>
      <c r="P164" s="73">
        <v>0</v>
      </c>
      <c r="Q164" s="66">
        <v>0</v>
      </c>
      <c r="R164" s="73">
        <v>0</v>
      </c>
      <c r="S164" s="73">
        <v>0</v>
      </c>
      <c r="T164" s="73">
        <v>0</v>
      </c>
      <c r="U164" s="73">
        <v>0</v>
      </c>
      <c r="V164" s="66">
        <v>0</v>
      </c>
      <c r="W164" s="67">
        <v>0</v>
      </c>
      <c r="X164" s="67">
        <v>0</v>
      </c>
      <c r="Y164" s="67">
        <v>-5.3554318896651409E-3</v>
      </c>
      <c r="Z164" s="67">
        <v>-24.116770262521058</v>
      </c>
      <c r="AA164" s="66">
        <v>-24.122125694410723</v>
      </c>
      <c r="AB164" s="67">
        <v>24.001772349780168</v>
      </c>
      <c r="AC164" s="67">
        <v>0</v>
      </c>
      <c r="AD164" s="67">
        <v>0</v>
      </c>
      <c r="AE164" s="67">
        <v>0</v>
      </c>
      <c r="AF164" s="66">
        <v>24.001772349780168</v>
      </c>
      <c r="AG164" s="67">
        <v>0</v>
      </c>
      <c r="AH164" s="67">
        <v>0</v>
      </c>
      <c r="AI164" s="67">
        <v>0</v>
      </c>
      <c r="AJ164" s="67">
        <v>0</v>
      </c>
      <c r="AK164" s="66">
        <f t="shared" si="22"/>
        <v>0</v>
      </c>
      <c r="AL164" s="67">
        <f t="shared" si="23"/>
        <v>0</v>
      </c>
      <c r="AM164" s="67">
        <f t="shared" si="23"/>
        <v>0</v>
      </c>
      <c r="AN164" s="84">
        <f>IFERROR(VLOOKUP($F164,Ref_Param!$L:$M,2,0),0)*M164</f>
        <v>0</v>
      </c>
      <c r="AO164" s="84">
        <f>IFERROR(VLOOKUP($F164,Ref_Param!$L:$M,2,0),0)*N164</f>
        <v>0</v>
      </c>
      <c r="AP164" s="84">
        <f>IFERROR(VLOOKUP($F164,Ref_Param!$L:$M,2,0),0)*O164</f>
        <v>0</v>
      </c>
      <c r="AQ164" s="84">
        <f>IFERROR(VLOOKUP($F164,Ref_Param!$L:$M,2,0),0)*P164</f>
        <v>0</v>
      </c>
      <c r="AR164" s="85">
        <f t="shared" si="24"/>
        <v>0</v>
      </c>
      <c r="AS164" s="90">
        <f>IFERROR(VLOOKUP($F164,Ref_Param!$L:$M,2,0),0)*R164</f>
        <v>0</v>
      </c>
      <c r="AT164" s="90">
        <f>IFERROR(VLOOKUP($F164,Ref_Param!$L:$M,2,0),0)*S164</f>
        <v>0</v>
      </c>
      <c r="AU164" s="90">
        <f>IFERROR(VLOOKUP($F164,Ref_Param!$L:$M,2,0),0)*T164</f>
        <v>0</v>
      </c>
      <c r="AV164" s="90">
        <f>IFERROR(VLOOKUP($F164,Ref_Param!$L:$M,2,0),0)*U164</f>
        <v>0</v>
      </c>
      <c r="AW164" s="91">
        <f t="shared" si="25"/>
        <v>0</v>
      </c>
      <c r="AX164" s="86">
        <f>IFERROR(VLOOKUP($F164,Ref_Param!$L:$M,2,0),0)*W164</f>
        <v>0</v>
      </c>
      <c r="AY164" s="86">
        <f>IFERROR(VLOOKUP($F164,Ref_Param!$L:$M,2,0),0)*X164</f>
        <v>0</v>
      </c>
      <c r="AZ164" s="86">
        <f>IFERROR(VLOOKUP($F164,Ref_Param!$L:$M,2,0),0)*Y164</f>
        <v>-5.3554318896651409E-3</v>
      </c>
      <c r="BA164" s="86">
        <f>IFERROR(VLOOKUP($F164,Ref_Param!$L:$M,2,0),0)*Z164</f>
        <v>-24.116770262521058</v>
      </c>
      <c r="BB164" s="87">
        <f t="shared" si="26"/>
        <v>-24.122125694410723</v>
      </c>
      <c r="BC164" s="86">
        <f>IFERROR(VLOOKUP($F164,Ref_Param!$L:$M,2,0),0)*AB164</f>
        <v>24.001772349780168</v>
      </c>
      <c r="BD164" s="86">
        <f>IFERROR(VLOOKUP($F164,Ref_Param!$L:$M,2,0),0)*AC164</f>
        <v>0</v>
      </c>
      <c r="BE164" s="86">
        <f>IFERROR(VLOOKUP($F164,Ref_Param!$L:$M,2,0),0)*AD164</f>
        <v>0</v>
      </c>
      <c r="BF164" s="86">
        <f>IFERROR(VLOOKUP($F164,Ref_Param!$L:$M,2,0),0)*AE164</f>
        <v>0</v>
      </c>
      <c r="BG164" s="87">
        <f t="shared" si="27"/>
        <v>24.001772349780168</v>
      </c>
      <c r="BH164" s="86">
        <f>IFERROR(VLOOKUP($F164,Ref_Param!$L:$M,2,0),0)*AG164</f>
        <v>0</v>
      </c>
      <c r="BI164" s="86">
        <f>IFERROR(VLOOKUP($F164,Ref_Param!$L:$M,2,0),0)*AH164</f>
        <v>0</v>
      </c>
      <c r="BJ164" s="86">
        <f>IFERROR(VLOOKUP($F164,Ref_Param!$L:$M,2,0),0)*AI164</f>
        <v>0</v>
      </c>
      <c r="BK164" s="86">
        <f>IFERROR(VLOOKUP($F164,Ref_Param!$L:$M,2,0),0)*AJ164</f>
        <v>0</v>
      </c>
      <c r="BL164" s="87">
        <f t="shared" si="28"/>
        <v>0</v>
      </c>
      <c r="BM164" s="88">
        <f>IFERROR(VLOOKUP($F164,Ref_Param!$L:$M,2,0),0)*AL164</f>
        <v>0</v>
      </c>
      <c r="BN164" s="89">
        <f>IFERROR(VLOOKUP($F164,Ref_Param!$L:$M,2,0),0)*AM164</f>
        <v>0</v>
      </c>
    </row>
    <row r="165" spans="1:66" s="72" customFormat="1" ht="14.25" customHeight="1" x14ac:dyDescent="0.3">
      <c r="A165" s="69" t="str">
        <f t="shared" si="21"/>
        <v>ECASDigital - Salesforce.com / Net Suite</v>
      </c>
      <c r="B165" s="68" t="s">
        <v>4156</v>
      </c>
      <c r="C165" s="68" t="s">
        <v>4157</v>
      </c>
      <c r="D165" s="68" t="s">
        <v>458</v>
      </c>
      <c r="E165" s="70" t="s">
        <v>5222</v>
      </c>
      <c r="F165" s="68" t="s">
        <v>18</v>
      </c>
      <c r="G165" s="70" t="s">
        <v>4164</v>
      </c>
      <c r="H165" s="71" t="s">
        <v>5174</v>
      </c>
      <c r="I165" s="68" t="s">
        <v>24</v>
      </c>
      <c r="J165" s="68"/>
      <c r="K165" s="68"/>
      <c r="L165" s="68" t="s">
        <v>4111</v>
      </c>
      <c r="M165" s="73">
        <v>376.05681001942469</v>
      </c>
      <c r="N165" s="73">
        <v>362.01008884596331</v>
      </c>
      <c r="O165" s="73">
        <v>336.96550652804734</v>
      </c>
      <c r="P165" s="73">
        <v>342.50845745588396</v>
      </c>
      <c r="Q165" s="66">
        <v>1417.5408628493192</v>
      </c>
      <c r="R165" s="73">
        <v>178.77989282766634</v>
      </c>
      <c r="S165" s="73">
        <v>163.93839250384943</v>
      </c>
      <c r="T165" s="73">
        <v>160.29114763179177</v>
      </c>
      <c r="U165" s="73">
        <v>6.9505460042060996</v>
      </c>
      <c r="V165" s="66">
        <v>509.95997896751362</v>
      </c>
      <c r="W165" s="67">
        <v>-0.71420110801060877</v>
      </c>
      <c r="X165" s="67">
        <v>-0.10133805287557951</v>
      </c>
      <c r="Y165" s="67">
        <v>0</v>
      </c>
      <c r="Z165" s="67">
        <v>0</v>
      </c>
      <c r="AA165" s="66">
        <v>-0.81553916088618827</v>
      </c>
      <c r="AB165" s="67">
        <v>0</v>
      </c>
      <c r="AC165" s="67">
        <v>0</v>
      </c>
      <c r="AD165" s="67">
        <v>0</v>
      </c>
      <c r="AE165" s="67">
        <v>0</v>
      </c>
      <c r="AF165" s="66">
        <v>0</v>
      </c>
      <c r="AG165" s="67">
        <v>0</v>
      </c>
      <c r="AH165" s="67">
        <v>0</v>
      </c>
      <c r="AI165" s="67">
        <v>0</v>
      </c>
      <c r="AJ165" s="67">
        <v>0</v>
      </c>
      <c r="AK165" s="66">
        <f t="shared" si="22"/>
        <v>0</v>
      </c>
      <c r="AL165" s="67">
        <f t="shared" si="23"/>
        <v>0</v>
      </c>
      <c r="AM165" s="67">
        <f t="shared" si="23"/>
        <v>0</v>
      </c>
      <c r="AN165" s="84">
        <f>IFERROR(VLOOKUP($F165,Ref_Param!$L:$M,2,0),0)*M165</f>
        <v>376.05681001942469</v>
      </c>
      <c r="AO165" s="84">
        <f>IFERROR(VLOOKUP($F165,Ref_Param!$L:$M,2,0),0)*N165</f>
        <v>362.01008884596331</v>
      </c>
      <c r="AP165" s="84">
        <f>IFERROR(VLOOKUP($F165,Ref_Param!$L:$M,2,0),0)*O165</f>
        <v>336.96550652804734</v>
      </c>
      <c r="AQ165" s="84">
        <f>IFERROR(VLOOKUP($F165,Ref_Param!$L:$M,2,0),0)*P165</f>
        <v>342.50845745588396</v>
      </c>
      <c r="AR165" s="85">
        <f t="shared" si="24"/>
        <v>1417.5408628493192</v>
      </c>
      <c r="AS165" s="90">
        <f>IFERROR(VLOOKUP($F165,Ref_Param!$L:$M,2,0),0)*R165</f>
        <v>178.77989282766634</v>
      </c>
      <c r="AT165" s="90">
        <f>IFERROR(VLOOKUP($F165,Ref_Param!$L:$M,2,0),0)*S165</f>
        <v>163.93839250384943</v>
      </c>
      <c r="AU165" s="90">
        <f>IFERROR(VLOOKUP($F165,Ref_Param!$L:$M,2,0),0)*T165</f>
        <v>160.29114763179177</v>
      </c>
      <c r="AV165" s="90">
        <f>IFERROR(VLOOKUP($F165,Ref_Param!$L:$M,2,0),0)*U165</f>
        <v>6.9505460042060996</v>
      </c>
      <c r="AW165" s="91">
        <f t="shared" si="25"/>
        <v>509.95997896751362</v>
      </c>
      <c r="AX165" s="86">
        <f>IFERROR(VLOOKUP($F165,Ref_Param!$L:$M,2,0),0)*W165</f>
        <v>-0.71420110801060877</v>
      </c>
      <c r="AY165" s="86">
        <f>IFERROR(VLOOKUP($F165,Ref_Param!$L:$M,2,0),0)*X165</f>
        <v>-0.10133805287557951</v>
      </c>
      <c r="AZ165" s="86">
        <f>IFERROR(VLOOKUP($F165,Ref_Param!$L:$M,2,0),0)*Y165</f>
        <v>0</v>
      </c>
      <c r="BA165" s="86">
        <f>IFERROR(VLOOKUP($F165,Ref_Param!$L:$M,2,0),0)*Z165</f>
        <v>0</v>
      </c>
      <c r="BB165" s="87">
        <f t="shared" si="26"/>
        <v>-0.81553916088618827</v>
      </c>
      <c r="BC165" s="86">
        <f>IFERROR(VLOOKUP($F165,Ref_Param!$L:$M,2,0),0)*AB165</f>
        <v>0</v>
      </c>
      <c r="BD165" s="86">
        <f>IFERROR(VLOOKUP($F165,Ref_Param!$L:$M,2,0),0)*AC165</f>
        <v>0</v>
      </c>
      <c r="BE165" s="86">
        <f>IFERROR(VLOOKUP($F165,Ref_Param!$L:$M,2,0),0)*AD165</f>
        <v>0</v>
      </c>
      <c r="BF165" s="86">
        <f>IFERROR(VLOOKUP($F165,Ref_Param!$L:$M,2,0),0)*AE165</f>
        <v>0</v>
      </c>
      <c r="BG165" s="87">
        <f t="shared" si="27"/>
        <v>0</v>
      </c>
      <c r="BH165" s="86">
        <f>IFERROR(VLOOKUP($F165,Ref_Param!$L:$M,2,0),0)*AG165</f>
        <v>0</v>
      </c>
      <c r="BI165" s="86">
        <f>IFERROR(VLOOKUP($F165,Ref_Param!$L:$M,2,0),0)*AH165</f>
        <v>0</v>
      </c>
      <c r="BJ165" s="86">
        <f>IFERROR(VLOOKUP($F165,Ref_Param!$L:$M,2,0),0)*AI165</f>
        <v>0</v>
      </c>
      <c r="BK165" s="86">
        <f>IFERROR(VLOOKUP($F165,Ref_Param!$L:$M,2,0),0)*AJ165</f>
        <v>0</v>
      </c>
      <c r="BL165" s="87">
        <f t="shared" si="28"/>
        <v>0</v>
      </c>
      <c r="BM165" s="88">
        <f>IFERROR(VLOOKUP($F165,Ref_Param!$L:$M,2,0),0)*AL165</f>
        <v>0</v>
      </c>
      <c r="BN165" s="89">
        <f>IFERROR(VLOOKUP($F165,Ref_Param!$L:$M,2,0),0)*AM165</f>
        <v>0</v>
      </c>
    </row>
    <row r="166" spans="1:66" s="72" customFormat="1" ht="14.25" customHeight="1" x14ac:dyDescent="0.3">
      <c r="A166" s="69" t="str">
        <f t="shared" si="21"/>
        <v>ECASDigital - Salesforce.com / Net Suite</v>
      </c>
      <c r="B166" s="68" t="s">
        <v>4156</v>
      </c>
      <c r="C166" s="68" t="s">
        <v>4157</v>
      </c>
      <c r="D166" s="68" t="s">
        <v>4457</v>
      </c>
      <c r="E166" s="70" t="s">
        <v>4458</v>
      </c>
      <c r="F166" s="68" t="s">
        <v>70</v>
      </c>
      <c r="G166" s="70" t="s">
        <v>1049</v>
      </c>
      <c r="H166" s="71" t="s">
        <v>35</v>
      </c>
      <c r="I166" s="68" t="s">
        <v>7478</v>
      </c>
      <c r="J166" s="68"/>
      <c r="K166" s="68"/>
      <c r="L166" s="68" t="s">
        <v>4111</v>
      </c>
      <c r="M166" s="73">
        <v>0</v>
      </c>
      <c r="N166" s="73">
        <v>0</v>
      </c>
      <c r="O166" s="73">
        <v>0</v>
      </c>
      <c r="P166" s="73">
        <v>0</v>
      </c>
      <c r="Q166" s="66">
        <v>0</v>
      </c>
      <c r="R166" s="73">
        <v>0</v>
      </c>
      <c r="S166" s="73">
        <v>0</v>
      </c>
      <c r="T166" s="73">
        <v>0</v>
      </c>
      <c r="U166" s="73">
        <v>0</v>
      </c>
      <c r="V166" s="66">
        <v>0</v>
      </c>
      <c r="W166" s="67">
        <v>0</v>
      </c>
      <c r="X166" s="67">
        <v>0</v>
      </c>
      <c r="Y166" s="67">
        <v>0</v>
      </c>
      <c r="Z166" s="67">
        <v>0</v>
      </c>
      <c r="AA166" s="66">
        <v>0</v>
      </c>
      <c r="AB166" s="67">
        <v>0</v>
      </c>
      <c r="AC166" s="67">
        <v>0</v>
      </c>
      <c r="AD166" s="67">
        <v>0.41799999999999926</v>
      </c>
      <c r="AE166" s="67">
        <v>0</v>
      </c>
      <c r="AF166" s="66">
        <v>0.41799999999999926</v>
      </c>
      <c r="AG166" s="67">
        <v>0</v>
      </c>
      <c r="AH166" s="67">
        <v>0</v>
      </c>
      <c r="AI166" s="67">
        <v>0</v>
      </c>
      <c r="AJ166" s="67">
        <v>0</v>
      </c>
      <c r="AK166" s="66">
        <f t="shared" si="22"/>
        <v>0</v>
      </c>
      <c r="AL166" s="67">
        <f t="shared" si="23"/>
        <v>0</v>
      </c>
      <c r="AM166" s="67">
        <f t="shared" si="23"/>
        <v>0</v>
      </c>
      <c r="AN166" s="84">
        <f>IFERROR(VLOOKUP($F166,Ref_Param!$L:$M,2,0),0)*M166</f>
        <v>0</v>
      </c>
      <c r="AO166" s="84">
        <f>IFERROR(VLOOKUP($F166,Ref_Param!$L:$M,2,0),0)*N166</f>
        <v>0</v>
      </c>
      <c r="AP166" s="84">
        <f>IFERROR(VLOOKUP($F166,Ref_Param!$L:$M,2,0),0)*O166</f>
        <v>0</v>
      </c>
      <c r="AQ166" s="84">
        <f>IFERROR(VLOOKUP($F166,Ref_Param!$L:$M,2,0),0)*P166</f>
        <v>0</v>
      </c>
      <c r="AR166" s="85">
        <f t="shared" si="24"/>
        <v>0</v>
      </c>
      <c r="AS166" s="90">
        <f>IFERROR(VLOOKUP($F166,Ref_Param!$L:$M,2,0),0)*R166</f>
        <v>0</v>
      </c>
      <c r="AT166" s="90">
        <f>IFERROR(VLOOKUP($F166,Ref_Param!$L:$M,2,0),0)*S166</f>
        <v>0</v>
      </c>
      <c r="AU166" s="90">
        <f>IFERROR(VLOOKUP($F166,Ref_Param!$L:$M,2,0),0)*T166</f>
        <v>0</v>
      </c>
      <c r="AV166" s="90">
        <f>IFERROR(VLOOKUP($F166,Ref_Param!$L:$M,2,0),0)*U166</f>
        <v>0</v>
      </c>
      <c r="AW166" s="91">
        <f t="shared" si="25"/>
        <v>0</v>
      </c>
      <c r="AX166" s="86">
        <f>IFERROR(VLOOKUP($F166,Ref_Param!$L:$M,2,0),0)*W166</f>
        <v>0</v>
      </c>
      <c r="AY166" s="86">
        <f>IFERROR(VLOOKUP($F166,Ref_Param!$L:$M,2,0),0)*X166</f>
        <v>0</v>
      </c>
      <c r="AZ166" s="86">
        <f>IFERROR(VLOOKUP($F166,Ref_Param!$L:$M,2,0),0)*Y166</f>
        <v>0</v>
      </c>
      <c r="BA166" s="86">
        <f>IFERROR(VLOOKUP($F166,Ref_Param!$L:$M,2,0),0)*Z166</f>
        <v>0</v>
      </c>
      <c r="BB166" s="87">
        <f t="shared" si="26"/>
        <v>0</v>
      </c>
      <c r="BC166" s="86">
        <f>IFERROR(VLOOKUP($F166,Ref_Param!$L:$M,2,0),0)*AB166</f>
        <v>0</v>
      </c>
      <c r="BD166" s="86">
        <f>IFERROR(VLOOKUP($F166,Ref_Param!$L:$M,2,0),0)*AC166</f>
        <v>0</v>
      </c>
      <c r="BE166" s="86">
        <f>IFERROR(VLOOKUP($F166,Ref_Param!$L:$M,2,0),0)*AD166</f>
        <v>0.51709504685408281</v>
      </c>
      <c r="BF166" s="86">
        <f>IFERROR(VLOOKUP($F166,Ref_Param!$L:$M,2,0),0)*AE166</f>
        <v>0</v>
      </c>
      <c r="BG166" s="87">
        <f t="shared" si="27"/>
        <v>0.51709504685408281</v>
      </c>
      <c r="BH166" s="86">
        <f>IFERROR(VLOOKUP($F166,Ref_Param!$L:$M,2,0),0)*AG166</f>
        <v>0</v>
      </c>
      <c r="BI166" s="86">
        <f>IFERROR(VLOOKUP($F166,Ref_Param!$L:$M,2,0),0)*AH166</f>
        <v>0</v>
      </c>
      <c r="BJ166" s="86">
        <f>IFERROR(VLOOKUP($F166,Ref_Param!$L:$M,2,0),0)*AI166</f>
        <v>0</v>
      </c>
      <c r="BK166" s="86">
        <f>IFERROR(VLOOKUP($F166,Ref_Param!$L:$M,2,0),0)*AJ166</f>
        <v>0</v>
      </c>
      <c r="BL166" s="87">
        <f t="shared" si="28"/>
        <v>0</v>
      </c>
      <c r="BM166" s="88">
        <f>IFERROR(VLOOKUP($F166,Ref_Param!$L:$M,2,0),0)*AL166</f>
        <v>0</v>
      </c>
      <c r="BN166" s="89">
        <f>IFERROR(VLOOKUP($F166,Ref_Param!$L:$M,2,0),0)*AM166</f>
        <v>0</v>
      </c>
    </row>
    <row r="167" spans="1:66" s="72" customFormat="1" ht="14.25" customHeight="1" x14ac:dyDescent="0.3">
      <c r="A167" s="69" t="str">
        <f t="shared" si="21"/>
        <v>ECASDigital - Salesforce.com / Net Suite</v>
      </c>
      <c r="B167" s="68" t="s">
        <v>4156</v>
      </c>
      <c r="C167" s="68" t="s">
        <v>4157</v>
      </c>
      <c r="D167" s="68" t="s">
        <v>2897</v>
      </c>
      <c r="E167" s="70" t="s">
        <v>2898</v>
      </c>
      <c r="F167" s="68" t="s">
        <v>26</v>
      </c>
      <c r="G167" s="70" t="s">
        <v>4160</v>
      </c>
      <c r="H167" s="71" t="s">
        <v>29</v>
      </c>
      <c r="I167" s="68" t="s">
        <v>20</v>
      </c>
      <c r="J167" s="68"/>
      <c r="K167" s="68"/>
      <c r="L167" s="68" t="s">
        <v>4111</v>
      </c>
      <c r="M167" s="73">
        <v>0</v>
      </c>
      <c r="N167" s="73">
        <v>25.911599999999972</v>
      </c>
      <c r="O167" s="73">
        <v>35.288700000000091</v>
      </c>
      <c r="P167" s="73">
        <v>88.007600000000139</v>
      </c>
      <c r="Q167" s="66">
        <v>149.20790000000019</v>
      </c>
      <c r="R167" s="73">
        <v>22.514099999999999</v>
      </c>
      <c r="S167" s="73">
        <v>11.848229999999987</v>
      </c>
      <c r="T167" s="73">
        <v>3.523569999999991</v>
      </c>
      <c r="U167" s="73">
        <v>0</v>
      </c>
      <c r="V167" s="66">
        <v>37.885899999999978</v>
      </c>
      <c r="W167" s="67">
        <v>0</v>
      </c>
      <c r="X167" s="67">
        <v>0</v>
      </c>
      <c r="Y167" s="67">
        <v>0</v>
      </c>
      <c r="Z167" s="67">
        <v>0</v>
      </c>
      <c r="AA167" s="66">
        <v>0</v>
      </c>
      <c r="AB167" s="67">
        <v>0</v>
      </c>
      <c r="AC167" s="67">
        <v>0</v>
      </c>
      <c r="AD167" s="67">
        <v>0</v>
      </c>
      <c r="AE167" s="67">
        <v>0</v>
      </c>
      <c r="AF167" s="66">
        <v>0</v>
      </c>
      <c r="AG167" s="67">
        <v>0</v>
      </c>
      <c r="AH167" s="67">
        <v>0</v>
      </c>
      <c r="AI167" s="67">
        <v>0</v>
      </c>
      <c r="AJ167" s="67">
        <v>0</v>
      </c>
      <c r="AK167" s="66">
        <f t="shared" si="22"/>
        <v>0</v>
      </c>
      <c r="AL167" s="67">
        <f t="shared" si="23"/>
        <v>0</v>
      </c>
      <c r="AM167" s="67">
        <f t="shared" si="23"/>
        <v>0</v>
      </c>
      <c r="AN167" s="84">
        <f>IFERROR(VLOOKUP($F167,Ref_Param!$L:$M,2,0),0)*M167</f>
        <v>0</v>
      </c>
      <c r="AO167" s="84">
        <f>IFERROR(VLOOKUP($F167,Ref_Param!$L:$M,2,0),0)*N167</f>
        <v>28.204131726907647</v>
      </c>
      <c r="AP167" s="84">
        <f>IFERROR(VLOOKUP($F167,Ref_Param!$L:$M,2,0),0)*O167</f>
        <v>38.410871705001988</v>
      </c>
      <c r="AQ167" s="84">
        <f>IFERROR(VLOOKUP($F167,Ref_Param!$L:$M,2,0),0)*P167</f>
        <v>95.794082317147698</v>
      </c>
      <c r="AR167" s="85">
        <f t="shared" si="24"/>
        <v>162.40908574905734</v>
      </c>
      <c r="AS167" s="90">
        <f>IFERROR(VLOOKUP($F167,Ref_Param!$L:$M,2,0),0)*R167</f>
        <v>24.506037531946006</v>
      </c>
      <c r="AT167" s="90">
        <f>IFERROR(VLOOKUP($F167,Ref_Param!$L:$M,2,0),0)*S167</f>
        <v>12.896503483023009</v>
      </c>
      <c r="AU167" s="90">
        <f>IFERROR(VLOOKUP($F167,Ref_Param!$L:$M,2,0),0)*T167</f>
        <v>3.8353182524035505</v>
      </c>
      <c r="AV167" s="90">
        <f>IFERROR(VLOOKUP($F167,Ref_Param!$L:$M,2,0),0)*U167</f>
        <v>0</v>
      </c>
      <c r="AW167" s="91">
        <f t="shared" si="25"/>
        <v>41.237859267372571</v>
      </c>
      <c r="AX167" s="86">
        <f>IFERROR(VLOOKUP($F167,Ref_Param!$L:$M,2,0),0)*W167</f>
        <v>0</v>
      </c>
      <c r="AY167" s="86">
        <f>IFERROR(VLOOKUP($F167,Ref_Param!$L:$M,2,0),0)*X167</f>
        <v>0</v>
      </c>
      <c r="AZ167" s="86">
        <f>IFERROR(VLOOKUP($F167,Ref_Param!$L:$M,2,0),0)*Y167</f>
        <v>0</v>
      </c>
      <c r="BA167" s="86">
        <f>IFERROR(VLOOKUP($F167,Ref_Param!$L:$M,2,0),0)*Z167</f>
        <v>0</v>
      </c>
      <c r="BB167" s="87">
        <f t="shared" si="26"/>
        <v>0</v>
      </c>
      <c r="BC167" s="86">
        <f>IFERROR(VLOOKUP($F167,Ref_Param!$L:$M,2,0),0)*AB167</f>
        <v>0</v>
      </c>
      <c r="BD167" s="86">
        <f>IFERROR(VLOOKUP($F167,Ref_Param!$L:$M,2,0),0)*AC167</f>
        <v>0</v>
      </c>
      <c r="BE167" s="86">
        <f>IFERROR(VLOOKUP($F167,Ref_Param!$L:$M,2,0),0)*AD167</f>
        <v>0</v>
      </c>
      <c r="BF167" s="86">
        <f>IFERROR(VLOOKUP($F167,Ref_Param!$L:$M,2,0),0)*AE167</f>
        <v>0</v>
      </c>
      <c r="BG167" s="87">
        <f t="shared" si="27"/>
        <v>0</v>
      </c>
      <c r="BH167" s="86">
        <f>IFERROR(VLOOKUP($F167,Ref_Param!$L:$M,2,0),0)*AG167</f>
        <v>0</v>
      </c>
      <c r="BI167" s="86">
        <f>IFERROR(VLOOKUP($F167,Ref_Param!$L:$M,2,0),0)*AH167</f>
        <v>0</v>
      </c>
      <c r="BJ167" s="86">
        <f>IFERROR(VLOOKUP($F167,Ref_Param!$L:$M,2,0),0)*AI167</f>
        <v>0</v>
      </c>
      <c r="BK167" s="86">
        <f>IFERROR(VLOOKUP($F167,Ref_Param!$L:$M,2,0),0)*AJ167</f>
        <v>0</v>
      </c>
      <c r="BL167" s="87">
        <f t="shared" si="28"/>
        <v>0</v>
      </c>
      <c r="BM167" s="88">
        <f>IFERROR(VLOOKUP($F167,Ref_Param!$L:$M,2,0),0)*AL167</f>
        <v>0</v>
      </c>
      <c r="BN167" s="89">
        <f>IFERROR(VLOOKUP($F167,Ref_Param!$L:$M,2,0),0)*AM167</f>
        <v>0</v>
      </c>
    </row>
    <row r="168" spans="1:66" s="72" customFormat="1" ht="14.25" customHeight="1" x14ac:dyDescent="0.3">
      <c r="A168" s="69" t="str">
        <f t="shared" si="21"/>
        <v>ECASDigital - Salesforce.com / Net Suite</v>
      </c>
      <c r="B168" s="68" t="s">
        <v>4156</v>
      </c>
      <c r="C168" s="68" t="s">
        <v>4157</v>
      </c>
      <c r="D168" s="68" t="s">
        <v>3109</v>
      </c>
      <c r="E168" s="70" t="s">
        <v>3110</v>
      </c>
      <c r="F168" s="68" t="s">
        <v>18</v>
      </c>
      <c r="G168" s="70" t="s">
        <v>7476</v>
      </c>
      <c r="H168" s="71" t="s">
        <v>19</v>
      </c>
      <c r="I168" s="68" t="s">
        <v>24</v>
      </c>
      <c r="J168" s="68"/>
      <c r="K168" s="68"/>
      <c r="L168" s="68" t="s">
        <v>4111</v>
      </c>
      <c r="M168" s="73">
        <v>0</v>
      </c>
      <c r="N168" s="73">
        <v>0</v>
      </c>
      <c r="O168" s="73">
        <v>0</v>
      </c>
      <c r="P168" s="73">
        <v>0</v>
      </c>
      <c r="Q168" s="66">
        <v>0</v>
      </c>
      <c r="R168" s="73">
        <v>0</v>
      </c>
      <c r="S168" s="73">
        <v>10.442658764562445</v>
      </c>
      <c r="T168" s="73">
        <v>398.08604423669198</v>
      </c>
      <c r="U168" s="73">
        <v>125.35812027710564</v>
      </c>
      <c r="V168" s="66">
        <v>533.88682327836011</v>
      </c>
      <c r="W168" s="67">
        <v>71.927022210813817</v>
      </c>
      <c r="X168" s="67">
        <v>62.637885225941659</v>
      </c>
      <c r="Y168" s="67">
        <v>32.857709823536645</v>
      </c>
      <c r="Z168" s="67">
        <v>0.40324791768740909</v>
      </c>
      <c r="AA168" s="66">
        <v>167.82586517797955</v>
      </c>
      <c r="AB168" s="67">
        <v>0</v>
      </c>
      <c r="AC168" s="67">
        <v>0</v>
      </c>
      <c r="AD168" s="67">
        <v>0</v>
      </c>
      <c r="AE168" s="67">
        <v>0</v>
      </c>
      <c r="AF168" s="66">
        <v>0</v>
      </c>
      <c r="AG168" s="67">
        <v>0</v>
      </c>
      <c r="AH168" s="67">
        <v>0</v>
      </c>
      <c r="AI168" s="67">
        <v>0</v>
      </c>
      <c r="AJ168" s="67">
        <v>0</v>
      </c>
      <c r="AK168" s="66">
        <f t="shared" si="22"/>
        <v>0</v>
      </c>
      <c r="AL168" s="67">
        <f t="shared" si="23"/>
        <v>0</v>
      </c>
      <c r="AM168" s="67">
        <f t="shared" si="23"/>
        <v>0</v>
      </c>
      <c r="AN168" s="84">
        <f>IFERROR(VLOOKUP($F168,Ref_Param!$L:$M,2,0),0)*M168</f>
        <v>0</v>
      </c>
      <c r="AO168" s="84">
        <f>IFERROR(VLOOKUP($F168,Ref_Param!$L:$M,2,0),0)*N168</f>
        <v>0</v>
      </c>
      <c r="AP168" s="84">
        <f>IFERROR(VLOOKUP($F168,Ref_Param!$L:$M,2,0),0)*O168</f>
        <v>0</v>
      </c>
      <c r="AQ168" s="84">
        <f>IFERROR(VLOOKUP($F168,Ref_Param!$L:$M,2,0),0)*P168</f>
        <v>0</v>
      </c>
      <c r="AR168" s="85">
        <f t="shared" si="24"/>
        <v>0</v>
      </c>
      <c r="AS168" s="90">
        <f>IFERROR(VLOOKUP($F168,Ref_Param!$L:$M,2,0),0)*R168</f>
        <v>0</v>
      </c>
      <c r="AT168" s="90">
        <f>IFERROR(VLOOKUP($F168,Ref_Param!$L:$M,2,0),0)*S168</f>
        <v>10.442658764562445</v>
      </c>
      <c r="AU168" s="90">
        <f>IFERROR(VLOOKUP($F168,Ref_Param!$L:$M,2,0),0)*T168</f>
        <v>398.08604423669198</v>
      </c>
      <c r="AV168" s="90">
        <f>IFERROR(VLOOKUP($F168,Ref_Param!$L:$M,2,0),0)*U168</f>
        <v>125.35812027710564</v>
      </c>
      <c r="AW168" s="91">
        <f t="shared" si="25"/>
        <v>533.88682327836011</v>
      </c>
      <c r="AX168" s="86">
        <f>IFERROR(VLOOKUP($F168,Ref_Param!$L:$M,2,0),0)*W168</f>
        <v>71.927022210813817</v>
      </c>
      <c r="AY168" s="86">
        <f>IFERROR(VLOOKUP($F168,Ref_Param!$L:$M,2,0),0)*X168</f>
        <v>62.637885225941659</v>
      </c>
      <c r="AZ168" s="86">
        <f>IFERROR(VLOOKUP($F168,Ref_Param!$L:$M,2,0),0)*Y168</f>
        <v>32.857709823536645</v>
      </c>
      <c r="BA168" s="86">
        <f>IFERROR(VLOOKUP($F168,Ref_Param!$L:$M,2,0),0)*Z168</f>
        <v>0.40324791768740909</v>
      </c>
      <c r="BB168" s="87">
        <f t="shared" si="26"/>
        <v>167.82586517797955</v>
      </c>
      <c r="BC168" s="86">
        <f>IFERROR(VLOOKUP($F168,Ref_Param!$L:$M,2,0),0)*AB168</f>
        <v>0</v>
      </c>
      <c r="BD168" s="86">
        <f>IFERROR(VLOOKUP($F168,Ref_Param!$L:$M,2,0),0)*AC168</f>
        <v>0</v>
      </c>
      <c r="BE168" s="86">
        <f>IFERROR(VLOOKUP($F168,Ref_Param!$L:$M,2,0),0)*AD168</f>
        <v>0</v>
      </c>
      <c r="BF168" s="86">
        <f>IFERROR(VLOOKUP($F168,Ref_Param!$L:$M,2,0),0)*AE168</f>
        <v>0</v>
      </c>
      <c r="BG168" s="87">
        <f t="shared" si="27"/>
        <v>0</v>
      </c>
      <c r="BH168" s="86">
        <f>IFERROR(VLOOKUP($F168,Ref_Param!$L:$M,2,0),0)*AG168</f>
        <v>0</v>
      </c>
      <c r="BI168" s="86">
        <f>IFERROR(VLOOKUP($F168,Ref_Param!$L:$M,2,0),0)*AH168</f>
        <v>0</v>
      </c>
      <c r="BJ168" s="86">
        <f>IFERROR(VLOOKUP($F168,Ref_Param!$L:$M,2,0),0)*AI168</f>
        <v>0</v>
      </c>
      <c r="BK168" s="86">
        <f>IFERROR(VLOOKUP($F168,Ref_Param!$L:$M,2,0),0)*AJ168</f>
        <v>0</v>
      </c>
      <c r="BL168" s="87">
        <f t="shared" si="28"/>
        <v>0</v>
      </c>
      <c r="BM168" s="88">
        <f>IFERROR(VLOOKUP($F168,Ref_Param!$L:$M,2,0),0)*AL168</f>
        <v>0</v>
      </c>
      <c r="BN168" s="89">
        <f>IFERROR(VLOOKUP($F168,Ref_Param!$L:$M,2,0),0)*AM168</f>
        <v>0</v>
      </c>
    </row>
    <row r="169" spans="1:66" s="72" customFormat="1" ht="14.25" customHeight="1" x14ac:dyDescent="0.3">
      <c r="A169" s="69" t="str">
        <f t="shared" si="21"/>
        <v>ECASDigital - Salesforce.com / Net Suite</v>
      </c>
      <c r="B169" s="68" t="s">
        <v>4156</v>
      </c>
      <c r="C169" s="68" t="s">
        <v>4157</v>
      </c>
      <c r="D169" s="68" t="s">
        <v>465</v>
      </c>
      <c r="E169" s="70" t="s">
        <v>5223</v>
      </c>
      <c r="F169" s="68" t="s">
        <v>18</v>
      </c>
      <c r="G169" s="70" t="s">
        <v>4163</v>
      </c>
      <c r="H169" s="71" t="s">
        <v>51</v>
      </c>
      <c r="I169" s="68" t="s">
        <v>24</v>
      </c>
      <c r="J169" s="68"/>
      <c r="K169" s="68"/>
      <c r="L169" s="68" t="s">
        <v>4111</v>
      </c>
      <c r="M169" s="73">
        <v>0</v>
      </c>
      <c r="N169" s="73">
        <v>0</v>
      </c>
      <c r="O169" s="73">
        <v>0</v>
      </c>
      <c r="P169" s="73">
        <v>0</v>
      </c>
      <c r="Q169" s="66">
        <v>0</v>
      </c>
      <c r="R169" s="73">
        <v>0</v>
      </c>
      <c r="S169" s="73">
        <v>0</v>
      </c>
      <c r="T169" s="73">
        <v>0</v>
      </c>
      <c r="U169" s="73">
        <v>0</v>
      </c>
      <c r="V169" s="66">
        <v>0</v>
      </c>
      <c r="W169" s="67">
        <v>0</v>
      </c>
      <c r="X169" s="67">
        <v>24.387810840844548</v>
      </c>
      <c r="Y169" s="67">
        <v>86.941403540249183</v>
      </c>
      <c r="Z169" s="67">
        <v>61.224177926883065</v>
      </c>
      <c r="AA169" s="66">
        <v>172.55339230797679</v>
      </c>
      <c r="AB169" s="67">
        <v>4.9023158280410355</v>
      </c>
      <c r="AC169" s="67">
        <v>0</v>
      </c>
      <c r="AD169" s="67">
        <v>0</v>
      </c>
      <c r="AE169" s="67">
        <v>0</v>
      </c>
      <c r="AF169" s="66">
        <v>4.9023158280410355</v>
      </c>
      <c r="AG169" s="67">
        <v>0</v>
      </c>
      <c r="AH169" s="67">
        <v>0</v>
      </c>
      <c r="AI169" s="67">
        <v>0</v>
      </c>
      <c r="AJ169" s="67">
        <v>0</v>
      </c>
      <c r="AK169" s="66">
        <f t="shared" si="22"/>
        <v>0</v>
      </c>
      <c r="AL169" s="67">
        <f t="shared" si="23"/>
        <v>0</v>
      </c>
      <c r="AM169" s="67">
        <f t="shared" si="23"/>
        <v>0</v>
      </c>
      <c r="AN169" s="84">
        <f>IFERROR(VLOOKUP($F169,Ref_Param!$L:$M,2,0),0)*M169</f>
        <v>0</v>
      </c>
      <c r="AO169" s="84">
        <f>IFERROR(VLOOKUP($F169,Ref_Param!$L:$M,2,0),0)*N169</f>
        <v>0</v>
      </c>
      <c r="AP169" s="84">
        <f>IFERROR(VLOOKUP($F169,Ref_Param!$L:$M,2,0),0)*O169</f>
        <v>0</v>
      </c>
      <c r="AQ169" s="84">
        <f>IFERROR(VLOOKUP($F169,Ref_Param!$L:$M,2,0),0)*P169</f>
        <v>0</v>
      </c>
      <c r="AR169" s="85">
        <f t="shared" si="24"/>
        <v>0</v>
      </c>
      <c r="AS169" s="90">
        <f>IFERROR(VLOOKUP($F169,Ref_Param!$L:$M,2,0),0)*R169</f>
        <v>0</v>
      </c>
      <c r="AT169" s="90">
        <f>IFERROR(VLOOKUP($F169,Ref_Param!$L:$M,2,0),0)*S169</f>
        <v>0</v>
      </c>
      <c r="AU169" s="90">
        <f>IFERROR(VLOOKUP($F169,Ref_Param!$L:$M,2,0),0)*T169</f>
        <v>0</v>
      </c>
      <c r="AV169" s="90">
        <f>IFERROR(VLOOKUP($F169,Ref_Param!$L:$M,2,0),0)*U169</f>
        <v>0</v>
      </c>
      <c r="AW169" s="91">
        <f t="shared" si="25"/>
        <v>0</v>
      </c>
      <c r="AX169" s="86">
        <f>IFERROR(VLOOKUP($F169,Ref_Param!$L:$M,2,0),0)*W169</f>
        <v>0</v>
      </c>
      <c r="AY169" s="86">
        <f>IFERROR(VLOOKUP($F169,Ref_Param!$L:$M,2,0),0)*X169</f>
        <v>24.387810840844548</v>
      </c>
      <c r="AZ169" s="86">
        <f>IFERROR(VLOOKUP($F169,Ref_Param!$L:$M,2,0),0)*Y169</f>
        <v>86.941403540249183</v>
      </c>
      <c r="BA169" s="86">
        <f>IFERROR(VLOOKUP($F169,Ref_Param!$L:$M,2,0),0)*Z169</f>
        <v>61.224177926883065</v>
      </c>
      <c r="BB169" s="87">
        <f t="shared" si="26"/>
        <v>172.55339230797679</v>
      </c>
      <c r="BC169" s="86">
        <f>IFERROR(VLOOKUP($F169,Ref_Param!$L:$M,2,0),0)*AB169</f>
        <v>4.9023158280410355</v>
      </c>
      <c r="BD169" s="86">
        <f>IFERROR(VLOOKUP($F169,Ref_Param!$L:$M,2,0),0)*AC169</f>
        <v>0</v>
      </c>
      <c r="BE169" s="86">
        <f>IFERROR(VLOOKUP($F169,Ref_Param!$L:$M,2,0),0)*AD169</f>
        <v>0</v>
      </c>
      <c r="BF169" s="86">
        <f>IFERROR(VLOOKUP($F169,Ref_Param!$L:$M,2,0),0)*AE169</f>
        <v>0</v>
      </c>
      <c r="BG169" s="87">
        <f t="shared" si="27"/>
        <v>4.9023158280410355</v>
      </c>
      <c r="BH169" s="86">
        <f>IFERROR(VLOOKUP($F169,Ref_Param!$L:$M,2,0),0)*AG169</f>
        <v>0</v>
      </c>
      <c r="BI169" s="86">
        <f>IFERROR(VLOOKUP($F169,Ref_Param!$L:$M,2,0),0)*AH169</f>
        <v>0</v>
      </c>
      <c r="BJ169" s="86">
        <f>IFERROR(VLOOKUP($F169,Ref_Param!$L:$M,2,0),0)*AI169</f>
        <v>0</v>
      </c>
      <c r="BK169" s="86">
        <f>IFERROR(VLOOKUP($F169,Ref_Param!$L:$M,2,0),0)*AJ169</f>
        <v>0</v>
      </c>
      <c r="BL169" s="87">
        <f t="shared" si="28"/>
        <v>0</v>
      </c>
      <c r="BM169" s="88">
        <f>IFERROR(VLOOKUP($F169,Ref_Param!$L:$M,2,0),0)*AL169</f>
        <v>0</v>
      </c>
      <c r="BN169" s="89">
        <f>IFERROR(VLOOKUP($F169,Ref_Param!$L:$M,2,0),0)*AM169</f>
        <v>0</v>
      </c>
    </row>
    <row r="170" spans="1:66" s="72" customFormat="1" ht="14.25" customHeight="1" x14ac:dyDescent="0.3">
      <c r="A170" s="69" t="str">
        <f t="shared" si="21"/>
        <v>ECASDigital - Salesforce.com / Net Suite</v>
      </c>
      <c r="B170" s="68" t="s">
        <v>4156</v>
      </c>
      <c r="C170" s="68" t="s">
        <v>4157</v>
      </c>
      <c r="D170" s="68" t="s">
        <v>466</v>
      </c>
      <c r="E170" s="70" t="s">
        <v>467</v>
      </c>
      <c r="F170" s="68" t="s">
        <v>3732</v>
      </c>
      <c r="G170" s="70" t="s">
        <v>4166</v>
      </c>
      <c r="H170" s="71" t="s">
        <v>29</v>
      </c>
      <c r="I170" s="68" t="s">
        <v>24</v>
      </c>
      <c r="J170" s="68"/>
      <c r="K170" s="68"/>
      <c r="L170" s="68" t="s">
        <v>4111</v>
      </c>
      <c r="M170" s="73">
        <v>0</v>
      </c>
      <c r="N170" s="73">
        <v>0</v>
      </c>
      <c r="O170" s="73">
        <v>0</v>
      </c>
      <c r="P170" s="73">
        <v>0</v>
      </c>
      <c r="Q170" s="66">
        <v>0</v>
      </c>
      <c r="R170" s="73">
        <v>0</v>
      </c>
      <c r="S170" s="73">
        <v>0</v>
      </c>
      <c r="T170" s="73">
        <v>0</v>
      </c>
      <c r="U170" s="73">
        <v>0</v>
      </c>
      <c r="V170" s="66">
        <v>0</v>
      </c>
      <c r="W170" s="67">
        <v>0</v>
      </c>
      <c r="X170" s="67">
        <v>0</v>
      </c>
      <c r="Y170" s="67">
        <v>0</v>
      </c>
      <c r="Z170" s="67">
        <v>0</v>
      </c>
      <c r="AA170" s="66">
        <v>0</v>
      </c>
      <c r="AB170" s="67">
        <v>0</v>
      </c>
      <c r="AC170" s="67">
        <v>44.008999999999851</v>
      </c>
      <c r="AD170" s="67">
        <v>0</v>
      </c>
      <c r="AE170" s="67">
        <v>0</v>
      </c>
      <c r="AF170" s="66">
        <v>44.008999999999851</v>
      </c>
      <c r="AG170" s="67">
        <v>975.26942823853562</v>
      </c>
      <c r="AH170" s="67">
        <v>975.26942823853562</v>
      </c>
      <c r="AI170" s="67">
        <v>975.26942823853562</v>
      </c>
      <c r="AJ170" s="67">
        <v>975.26942823853562</v>
      </c>
      <c r="AK170" s="66">
        <f t="shared" si="22"/>
        <v>3901.0777129541425</v>
      </c>
      <c r="AL170" s="67">
        <f t="shared" si="23"/>
        <v>4486.2393698972637</v>
      </c>
      <c r="AM170" s="67">
        <f t="shared" si="23"/>
        <v>5159.1752753818528</v>
      </c>
      <c r="AN170" s="84">
        <f>IFERROR(VLOOKUP($F170,Ref_Param!$L:$M,2,0),0)*M170</f>
        <v>0</v>
      </c>
      <c r="AO170" s="84">
        <f>IFERROR(VLOOKUP($F170,Ref_Param!$L:$M,2,0),0)*N170</f>
        <v>0</v>
      </c>
      <c r="AP170" s="84">
        <f>IFERROR(VLOOKUP($F170,Ref_Param!$L:$M,2,0),0)*O170</f>
        <v>0</v>
      </c>
      <c r="AQ170" s="84">
        <f>IFERROR(VLOOKUP($F170,Ref_Param!$L:$M,2,0),0)*P170</f>
        <v>0</v>
      </c>
      <c r="AR170" s="85">
        <f t="shared" si="24"/>
        <v>0</v>
      </c>
      <c r="AS170" s="90">
        <f>IFERROR(VLOOKUP($F170,Ref_Param!$L:$M,2,0),0)*R170</f>
        <v>0</v>
      </c>
      <c r="AT170" s="90">
        <f>IFERROR(VLOOKUP($F170,Ref_Param!$L:$M,2,0),0)*S170</f>
        <v>0</v>
      </c>
      <c r="AU170" s="90">
        <f>IFERROR(VLOOKUP($F170,Ref_Param!$L:$M,2,0),0)*T170</f>
        <v>0</v>
      </c>
      <c r="AV170" s="90">
        <f>IFERROR(VLOOKUP($F170,Ref_Param!$L:$M,2,0),0)*U170</f>
        <v>0</v>
      </c>
      <c r="AW170" s="91">
        <f t="shared" si="25"/>
        <v>0</v>
      </c>
      <c r="AX170" s="86">
        <f>IFERROR(VLOOKUP($F170,Ref_Param!$L:$M,2,0),0)*W170</f>
        <v>0</v>
      </c>
      <c r="AY170" s="86">
        <f>IFERROR(VLOOKUP($F170,Ref_Param!$L:$M,2,0),0)*X170</f>
        <v>0</v>
      </c>
      <c r="AZ170" s="86">
        <f>IFERROR(VLOOKUP($F170,Ref_Param!$L:$M,2,0),0)*Y170</f>
        <v>0</v>
      </c>
      <c r="BA170" s="86">
        <f>IFERROR(VLOOKUP($F170,Ref_Param!$L:$M,2,0),0)*Z170</f>
        <v>0</v>
      </c>
      <c r="BB170" s="87">
        <f t="shared" si="26"/>
        <v>0</v>
      </c>
      <c r="BC170" s="86">
        <f>IFERROR(VLOOKUP($F170,Ref_Param!$L:$M,2,0),0)*AB170</f>
        <v>0</v>
      </c>
      <c r="BD170" s="86">
        <f>IFERROR(VLOOKUP($F170,Ref_Param!$L:$M,2,0),0)*AC170</f>
        <v>0.53558476329560589</v>
      </c>
      <c r="BE170" s="86">
        <f>IFERROR(VLOOKUP($F170,Ref_Param!$L:$M,2,0),0)*AD170</f>
        <v>0</v>
      </c>
      <c r="BF170" s="86">
        <f>IFERROR(VLOOKUP($F170,Ref_Param!$L:$M,2,0),0)*AE170</f>
        <v>0</v>
      </c>
      <c r="BG170" s="87">
        <f t="shared" si="27"/>
        <v>0.53558476329560589</v>
      </c>
      <c r="BH170" s="86">
        <f>IFERROR(VLOOKUP($F170,Ref_Param!$L:$M,2,0),0)*AG170</f>
        <v>11.868923308245558</v>
      </c>
      <c r="BI170" s="86">
        <f>IFERROR(VLOOKUP($F170,Ref_Param!$L:$M,2,0),0)*AH170</f>
        <v>11.868923308245558</v>
      </c>
      <c r="BJ170" s="86">
        <f>IFERROR(VLOOKUP($F170,Ref_Param!$L:$M,2,0),0)*AI170</f>
        <v>11.868923308245558</v>
      </c>
      <c r="BK170" s="86">
        <f>IFERROR(VLOOKUP($F170,Ref_Param!$L:$M,2,0),0)*AJ170</f>
        <v>11.868923308245558</v>
      </c>
      <c r="BL170" s="87">
        <f t="shared" si="28"/>
        <v>47.475693232982231</v>
      </c>
      <c r="BM170" s="88">
        <f>IFERROR(VLOOKUP($F170,Ref_Param!$L:$M,2,0),0)*AL170</f>
        <v>54.597047217929564</v>
      </c>
      <c r="BN170" s="89">
        <f>IFERROR(VLOOKUP($F170,Ref_Param!$L:$M,2,0),0)*AM170</f>
        <v>62.78660430061899</v>
      </c>
    </row>
    <row r="171" spans="1:66" s="72" customFormat="1" ht="14.25" customHeight="1" x14ac:dyDescent="0.3">
      <c r="A171" s="69" t="str">
        <f t="shared" si="21"/>
        <v>ECASDigital - Salesforce.com / Net Suite</v>
      </c>
      <c r="B171" s="68" t="s">
        <v>4156</v>
      </c>
      <c r="C171" s="68" t="s">
        <v>4157</v>
      </c>
      <c r="D171" s="68" t="s">
        <v>466</v>
      </c>
      <c r="E171" s="70" t="s">
        <v>467</v>
      </c>
      <c r="F171" s="68" t="s">
        <v>18</v>
      </c>
      <c r="G171" s="70" t="s">
        <v>4166</v>
      </c>
      <c r="H171" s="71" t="s">
        <v>29</v>
      </c>
      <c r="I171" s="68" t="s">
        <v>24</v>
      </c>
      <c r="J171" s="68"/>
      <c r="K171" s="68"/>
      <c r="L171" s="68" t="s">
        <v>4111</v>
      </c>
      <c r="M171" s="73">
        <v>0</v>
      </c>
      <c r="N171" s="73">
        <v>40.408533336685956</v>
      </c>
      <c r="O171" s="73">
        <v>64.194712043396095</v>
      </c>
      <c r="P171" s="73">
        <v>81.935263260253066</v>
      </c>
      <c r="Q171" s="66">
        <v>186.53850864033512</v>
      </c>
      <c r="R171" s="73">
        <v>118.88106588890453</v>
      </c>
      <c r="S171" s="73">
        <v>168.46031466604626</v>
      </c>
      <c r="T171" s="73">
        <v>195.32265486594287</v>
      </c>
      <c r="U171" s="73">
        <v>168.38918645607205</v>
      </c>
      <c r="V171" s="66">
        <v>651.05322187696572</v>
      </c>
      <c r="W171" s="67">
        <v>168.39449215620516</v>
      </c>
      <c r="X171" s="67">
        <v>216.2523663975644</v>
      </c>
      <c r="Y171" s="67">
        <v>197.18711648051195</v>
      </c>
      <c r="Z171" s="67">
        <v>241.51039802921161</v>
      </c>
      <c r="AA171" s="66">
        <v>823.34437306349309</v>
      </c>
      <c r="AB171" s="67">
        <v>282.7757220222428</v>
      </c>
      <c r="AC171" s="67">
        <v>335.99099788612551</v>
      </c>
      <c r="AD171" s="67">
        <v>368.56700000000001</v>
      </c>
      <c r="AE171" s="67">
        <v>360</v>
      </c>
      <c r="AF171" s="66">
        <v>1347.3337199083683</v>
      </c>
      <c r="AG171" s="67">
        <v>363.36659756426292</v>
      </c>
      <c r="AH171" s="67">
        <v>363.36659756426292</v>
      </c>
      <c r="AI171" s="67">
        <v>363.36659756426292</v>
      </c>
      <c r="AJ171" s="67">
        <v>363.36659756426292</v>
      </c>
      <c r="AK171" s="66">
        <f t="shared" si="22"/>
        <v>1453.4663902570517</v>
      </c>
      <c r="AL171" s="67">
        <f t="shared" si="23"/>
        <v>1671.4863487956093</v>
      </c>
      <c r="AM171" s="67">
        <f t="shared" si="23"/>
        <v>1922.2093011149504</v>
      </c>
      <c r="AN171" s="84">
        <f>IFERROR(VLOOKUP($F171,Ref_Param!$L:$M,2,0),0)*M171</f>
        <v>0</v>
      </c>
      <c r="AO171" s="84">
        <f>IFERROR(VLOOKUP($F171,Ref_Param!$L:$M,2,0),0)*N171</f>
        <v>40.408533336685956</v>
      </c>
      <c r="AP171" s="84">
        <f>IFERROR(VLOOKUP($F171,Ref_Param!$L:$M,2,0),0)*O171</f>
        <v>64.194712043396095</v>
      </c>
      <c r="AQ171" s="84">
        <f>IFERROR(VLOOKUP($F171,Ref_Param!$L:$M,2,0),0)*P171</f>
        <v>81.935263260253066</v>
      </c>
      <c r="AR171" s="85">
        <f t="shared" si="24"/>
        <v>186.53850864033512</v>
      </c>
      <c r="AS171" s="90">
        <f>IFERROR(VLOOKUP($F171,Ref_Param!$L:$M,2,0),0)*R171</f>
        <v>118.88106588890453</v>
      </c>
      <c r="AT171" s="90">
        <f>IFERROR(VLOOKUP($F171,Ref_Param!$L:$M,2,0),0)*S171</f>
        <v>168.46031466604626</v>
      </c>
      <c r="AU171" s="90">
        <f>IFERROR(VLOOKUP($F171,Ref_Param!$L:$M,2,0),0)*T171</f>
        <v>195.32265486594287</v>
      </c>
      <c r="AV171" s="90">
        <f>IFERROR(VLOOKUP($F171,Ref_Param!$L:$M,2,0),0)*U171</f>
        <v>168.38918645607205</v>
      </c>
      <c r="AW171" s="91">
        <f t="shared" si="25"/>
        <v>651.05322187696572</v>
      </c>
      <c r="AX171" s="86">
        <f>IFERROR(VLOOKUP($F171,Ref_Param!$L:$M,2,0),0)*W171</f>
        <v>168.39449215620516</v>
      </c>
      <c r="AY171" s="86">
        <f>IFERROR(VLOOKUP($F171,Ref_Param!$L:$M,2,0),0)*X171</f>
        <v>216.2523663975644</v>
      </c>
      <c r="AZ171" s="86">
        <f>IFERROR(VLOOKUP($F171,Ref_Param!$L:$M,2,0),0)*Y171</f>
        <v>197.18711648051195</v>
      </c>
      <c r="BA171" s="86">
        <f>IFERROR(VLOOKUP($F171,Ref_Param!$L:$M,2,0),0)*Z171</f>
        <v>241.51039802921161</v>
      </c>
      <c r="BB171" s="87">
        <f t="shared" si="26"/>
        <v>823.34437306349309</v>
      </c>
      <c r="BC171" s="86">
        <f>IFERROR(VLOOKUP($F171,Ref_Param!$L:$M,2,0),0)*AB171</f>
        <v>282.7757220222428</v>
      </c>
      <c r="BD171" s="86">
        <f>IFERROR(VLOOKUP($F171,Ref_Param!$L:$M,2,0),0)*AC171</f>
        <v>335.99099788612551</v>
      </c>
      <c r="BE171" s="86">
        <f>IFERROR(VLOOKUP($F171,Ref_Param!$L:$M,2,0),0)*AD171</f>
        <v>368.56700000000001</v>
      </c>
      <c r="BF171" s="86">
        <f>IFERROR(VLOOKUP($F171,Ref_Param!$L:$M,2,0),0)*AE171</f>
        <v>360</v>
      </c>
      <c r="BG171" s="87">
        <f t="shared" si="27"/>
        <v>1347.3337199083683</v>
      </c>
      <c r="BH171" s="86">
        <f>IFERROR(VLOOKUP($F171,Ref_Param!$L:$M,2,0),0)*AG171</f>
        <v>363.36659756426292</v>
      </c>
      <c r="BI171" s="86">
        <f>IFERROR(VLOOKUP($F171,Ref_Param!$L:$M,2,0),0)*AH171</f>
        <v>363.36659756426292</v>
      </c>
      <c r="BJ171" s="86">
        <f>IFERROR(VLOOKUP($F171,Ref_Param!$L:$M,2,0),0)*AI171</f>
        <v>363.36659756426292</v>
      </c>
      <c r="BK171" s="86">
        <f>IFERROR(VLOOKUP($F171,Ref_Param!$L:$M,2,0),0)*AJ171</f>
        <v>363.36659756426292</v>
      </c>
      <c r="BL171" s="87">
        <f t="shared" si="28"/>
        <v>1453.4663902570517</v>
      </c>
      <c r="BM171" s="88">
        <f>IFERROR(VLOOKUP($F171,Ref_Param!$L:$M,2,0),0)*AL171</f>
        <v>1671.4863487956093</v>
      </c>
      <c r="BN171" s="89">
        <f>IFERROR(VLOOKUP($F171,Ref_Param!$L:$M,2,0),0)*AM171</f>
        <v>1922.2093011149504</v>
      </c>
    </row>
    <row r="172" spans="1:66" s="72" customFormat="1" ht="14.25" customHeight="1" x14ac:dyDescent="0.3">
      <c r="A172" s="69" t="str">
        <f t="shared" si="21"/>
        <v>ECASDigital - Salesforce.com / Net Suite</v>
      </c>
      <c r="B172" s="68" t="s">
        <v>4156</v>
      </c>
      <c r="C172" s="68" t="s">
        <v>4157</v>
      </c>
      <c r="D172" s="68" t="s">
        <v>5224</v>
      </c>
      <c r="E172" s="70"/>
      <c r="F172" s="68" t="s">
        <v>18</v>
      </c>
      <c r="G172" s="70" t="s">
        <v>4164</v>
      </c>
      <c r="H172" s="71" t="s">
        <v>5174</v>
      </c>
      <c r="I172" s="68" t="s">
        <v>24</v>
      </c>
      <c r="J172" s="68"/>
      <c r="K172" s="68"/>
      <c r="L172" s="68" t="s">
        <v>4111</v>
      </c>
      <c r="M172" s="73">
        <v>0</v>
      </c>
      <c r="N172" s="73">
        <v>0</v>
      </c>
      <c r="O172" s="73">
        <v>0</v>
      </c>
      <c r="P172" s="73">
        <v>0</v>
      </c>
      <c r="Q172" s="66">
        <v>0</v>
      </c>
      <c r="R172" s="73">
        <v>0</v>
      </c>
      <c r="S172" s="73">
        <v>0</v>
      </c>
      <c r="T172" s="73">
        <v>0</v>
      </c>
      <c r="U172" s="73">
        <v>0</v>
      </c>
      <c r="V172" s="66">
        <v>0</v>
      </c>
      <c r="W172" s="67">
        <v>0</v>
      </c>
      <c r="X172" s="67">
        <v>0</v>
      </c>
      <c r="Y172" s="67">
        <v>0</v>
      </c>
      <c r="Z172" s="67">
        <v>61.528895927051671</v>
      </c>
      <c r="AA172" s="66">
        <v>61.528895927051671</v>
      </c>
      <c r="AB172" s="67">
        <v>160.86804267566413</v>
      </c>
      <c r="AC172" s="67">
        <v>0</v>
      </c>
      <c r="AD172" s="67">
        <v>0</v>
      </c>
      <c r="AE172" s="67">
        <v>0</v>
      </c>
      <c r="AF172" s="66">
        <v>160.86804267566413</v>
      </c>
      <c r="AG172" s="67">
        <v>0</v>
      </c>
      <c r="AH172" s="67">
        <v>0</v>
      </c>
      <c r="AI172" s="67">
        <v>0</v>
      </c>
      <c r="AJ172" s="67">
        <v>0</v>
      </c>
      <c r="AK172" s="66">
        <f t="shared" si="22"/>
        <v>0</v>
      </c>
      <c r="AL172" s="67">
        <f t="shared" si="23"/>
        <v>0</v>
      </c>
      <c r="AM172" s="67">
        <f t="shared" si="23"/>
        <v>0</v>
      </c>
      <c r="AN172" s="84">
        <f>IFERROR(VLOOKUP($F172,Ref_Param!$L:$M,2,0),0)*M172</f>
        <v>0</v>
      </c>
      <c r="AO172" s="84">
        <f>IFERROR(VLOOKUP($F172,Ref_Param!$L:$M,2,0),0)*N172</f>
        <v>0</v>
      </c>
      <c r="AP172" s="84">
        <f>IFERROR(VLOOKUP($F172,Ref_Param!$L:$M,2,0),0)*O172</f>
        <v>0</v>
      </c>
      <c r="AQ172" s="84">
        <f>IFERROR(VLOOKUP($F172,Ref_Param!$L:$M,2,0),0)*P172</f>
        <v>0</v>
      </c>
      <c r="AR172" s="85">
        <f t="shared" si="24"/>
        <v>0</v>
      </c>
      <c r="AS172" s="90">
        <f>IFERROR(VLOOKUP($F172,Ref_Param!$L:$M,2,0),0)*R172</f>
        <v>0</v>
      </c>
      <c r="AT172" s="90">
        <f>IFERROR(VLOOKUP($F172,Ref_Param!$L:$M,2,0),0)*S172</f>
        <v>0</v>
      </c>
      <c r="AU172" s="90">
        <f>IFERROR(VLOOKUP($F172,Ref_Param!$L:$M,2,0),0)*T172</f>
        <v>0</v>
      </c>
      <c r="AV172" s="90">
        <f>IFERROR(VLOOKUP($F172,Ref_Param!$L:$M,2,0),0)*U172</f>
        <v>0</v>
      </c>
      <c r="AW172" s="91">
        <f t="shared" si="25"/>
        <v>0</v>
      </c>
      <c r="AX172" s="86">
        <f>IFERROR(VLOOKUP($F172,Ref_Param!$L:$M,2,0),0)*W172</f>
        <v>0</v>
      </c>
      <c r="AY172" s="86">
        <f>IFERROR(VLOOKUP($F172,Ref_Param!$L:$M,2,0),0)*X172</f>
        <v>0</v>
      </c>
      <c r="AZ172" s="86">
        <f>IFERROR(VLOOKUP($F172,Ref_Param!$L:$M,2,0),0)*Y172</f>
        <v>0</v>
      </c>
      <c r="BA172" s="86">
        <f>IFERROR(VLOOKUP($F172,Ref_Param!$L:$M,2,0),0)*Z172</f>
        <v>61.528895927051671</v>
      </c>
      <c r="BB172" s="87">
        <f t="shared" si="26"/>
        <v>61.528895927051671</v>
      </c>
      <c r="BC172" s="86">
        <f>IFERROR(VLOOKUP($F172,Ref_Param!$L:$M,2,0),0)*AB172</f>
        <v>160.86804267566413</v>
      </c>
      <c r="BD172" s="86">
        <f>IFERROR(VLOOKUP($F172,Ref_Param!$L:$M,2,0),0)*AC172</f>
        <v>0</v>
      </c>
      <c r="BE172" s="86">
        <f>IFERROR(VLOOKUP($F172,Ref_Param!$L:$M,2,0),0)*AD172</f>
        <v>0</v>
      </c>
      <c r="BF172" s="86">
        <f>IFERROR(VLOOKUP($F172,Ref_Param!$L:$M,2,0),0)*AE172</f>
        <v>0</v>
      </c>
      <c r="BG172" s="87">
        <f t="shared" si="27"/>
        <v>160.86804267566413</v>
      </c>
      <c r="BH172" s="86">
        <f>IFERROR(VLOOKUP($F172,Ref_Param!$L:$M,2,0),0)*AG172</f>
        <v>0</v>
      </c>
      <c r="BI172" s="86">
        <f>IFERROR(VLOOKUP($F172,Ref_Param!$L:$M,2,0),0)*AH172</f>
        <v>0</v>
      </c>
      <c r="BJ172" s="86">
        <f>IFERROR(VLOOKUP($F172,Ref_Param!$L:$M,2,0),0)*AI172</f>
        <v>0</v>
      </c>
      <c r="BK172" s="86">
        <f>IFERROR(VLOOKUP($F172,Ref_Param!$L:$M,2,0),0)*AJ172</f>
        <v>0</v>
      </c>
      <c r="BL172" s="87">
        <f t="shared" si="28"/>
        <v>0</v>
      </c>
      <c r="BM172" s="88">
        <f>IFERROR(VLOOKUP($F172,Ref_Param!$L:$M,2,0),0)*AL172</f>
        <v>0</v>
      </c>
      <c r="BN172" s="89">
        <f>IFERROR(VLOOKUP($F172,Ref_Param!$L:$M,2,0),0)*AM172</f>
        <v>0</v>
      </c>
    </row>
    <row r="173" spans="1:66" s="72" customFormat="1" ht="14.25" customHeight="1" x14ac:dyDescent="0.3">
      <c r="A173" s="69" t="str">
        <f t="shared" si="21"/>
        <v>ECASDigital - Salesforce.com / Net Suite</v>
      </c>
      <c r="B173" s="68" t="s">
        <v>4156</v>
      </c>
      <c r="C173" s="68" t="s">
        <v>4157</v>
      </c>
      <c r="D173" s="68" t="s">
        <v>1963</v>
      </c>
      <c r="E173" s="70" t="s">
        <v>1964</v>
      </c>
      <c r="F173" s="68" t="s">
        <v>26</v>
      </c>
      <c r="G173" s="70" t="s">
        <v>4160</v>
      </c>
      <c r="H173" s="71" t="s">
        <v>51</v>
      </c>
      <c r="I173" s="68" t="s">
        <v>20</v>
      </c>
      <c r="J173" s="68"/>
      <c r="K173" s="68"/>
      <c r="L173" s="68" t="s">
        <v>4111</v>
      </c>
      <c r="M173" s="73">
        <v>0</v>
      </c>
      <c r="N173" s="73">
        <v>0</v>
      </c>
      <c r="O173" s="73">
        <v>0</v>
      </c>
      <c r="P173" s="73">
        <v>0</v>
      </c>
      <c r="Q173" s="66">
        <v>0</v>
      </c>
      <c r="R173" s="73">
        <v>0</v>
      </c>
      <c r="S173" s="73">
        <v>12.4540187649404</v>
      </c>
      <c r="T173" s="73">
        <v>6.1613202044967137</v>
      </c>
      <c r="U173" s="73">
        <v>0</v>
      </c>
      <c r="V173" s="66">
        <v>18.615338969437115</v>
      </c>
      <c r="W173" s="67">
        <v>0</v>
      </c>
      <c r="X173" s="67">
        <v>0</v>
      </c>
      <c r="Y173" s="67">
        <v>0</v>
      </c>
      <c r="Z173" s="67">
        <v>0</v>
      </c>
      <c r="AA173" s="66">
        <v>0</v>
      </c>
      <c r="AB173" s="67">
        <v>0</v>
      </c>
      <c r="AC173" s="67">
        <v>0</v>
      </c>
      <c r="AD173" s="67">
        <v>0</v>
      </c>
      <c r="AE173" s="67">
        <v>0</v>
      </c>
      <c r="AF173" s="66">
        <v>0</v>
      </c>
      <c r="AG173" s="67">
        <v>0</v>
      </c>
      <c r="AH173" s="67">
        <v>0</v>
      </c>
      <c r="AI173" s="67">
        <v>0</v>
      </c>
      <c r="AJ173" s="67">
        <v>0</v>
      </c>
      <c r="AK173" s="66">
        <f t="shared" si="22"/>
        <v>0</v>
      </c>
      <c r="AL173" s="67">
        <f t="shared" si="23"/>
        <v>0</v>
      </c>
      <c r="AM173" s="67">
        <f t="shared" si="23"/>
        <v>0</v>
      </c>
      <c r="AN173" s="84">
        <f>IFERROR(VLOOKUP($F173,Ref_Param!$L:$M,2,0),0)*M173</f>
        <v>0</v>
      </c>
      <c r="AO173" s="84">
        <f>IFERROR(VLOOKUP($F173,Ref_Param!$L:$M,2,0),0)*N173</f>
        <v>0</v>
      </c>
      <c r="AP173" s="84">
        <f>IFERROR(VLOOKUP($F173,Ref_Param!$L:$M,2,0),0)*O173</f>
        <v>0</v>
      </c>
      <c r="AQ173" s="84">
        <f>IFERROR(VLOOKUP($F173,Ref_Param!$L:$M,2,0),0)*P173</f>
        <v>0</v>
      </c>
      <c r="AR173" s="85">
        <f t="shared" si="24"/>
        <v>0</v>
      </c>
      <c r="AS173" s="90">
        <f>IFERROR(VLOOKUP($F173,Ref_Param!$L:$M,2,0),0)*R173</f>
        <v>0</v>
      </c>
      <c r="AT173" s="90">
        <f>IFERROR(VLOOKUP($F173,Ref_Param!$L:$M,2,0),0)*S173</f>
        <v>13.555889477136075</v>
      </c>
      <c r="AU173" s="90">
        <f>IFERROR(VLOOKUP($F173,Ref_Param!$L:$M,2,0),0)*T173</f>
        <v>6.7064437031786177</v>
      </c>
      <c r="AV173" s="90">
        <f>IFERROR(VLOOKUP($F173,Ref_Param!$L:$M,2,0),0)*U173</f>
        <v>0</v>
      </c>
      <c r="AW173" s="91">
        <f t="shared" si="25"/>
        <v>20.262333180314691</v>
      </c>
      <c r="AX173" s="86">
        <f>IFERROR(VLOOKUP($F173,Ref_Param!$L:$M,2,0),0)*W173</f>
        <v>0</v>
      </c>
      <c r="AY173" s="86">
        <f>IFERROR(VLOOKUP($F173,Ref_Param!$L:$M,2,0),0)*X173</f>
        <v>0</v>
      </c>
      <c r="AZ173" s="86">
        <f>IFERROR(VLOOKUP($F173,Ref_Param!$L:$M,2,0),0)*Y173</f>
        <v>0</v>
      </c>
      <c r="BA173" s="86">
        <f>IFERROR(VLOOKUP($F173,Ref_Param!$L:$M,2,0),0)*Z173</f>
        <v>0</v>
      </c>
      <c r="BB173" s="87">
        <f t="shared" si="26"/>
        <v>0</v>
      </c>
      <c r="BC173" s="86">
        <f>IFERROR(VLOOKUP($F173,Ref_Param!$L:$M,2,0),0)*AB173</f>
        <v>0</v>
      </c>
      <c r="BD173" s="86">
        <f>IFERROR(VLOOKUP($F173,Ref_Param!$L:$M,2,0),0)*AC173</f>
        <v>0</v>
      </c>
      <c r="BE173" s="86">
        <f>IFERROR(VLOOKUP($F173,Ref_Param!$L:$M,2,0),0)*AD173</f>
        <v>0</v>
      </c>
      <c r="BF173" s="86">
        <f>IFERROR(VLOOKUP($F173,Ref_Param!$L:$M,2,0),0)*AE173</f>
        <v>0</v>
      </c>
      <c r="BG173" s="87">
        <f t="shared" si="27"/>
        <v>0</v>
      </c>
      <c r="BH173" s="86">
        <f>IFERROR(VLOOKUP($F173,Ref_Param!$L:$M,2,0),0)*AG173</f>
        <v>0</v>
      </c>
      <c r="BI173" s="86">
        <f>IFERROR(VLOOKUP($F173,Ref_Param!$L:$M,2,0),0)*AH173</f>
        <v>0</v>
      </c>
      <c r="BJ173" s="86">
        <f>IFERROR(VLOOKUP($F173,Ref_Param!$L:$M,2,0),0)*AI173</f>
        <v>0</v>
      </c>
      <c r="BK173" s="86">
        <f>IFERROR(VLOOKUP($F173,Ref_Param!$L:$M,2,0),0)*AJ173</f>
        <v>0</v>
      </c>
      <c r="BL173" s="87">
        <f t="shared" si="28"/>
        <v>0</v>
      </c>
      <c r="BM173" s="88">
        <f>IFERROR(VLOOKUP($F173,Ref_Param!$L:$M,2,0),0)*AL173</f>
        <v>0</v>
      </c>
      <c r="BN173" s="89">
        <f>IFERROR(VLOOKUP($F173,Ref_Param!$L:$M,2,0),0)*AM173</f>
        <v>0</v>
      </c>
    </row>
    <row r="174" spans="1:66" s="72" customFormat="1" ht="14.25" customHeight="1" x14ac:dyDescent="0.3">
      <c r="A174" s="69" t="str">
        <f t="shared" si="21"/>
        <v>ECASDigital - Salesforce.com / Net Suite</v>
      </c>
      <c r="B174" s="68" t="s">
        <v>4156</v>
      </c>
      <c r="C174" s="68" t="s">
        <v>4157</v>
      </c>
      <c r="D174" s="68" t="s">
        <v>479</v>
      </c>
      <c r="E174" s="70" t="s">
        <v>480</v>
      </c>
      <c r="F174" s="68" t="s">
        <v>18</v>
      </c>
      <c r="G174" s="70" t="s">
        <v>4163</v>
      </c>
      <c r="H174" s="71" t="s">
        <v>51</v>
      </c>
      <c r="I174" s="68" t="s">
        <v>24</v>
      </c>
      <c r="J174" s="68"/>
      <c r="K174" s="68"/>
      <c r="L174" s="68" t="s">
        <v>4111</v>
      </c>
      <c r="M174" s="73">
        <v>109.00017322885586</v>
      </c>
      <c r="N174" s="73">
        <v>102.10337029128087</v>
      </c>
      <c r="O174" s="73">
        <v>100.12961567675273</v>
      </c>
      <c r="P174" s="73">
        <v>91.181207383267633</v>
      </c>
      <c r="Q174" s="66">
        <v>402.41436658015709</v>
      </c>
      <c r="R174" s="73">
        <v>101.22123790744868</v>
      </c>
      <c r="S174" s="73">
        <v>106.09007844539281</v>
      </c>
      <c r="T174" s="73">
        <v>124.43553609501475</v>
      </c>
      <c r="U174" s="73">
        <v>139.11889798700994</v>
      </c>
      <c r="V174" s="66">
        <v>470.86575043486619</v>
      </c>
      <c r="W174" s="67">
        <v>130.32678366378656</v>
      </c>
      <c r="X174" s="67">
        <v>133.60921087357022</v>
      </c>
      <c r="Y174" s="67">
        <v>109.06378767421457</v>
      </c>
      <c r="Z174" s="67">
        <v>125.23446167892922</v>
      </c>
      <c r="AA174" s="66">
        <v>498.23424389050058</v>
      </c>
      <c r="AB174" s="67">
        <v>138.13397734269233</v>
      </c>
      <c r="AC174" s="67">
        <v>128.01690453590246</v>
      </c>
      <c r="AD174" s="67">
        <v>134.97856000000002</v>
      </c>
      <c r="AE174" s="67">
        <v>131</v>
      </c>
      <c r="AF174" s="66">
        <v>532.12944187859478</v>
      </c>
      <c r="AG174" s="67">
        <v>132.85365738999624</v>
      </c>
      <c r="AH174" s="67">
        <v>132.85365738999624</v>
      </c>
      <c r="AI174" s="67">
        <v>132.85365738999624</v>
      </c>
      <c r="AJ174" s="67">
        <v>132.85365738999624</v>
      </c>
      <c r="AK174" s="66">
        <f t="shared" si="22"/>
        <v>531.41462955998497</v>
      </c>
      <c r="AL174" s="67">
        <f t="shared" si="23"/>
        <v>611.12682399398273</v>
      </c>
      <c r="AM174" s="67">
        <f t="shared" si="23"/>
        <v>702.79584759308011</v>
      </c>
      <c r="AN174" s="84">
        <f>IFERROR(VLOOKUP($F174,Ref_Param!$L:$M,2,0),0)*M174</f>
        <v>109.00017322885586</v>
      </c>
      <c r="AO174" s="84">
        <f>IFERROR(VLOOKUP($F174,Ref_Param!$L:$M,2,0),0)*N174</f>
        <v>102.10337029128087</v>
      </c>
      <c r="AP174" s="84">
        <f>IFERROR(VLOOKUP($F174,Ref_Param!$L:$M,2,0),0)*O174</f>
        <v>100.12961567675273</v>
      </c>
      <c r="AQ174" s="84">
        <f>IFERROR(VLOOKUP($F174,Ref_Param!$L:$M,2,0),0)*P174</f>
        <v>91.181207383267633</v>
      </c>
      <c r="AR174" s="85">
        <f t="shared" si="24"/>
        <v>402.41436658015709</v>
      </c>
      <c r="AS174" s="90">
        <f>IFERROR(VLOOKUP($F174,Ref_Param!$L:$M,2,0),0)*R174</f>
        <v>101.22123790744868</v>
      </c>
      <c r="AT174" s="90">
        <f>IFERROR(VLOOKUP($F174,Ref_Param!$L:$M,2,0),0)*S174</f>
        <v>106.09007844539281</v>
      </c>
      <c r="AU174" s="90">
        <f>IFERROR(VLOOKUP($F174,Ref_Param!$L:$M,2,0),0)*T174</f>
        <v>124.43553609501475</v>
      </c>
      <c r="AV174" s="90">
        <f>IFERROR(VLOOKUP($F174,Ref_Param!$L:$M,2,0),0)*U174</f>
        <v>139.11889798700994</v>
      </c>
      <c r="AW174" s="91">
        <f t="shared" si="25"/>
        <v>470.86575043486619</v>
      </c>
      <c r="AX174" s="86">
        <f>IFERROR(VLOOKUP($F174,Ref_Param!$L:$M,2,0),0)*W174</f>
        <v>130.32678366378656</v>
      </c>
      <c r="AY174" s="86">
        <f>IFERROR(VLOOKUP($F174,Ref_Param!$L:$M,2,0),0)*X174</f>
        <v>133.60921087357022</v>
      </c>
      <c r="AZ174" s="86">
        <f>IFERROR(VLOOKUP($F174,Ref_Param!$L:$M,2,0),0)*Y174</f>
        <v>109.06378767421457</v>
      </c>
      <c r="BA174" s="86">
        <f>IFERROR(VLOOKUP($F174,Ref_Param!$L:$M,2,0),0)*Z174</f>
        <v>125.23446167892922</v>
      </c>
      <c r="BB174" s="87">
        <f t="shared" si="26"/>
        <v>498.23424389050058</v>
      </c>
      <c r="BC174" s="86">
        <f>IFERROR(VLOOKUP($F174,Ref_Param!$L:$M,2,0),0)*AB174</f>
        <v>138.13397734269233</v>
      </c>
      <c r="BD174" s="86">
        <f>IFERROR(VLOOKUP($F174,Ref_Param!$L:$M,2,0),0)*AC174</f>
        <v>128.01690453590246</v>
      </c>
      <c r="BE174" s="86">
        <f>IFERROR(VLOOKUP($F174,Ref_Param!$L:$M,2,0),0)*AD174</f>
        <v>134.97856000000002</v>
      </c>
      <c r="BF174" s="86">
        <f>IFERROR(VLOOKUP($F174,Ref_Param!$L:$M,2,0),0)*AE174</f>
        <v>131</v>
      </c>
      <c r="BG174" s="87">
        <f t="shared" si="27"/>
        <v>532.12944187859478</v>
      </c>
      <c r="BH174" s="86">
        <f>IFERROR(VLOOKUP($F174,Ref_Param!$L:$M,2,0),0)*AG174</f>
        <v>132.85365738999624</v>
      </c>
      <c r="BI174" s="86">
        <f>IFERROR(VLOOKUP($F174,Ref_Param!$L:$M,2,0),0)*AH174</f>
        <v>132.85365738999624</v>
      </c>
      <c r="BJ174" s="86">
        <f>IFERROR(VLOOKUP($F174,Ref_Param!$L:$M,2,0),0)*AI174</f>
        <v>132.85365738999624</v>
      </c>
      <c r="BK174" s="86">
        <f>IFERROR(VLOOKUP($F174,Ref_Param!$L:$M,2,0),0)*AJ174</f>
        <v>132.85365738999624</v>
      </c>
      <c r="BL174" s="87">
        <f t="shared" si="28"/>
        <v>531.41462955998497</v>
      </c>
      <c r="BM174" s="88">
        <f>IFERROR(VLOOKUP($F174,Ref_Param!$L:$M,2,0),0)*AL174</f>
        <v>611.12682399398273</v>
      </c>
      <c r="BN174" s="89">
        <f>IFERROR(VLOOKUP($F174,Ref_Param!$L:$M,2,0),0)*AM174</f>
        <v>702.79584759308011</v>
      </c>
    </row>
    <row r="175" spans="1:66" s="72" customFormat="1" ht="14.25" customHeight="1" x14ac:dyDescent="0.3">
      <c r="A175" s="69" t="str">
        <f t="shared" si="21"/>
        <v>ECASDigital - Salesforce.com / Net Suite</v>
      </c>
      <c r="B175" s="68" t="s">
        <v>4156</v>
      </c>
      <c r="C175" s="68" t="s">
        <v>4157</v>
      </c>
      <c r="D175" s="68" t="s">
        <v>488</v>
      </c>
      <c r="E175" s="70" t="s">
        <v>5225</v>
      </c>
      <c r="F175" s="68" t="s">
        <v>18</v>
      </c>
      <c r="G175" s="70" t="s">
        <v>7476</v>
      </c>
      <c r="H175" s="71" t="s">
        <v>19</v>
      </c>
      <c r="I175" s="68" t="s">
        <v>24</v>
      </c>
      <c r="J175" s="68"/>
      <c r="K175" s="68"/>
      <c r="L175" s="68" t="s">
        <v>4111</v>
      </c>
      <c r="M175" s="73">
        <v>0</v>
      </c>
      <c r="N175" s="73">
        <v>0</v>
      </c>
      <c r="O175" s="73">
        <v>0</v>
      </c>
      <c r="P175" s="73">
        <v>0</v>
      </c>
      <c r="Q175" s="66">
        <v>0</v>
      </c>
      <c r="R175" s="73">
        <v>0</v>
      </c>
      <c r="S175" s="73">
        <v>0</v>
      </c>
      <c r="T175" s="73">
        <v>0</v>
      </c>
      <c r="U175" s="73">
        <v>0</v>
      </c>
      <c r="V175" s="66">
        <v>0</v>
      </c>
      <c r="W175" s="67">
        <v>0</v>
      </c>
      <c r="X175" s="67">
        <v>0</v>
      </c>
      <c r="Y175" s="67">
        <v>0</v>
      </c>
      <c r="Z175" s="67">
        <v>0</v>
      </c>
      <c r="AA175" s="66">
        <v>0</v>
      </c>
      <c r="AB175" s="67">
        <v>0</v>
      </c>
      <c r="AC175" s="67">
        <v>43.40099765716149</v>
      </c>
      <c r="AD175" s="67">
        <v>105.136</v>
      </c>
      <c r="AE175" s="67">
        <v>150</v>
      </c>
      <c r="AF175" s="66">
        <v>298.53699765716146</v>
      </c>
      <c r="AG175" s="67">
        <v>152.12250846182775</v>
      </c>
      <c r="AH175" s="67">
        <v>152.12250846182775</v>
      </c>
      <c r="AI175" s="67">
        <v>152.12250846182775</v>
      </c>
      <c r="AJ175" s="67">
        <v>152.12250846182775</v>
      </c>
      <c r="AK175" s="66">
        <f t="shared" si="22"/>
        <v>608.490033847311</v>
      </c>
      <c r="AL175" s="67">
        <f t="shared" si="23"/>
        <v>699.76353892440761</v>
      </c>
      <c r="AM175" s="67">
        <f t="shared" si="23"/>
        <v>804.72806976306867</v>
      </c>
      <c r="AN175" s="84">
        <f>IFERROR(VLOOKUP($F175,Ref_Param!$L:$M,2,0),0)*M175</f>
        <v>0</v>
      </c>
      <c r="AO175" s="84">
        <f>IFERROR(VLOOKUP($F175,Ref_Param!$L:$M,2,0),0)*N175</f>
        <v>0</v>
      </c>
      <c r="AP175" s="84">
        <f>IFERROR(VLOOKUP($F175,Ref_Param!$L:$M,2,0),0)*O175</f>
        <v>0</v>
      </c>
      <c r="AQ175" s="84">
        <f>IFERROR(VLOOKUP($F175,Ref_Param!$L:$M,2,0),0)*P175</f>
        <v>0</v>
      </c>
      <c r="AR175" s="85">
        <f t="shared" si="24"/>
        <v>0</v>
      </c>
      <c r="AS175" s="90">
        <f>IFERROR(VLOOKUP($F175,Ref_Param!$L:$M,2,0),0)*R175</f>
        <v>0</v>
      </c>
      <c r="AT175" s="90">
        <f>IFERROR(VLOOKUP($F175,Ref_Param!$L:$M,2,0),0)*S175</f>
        <v>0</v>
      </c>
      <c r="AU175" s="90">
        <f>IFERROR(VLOOKUP($F175,Ref_Param!$L:$M,2,0),0)*T175</f>
        <v>0</v>
      </c>
      <c r="AV175" s="90">
        <f>IFERROR(VLOOKUP($F175,Ref_Param!$L:$M,2,0),0)*U175</f>
        <v>0</v>
      </c>
      <c r="AW175" s="91">
        <f t="shared" si="25"/>
        <v>0</v>
      </c>
      <c r="AX175" s="86">
        <f>IFERROR(VLOOKUP($F175,Ref_Param!$L:$M,2,0),0)*W175</f>
        <v>0</v>
      </c>
      <c r="AY175" s="86">
        <f>IFERROR(VLOOKUP($F175,Ref_Param!$L:$M,2,0),0)*X175</f>
        <v>0</v>
      </c>
      <c r="AZ175" s="86">
        <f>IFERROR(VLOOKUP($F175,Ref_Param!$L:$M,2,0),0)*Y175</f>
        <v>0</v>
      </c>
      <c r="BA175" s="86">
        <f>IFERROR(VLOOKUP($F175,Ref_Param!$L:$M,2,0),0)*Z175</f>
        <v>0</v>
      </c>
      <c r="BB175" s="87">
        <f t="shared" si="26"/>
        <v>0</v>
      </c>
      <c r="BC175" s="86">
        <f>IFERROR(VLOOKUP($F175,Ref_Param!$L:$M,2,0),0)*AB175</f>
        <v>0</v>
      </c>
      <c r="BD175" s="86">
        <f>IFERROR(VLOOKUP($F175,Ref_Param!$L:$M,2,0),0)*AC175</f>
        <v>43.40099765716149</v>
      </c>
      <c r="BE175" s="86">
        <f>IFERROR(VLOOKUP($F175,Ref_Param!$L:$M,2,0),0)*AD175</f>
        <v>105.136</v>
      </c>
      <c r="BF175" s="86">
        <f>IFERROR(VLOOKUP($F175,Ref_Param!$L:$M,2,0),0)*AE175</f>
        <v>150</v>
      </c>
      <c r="BG175" s="87">
        <f t="shared" si="27"/>
        <v>298.53699765716146</v>
      </c>
      <c r="BH175" s="86">
        <f>IFERROR(VLOOKUP($F175,Ref_Param!$L:$M,2,0),0)*AG175</f>
        <v>152.12250846182775</v>
      </c>
      <c r="BI175" s="86">
        <f>IFERROR(VLOOKUP($F175,Ref_Param!$L:$M,2,0),0)*AH175</f>
        <v>152.12250846182775</v>
      </c>
      <c r="BJ175" s="86">
        <f>IFERROR(VLOOKUP($F175,Ref_Param!$L:$M,2,0),0)*AI175</f>
        <v>152.12250846182775</v>
      </c>
      <c r="BK175" s="86">
        <f>IFERROR(VLOOKUP($F175,Ref_Param!$L:$M,2,0),0)*AJ175</f>
        <v>152.12250846182775</v>
      </c>
      <c r="BL175" s="87">
        <f t="shared" si="28"/>
        <v>608.490033847311</v>
      </c>
      <c r="BM175" s="88">
        <f>IFERROR(VLOOKUP($F175,Ref_Param!$L:$M,2,0),0)*AL175</f>
        <v>699.76353892440761</v>
      </c>
      <c r="BN175" s="89">
        <f>IFERROR(VLOOKUP($F175,Ref_Param!$L:$M,2,0),0)*AM175</f>
        <v>804.72806976306867</v>
      </c>
    </row>
    <row r="176" spans="1:66" s="72" customFormat="1" ht="14.25" customHeight="1" x14ac:dyDescent="0.3">
      <c r="A176" s="69" t="str">
        <f t="shared" si="21"/>
        <v>ECASDigital - Salesforce.com / Net Suite</v>
      </c>
      <c r="B176" s="68" t="s">
        <v>4156</v>
      </c>
      <c r="C176" s="68" t="s">
        <v>4157</v>
      </c>
      <c r="D176" s="68" t="s">
        <v>2753</v>
      </c>
      <c r="E176" s="70" t="s">
        <v>2754</v>
      </c>
      <c r="F176" s="68" t="s">
        <v>26</v>
      </c>
      <c r="G176" s="70" t="s">
        <v>4163</v>
      </c>
      <c r="H176" s="71" t="s">
        <v>51</v>
      </c>
      <c r="I176" s="68" t="s">
        <v>20</v>
      </c>
      <c r="J176" s="68"/>
      <c r="K176" s="68"/>
      <c r="L176" s="68" t="s">
        <v>4111</v>
      </c>
      <c r="M176" s="73">
        <v>-3.9736905916586657E-2</v>
      </c>
      <c r="N176" s="73">
        <v>7.2942666858893617</v>
      </c>
      <c r="O176" s="73">
        <v>19.356000485615009</v>
      </c>
      <c r="P176" s="73">
        <v>30.687938532024745</v>
      </c>
      <c r="Q176" s="66">
        <v>57.298468797612529</v>
      </c>
      <c r="R176" s="73">
        <v>12.4319048271288</v>
      </c>
      <c r="S176" s="73">
        <v>43.499265963325193</v>
      </c>
      <c r="T176" s="73">
        <v>14.050694541359078</v>
      </c>
      <c r="U176" s="73">
        <v>35.231488992271892</v>
      </c>
      <c r="V176" s="66">
        <v>105.21335432408496</v>
      </c>
      <c r="W176" s="67">
        <v>38.404149255282057</v>
      </c>
      <c r="X176" s="67">
        <v>131.28539998090551</v>
      </c>
      <c r="Y176" s="67">
        <v>82.420826463257612</v>
      </c>
      <c r="Z176" s="67">
        <v>28.846789529877086</v>
      </c>
      <c r="AA176" s="66">
        <v>280.95716522932224</v>
      </c>
      <c r="AB176" s="67">
        <v>0.64636310646807793</v>
      </c>
      <c r="AC176" s="67">
        <v>2.2961172926798326</v>
      </c>
      <c r="AD176" s="67">
        <v>-5.0000000000000044E-3</v>
      </c>
      <c r="AE176" s="67">
        <v>0</v>
      </c>
      <c r="AF176" s="66">
        <v>2.9374803991479106</v>
      </c>
      <c r="AG176" s="67">
        <v>0</v>
      </c>
      <c r="AH176" s="67">
        <v>0</v>
      </c>
      <c r="AI176" s="67">
        <v>0</v>
      </c>
      <c r="AJ176" s="67">
        <v>0</v>
      </c>
      <c r="AK176" s="66">
        <f t="shared" si="22"/>
        <v>0</v>
      </c>
      <c r="AL176" s="67">
        <f t="shared" si="23"/>
        <v>0</v>
      </c>
      <c r="AM176" s="67">
        <f t="shared" si="23"/>
        <v>0</v>
      </c>
      <c r="AN176" s="84">
        <f>IFERROR(VLOOKUP($F176,Ref_Param!$L:$M,2,0),0)*M176</f>
        <v>-4.3252633140799766E-2</v>
      </c>
      <c r="AO176" s="84">
        <f>IFERROR(VLOOKUP($F176,Ref_Param!$L:$M,2,0),0)*N176</f>
        <v>7.9396277520499652</v>
      </c>
      <c r="AP176" s="84">
        <f>IFERROR(VLOOKUP($F176,Ref_Param!$L:$M,2,0),0)*O176</f>
        <v>21.068524807513807</v>
      </c>
      <c r="AQ176" s="84">
        <f>IFERROR(VLOOKUP($F176,Ref_Param!$L:$M,2,0),0)*P176</f>
        <v>33.403057348232906</v>
      </c>
      <c r="AR176" s="85">
        <f t="shared" si="24"/>
        <v>62.367957274655879</v>
      </c>
      <c r="AS176" s="90">
        <f>IFERROR(VLOOKUP($F176,Ref_Param!$L:$M,2,0),0)*R176</f>
        <v>13.531819006187195</v>
      </c>
      <c r="AT176" s="90">
        <f>IFERROR(VLOOKUP($F176,Ref_Param!$L:$M,2,0),0)*S176</f>
        <v>47.347868416208009</v>
      </c>
      <c r="AU176" s="90">
        <f>IFERROR(VLOOKUP($F176,Ref_Param!$L:$M,2,0),0)*T176</f>
        <v>15.293831322613583</v>
      </c>
      <c r="AV176" s="90">
        <f>IFERROR(VLOOKUP($F176,Ref_Param!$L:$M,2,0),0)*U176</f>
        <v>38.34859894692471</v>
      </c>
      <c r="AW176" s="91">
        <f t="shared" si="25"/>
        <v>114.5221176919335</v>
      </c>
      <c r="AX176" s="86">
        <f>IFERROR(VLOOKUP($F176,Ref_Param!$L:$M,2,0),0)*W176</f>
        <v>41.801960683855825</v>
      </c>
      <c r="AY176" s="86">
        <f>IFERROR(VLOOKUP($F176,Ref_Param!$L:$M,2,0),0)*X176</f>
        <v>142.90089052321053</v>
      </c>
      <c r="AZ176" s="86">
        <f>IFERROR(VLOOKUP($F176,Ref_Param!$L:$M,2,0),0)*Y176</f>
        <v>89.713018362830397</v>
      </c>
      <c r="BA176" s="86">
        <f>IFERROR(VLOOKUP($F176,Ref_Param!$L:$M,2,0),0)*Z176</f>
        <v>31.399012480859327</v>
      </c>
      <c r="BB176" s="87">
        <f t="shared" si="26"/>
        <v>305.81488205075607</v>
      </c>
      <c r="BC176" s="86">
        <f>IFERROR(VLOOKUP($F176,Ref_Param!$L:$M,2,0),0)*AB176</f>
        <v>0.70355015507490559</v>
      </c>
      <c r="BD176" s="86">
        <f>IFERROR(VLOOKUP($F176,Ref_Param!$L:$M,2,0),0)*AC176</f>
        <v>2.4992665286270483</v>
      </c>
      <c r="BE176" s="86">
        <f>IFERROR(VLOOKUP($F176,Ref_Param!$L:$M,2,0),0)*AD176</f>
        <v>-5.4423755628575047E-3</v>
      </c>
      <c r="BF176" s="86">
        <f>IFERROR(VLOOKUP($F176,Ref_Param!$L:$M,2,0),0)*AE176</f>
        <v>0</v>
      </c>
      <c r="BG176" s="87">
        <f t="shared" si="27"/>
        <v>3.1973743081390964</v>
      </c>
      <c r="BH176" s="86">
        <f>IFERROR(VLOOKUP($F176,Ref_Param!$L:$M,2,0),0)*AG176</f>
        <v>0</v>
      </c>
      <c r="BI176" s="86">
        <f>IFERROR(VLOOKUP($F176,Ref_Param!$L:$M,2,0),0)*AH176</f>
        <v>0</v>
      </c>
      <c r="BJ176" s="86">
        <f>IFERROR(VLOOKUP($F176,Ref_Param!$L:$M,2,0),0)*AI176</f>
        <v>0</v>
      </c>
      <c r="BK176" s="86">
        <f>IFERROR(VLOOKUP($F176,Ref_Param!$L:$M,2,0),0)*AJ176</f>
        <v>0</v>
      </c>
      <c r="BL176" s="87">
        <f t="shared" si="28"/>
        <v>0</v>
      </c>
      <c r="BM176" s="88">
        <f>IFERROR(VLOOKUP($F176,Ref_Param!$L:$M,2,0),0)*AL176</f>
        <v>0</v>
      </c>
      <c r="BN176" s="89">
        <f>IFERROR(VLOOKUP($F176,Ref_Param!$L:$M,2,0),0)*AM176</f>
        <v>0</v>
      </c>
    </row>
    <row r="177" spans="1:66" s="72" customFormat="1" ht="14.25" customHeight="1" x14ac:dyDescent="0.3">
      <c r="A177" s="69" t="str">
        <f t="shared" si="21"/>
        <v>ECASDigital - Salesforce.com / Net Suite</v>
      </c>
      <c r="B177" s="68" t="s">
        <v>4156</v>
      </c>
      <c r="C177" s="68" t="s">
        <v>4157</v>
      </c>
      <c r="D177" s="68" t="s">
        <v>2753</v>
      </c>
      <c r="E177" s="70" t="s">
        <v>2754</v>
      </c>
      <c r="F177" s="68" t="s">
        <v>18</v>
      </c>
      <c r="G177" s="70" t="s">
        <v>4163</v>
      </c>
      <c r="H177" s="71" t="s">
        <v>51</v>
      </c>
      <c r="I177" s="68" t="s">
        <v>20</v>
      </c>
      <c r="J177" s="68"/>
      <c r="K177" s="68"/>
      <c r="L177" s="68" t="s">
        <v>4111</v>
      </c>
      <c r="M177" s="73">
        <v>0</v>
      </c>
      <c r="N177" s="73">
        <v>0</v>
      </c>
      <c r="O177" s="73">
        <v>0</v>
      </c>
      <c r="P177" s="73">
        <v>0</v>
      </c>
      <c r="Q177" s="66">
        <v>0</v>
      </c>
      <c r="R177" s="73">
        <v>0</v>
      </c>
      <c r="S177" s="73">
        <v>0</v>
      </c>
      <c r="T177" s="73">
        <v>0</v>
      </c>
      <c r="U177" s="73">
        <v>0</v>
      </c>
      <c r="V177" s="66">
        <v>0</v>
      </c>
      <c r="W177" s="67">
        <v>0</v>
      </c>
      <c r="X177" s="67">
        <v>0</v>
      </c>
      <c r="Y177" s="67">
        <v>0</v>
      </c>
      <c r="Z177" s="67">
        <v>0</v>
      </c>
      <c r="AA177" s="66">
        <v>0</v>
      </c>
      <c r="AB177" s="67">
        <v>0</v>
      </c>
      <c r="AC177" s="67">
        <v>0</v>
      </c>
      <c r="AD177" s="67">
        <v>5</v>
      </c>
      <c r="AE177" s="67">
        <v>5</v>
      </c>
      <c r="AF177" s="66">
        <v>10</v>
      </c>
      <c r="AG177" s="67">
        <v>0</v>
      </c>
      <c r="AH177" s="67">
        <v>0</v>
      </c>
      <c r="AI177" s="67">
        <v>0</v>
      </c>
      <c r="AJ177" s="67">
        <v>0</v>
      </c>
      <c r="AK177" s="66">
        <f t="shared" si="22"/>
        <v>0</v>
      </c>
      <c r="AL177" s="67">
        <f t="shared" si="23"/>
        <v>0</v>
      </c>
      <c r="AM177" s="67">
        <f t="shared" si="23"/>
        <v>0</v>
      </c>
      <c r="AN177" s="84">
        <f>IFERROR(VLOOKUP($F177,Ref_Param!$L:$M,2,0),0)*M177</f>
        <v>0</v>
      </c>
      <c r="AO177" s="84">
        <f>IFERROR(VLOOKUP($F177,Ref_Param!$L:$M,2,0),0)*N177</f>
        <v>0</v>
      </c>
      <c r="AP177" s="84">
        <f>IFERROR(VLOOKUP($F177,Ref_Param!$L:$M,2,0),0)*O177</f>
        <v>0</v>
      </c>
      <c r="AQ177" s="84">
        <f>IFERROR(VLOOKUP($F177,Ref_Param!$L:$M,2,0),0)*P177</f>
        <v>0</v>
      </c>
      <c r="AR177" s="85">
        <f t="shared" si="24"/>
        <v>0</v>
      </c>
      <c r="AS177" s="90">
        <f>IFERROR(VLOOKUP($F177,Ref_Param!$L:$M,2,0),0)*R177</f>
        <v>0</v>
      </c>
      <c r="AT177" s="90">
        <f>IFERROR(VLOOKUP($F177,Ref_Param!$L:$M,2,0),0)*S177</f>
        <v>0</v>
      </c>
      <c r="AU177" s="90">
        <f>IFERROR(VLOOKUP($F177,Ref_Param!$L:$M,2,0),0)*T177</f>
        <v>0</v>
      </c>
      <c r="AV177" s="90">
        <f>IFERROR(VLOOKUP($F177,Ref_Param!$L:$M,2,0),0)*U177</f>
        <v>0</v>
      </c>
      <c r="AW177" s="91">
        <f t="shared" si="25"/>
        <v>0</v>
      </c>
      <c r="AX177" s="86">
        <f>IFERROR(VLOOKUP($F177,Ref_Param!$L:$M,2,0),0)*W177</f>
        <v>0</v>
      </c>
      <c r="AY177" s="86">
        <f>IFERROR(VLOOKUP($F177,Ref_Param!$L:$M,2,0),0)*X177</f>
        <v>0</v>
      </c>
      <c r="AZ177" s="86">
        <f>IFERROR(VLOOKUP($F177,Ref_Param!$L:$M,2,0),0)*Y177</f>
        <v>0</v>
      </c>
      <c r="BA177" s="86">
        <f>IFERROR(VLOOKUP($F177,Ref_Param!$L:$M,2,0),0)*Z177</f>
        <v>0</v>
      </c>
      <c r="BB177" s="87">
        <f t="shared" si="26"/>
        <v>0</v>
      </c>
      <c r="BC177" s="86">
        <f>IFERROR(VLOOKUP($F177,Ref_Param!$L:$M,2,0),0)*AB177</f>
        <v>0</v>
      </c>
      <c r="BD177" s="86">
        <f>IFERROR(VLOOKUP($F177,Ref_Param!$L:$M,2,0),0)*AC177</f>
        <v>0</v>
      </c>
      <c r="BE177" s="86">
        <f>IFERROR(VLOOKUP($F177,Ref_Param!$L:$M,2,0),0)*AD177</f>
        <v>5</v>
      </c>
      <c r="BF177" s="86">
        <f>IFERROR(VLOOKUP($F177,Ref_Param!$L:$M,2,0),0)*AE177</f>
        <v>5</v>
      </c>
      <c r="BG177" s="87">
        <f t="shared" si="27"/>
        <v>10</v>
      </c>
      <c r="BH177" s="86">
        <f>IFERROR(VLOOKUP($F177,Ref_Param!$L:$M,2,0),0)*AG177</f>
        <v>0</v>
      </c>
      <c r="BI177" s="86">
        <f>IFERROR(VLOOKUP($F177,Ref_Param!$L:$M,2,0),0)*AH177</f>
        <v>0</v>
      </c>
      <c r="BJ177" s="86">
        <f>IFERROR(VLOOKUP($F177,Ref_Param!$L:$M,2,0),0)*AI177</f>
        <v>0</v>
      </c>
      <c r="BK177" s="86">
        <f>IFERROR(VLOOKUP($F177,Ref_Param!$L:$M,2,0),0)*AJ177</f>
        <v>0</v>
      </c>
      <c r="BL177" s="87">
        <f t="shared" si="28"/>
        <v>0</v>
      </c>
      <c r="BM177" s="88">
        <f>IFERROR(VLOOKUP($F177,Ref_Param!$L:$M,2,0),0)*AL177</f>
        <v>0</v>
      </c>
      <c r="BN177" s="89">
        <f>IFERROR(VLOOKUP($F177,Ref_Param!$L:$M,2,0),0)*AM177</f>
        <v>0</v>
      </c>
    </row>
    <row r="178" spans="1:66" s="72" customFormat="1" ht="14.25" customHeight="1" x14ac:dyDescent="0.3">
      <c r="A178" s="69" t="str">
        <f t="shared" si="21"/>
        <v>ECASDigital - Salesforce.com / Net Suite</v>
      </c>
      <c r="B178" s="68" t="s">
        <v>4156</v>
      </c>
      <c r="C178" s="68" t="s">
        <v>4157</v>
      </c>
      <c r="D178" s="68" t="s">
        <v>3214</v>
      </c>
      <c r="E178" s="70" t="s">
        <v>5226</v>
      </c>
      <c r="F178" s="68" t="s">
        <v>18</v>
      </c>
      <c r="G178" s="70" t="s">
        <v>7477</v>
      </c>
      <c r="H178" s="71" t="s">
        <v>35</v>
      </c>
      <c r="I178" s="68" t="s">
        <v>24</v>
      </c>
      <c r="J178" s="68"/>
      <c r="K178" s="68"/>
      <c r="L178" s="68" t="s">
        <v>4111</v>
      </c>
      <c r="M178" s="73">
        <v>0</v>
      </c>
      <c r="N178" s="73">
        <v>0</v>
      </c>
      <c r="O178" s="73">
        <v>0</v>
      </c>
      <c r="P178" s="73">
        <v>0</v>
      </c>
      <c r="Q178" s="66">
        <v>0</v>
      </c>
      <c r="R178" s="73">
        <v>0</v>
      </c>
      <c r="S178" s="73">
        <v>0</v>
      </c>
      <c r="T178" s="73">
        <v>0</v>
      </c>
      <c r="U178" s="73">
        <v>0</v>
      </c>
      <c r="V178" s="66">
        <v>0</v>
      </c>
      <c r="W178" s="67">
        <v>-0.88869305725791037</v>
      </c>
      <c r="X178" s="67">
        <v>230.9490013432399</v>
      </c>
      <c r="Y178" s="67">
        <v>-224.21968294460643</v>
      </c>
      <c r="Z178" s="67">
        <v>-9.4173934345908858E-2</v>
      </c>
      <c r="AA178" s="66">
        <v>5.7464514070296477</v>
      </c>
      <c r="AB178" s="67">
        <v>0</v>
      </c>
      <c r="AC178" s="67">
        <v>3.2755287605294825</v>
      </c>
      <c r="AD178" s="67">
        <v>2.5830000000000002</v>
      </c>
      <c r="AE178" s="67">
        <v>0</v>
      </c>
      <c r="AF178" s="66">
        <v>5.8585287605294827</v>
      </c>
      <c r="AG178" s="67">
        <v>0</v>
      </c>
      <c r="AH178" s="67">
        <v>0</v>
      </c>
      <c r="AI178" s="67">
        <v>0</v>
      </c>
      <c r="AJ178" s="67">
        <v>0</v>
      </c>
      <c r="AK178" s="66">
        <f t="shared" si="22"/>
        <v>0</v>
      </c>
      <c r="AL178" s="67">
        <f t="shared" si="23"/>
        <v>0</v>
      </c>
      <c r="AM178" s="67">
        <f t="shared" si="23"/>
        <v>0</v>
      </c>
      <c r="AN178" s="84">
        <f>IFERROR(VLOOKUP($F178,Ref_Param!$L:$M,2,0),0)*M178</f>
        <v>0</v>
      </c>
      <c r="AO178" s="84">
        <f>IFERROR(VLOOKUP($F178,Ref_Param!$L:$M,2,0),0)*N178</f>
        <v>0</v>
      </c>
      <c r="AP178" s="84">
        <f>IFERROR(VLOOKUP($F178,Ref_Param!$L:$M,2,0),0)*O178</f>
        <v>0</v>
      </c>
      <c r="AQ178" s="84">
        <f>IFERROR(VLOOKUP($F178,Ref_Param!$L:$M,2,0),0)*P178</f>
        <v>0</v>
      </c>
      <c r="AR178" s="85">
        <f t="shared" si="24"/>
        <v>0</v>
      </c>
      <c r="AS178" s="90">
        <f>IFERROR(VLOOKUP($F178,Ref_Param!$L:$M,2,0),0)*R178</f>
        <v>0</v>
      </c>
      <c r="AT178" s="90">
        <f>IFERROR(VLOOKUP($F178,Ref_Param!$L:$M,2,0),0)*S178</f>
        <v>0</v>
      </c>
      <c r="AU178" s="90">
        <f>IFERROR(VLOOKUP($F178,Ref_Param!$L:$M,2,0),0)*T178</f>
        <v>0</v>
      </c>
      <c r="AV178" s="90">
        <f>IFERROR(VLOOKUP($F178,Ref_Param!$L:$M,2,0),0)*U178</f>
        <v>0</v>
      </c>
      <c r="AW178" s="91">
        <f t="shared" si="25"/>
        <v>0</v>
      </c>
      <c r="AX178" s="86">
        <f>IFERROR(VLOOKUP($F178,Ref_Param!$L:$M,2,0),0)*W178</f>
        <v>-0.88869305725791037</v>
      </c>
      <c r="AY178" s="86">
        <f>IFERROR(VLOOKUP($F178,Ref_Param!$L:$M,2,0),0)*X178</f>
        <v>230.9490013432399</v>
      </c>
      <c r="AZ178" s="86">
        <f>IFERROR(VLOOKUP($F178,Ref_Param!$L:$M,2,0),0)*Y178</f>
        <v>-224.21968294460643</v>
      </c>
      <c r="BA178" s="86">
        <f>IFERROR(VLOOKUP($F178,Ref_Param!$L:$M,2,0),0)*Z178</f>
        <v>-9.4173934345908858E-2</v>
      </c>
      <c r="BB178" s="87">
        <f t="shared" si="26"/>
        <v>5.7464514070296477</v>
      </c>
      <c r="BC178" s="86">
        <f>IFERROR(VLOOKUP($F178,Ref_Param!$L:$M,2,0),0)*AB178</f>
        <v>0</v>
      </c>
      <c r="BD178" s="86">
        <f>IFERROR(VLOOKUP($F178,Ref_Param!$L:$M,2,0),0)*AC178</f>
        <v>3.2755287605294825</v>
      </c>
      <c r="BE178" s="86">
        <f>IFERROR(VLOOKUP($F178,Ref_Param!$L:$M,2,0),0)*AD178</f>
        <v>2.5830000000000002</v>
      </c>
      <c r="BF178" s="86">
        <f>IFERROR(VLOOKUP($F178,Ref_Param!$L:$M,2,0),0)*AE178</f>
        <v>0</v>
      </c>
      <c r="BG178" s="87">
        <f t="shared" si="27"/>
        <v>5.8585287605294827</v>
      </c>
      <c r="BH178" s="86">
        <f>IFERROR(VLOOKUP($F178,Ref_Param!$L:$M,2,0),0)*AG178</f>
        <v>0</v>
      </c>
      <c r="BI178" s="86">
        <f>IFERROR(VLOOKUP($F178,Ref_Param!$L:$M,2,0),0)*AH178</f>
        <v>0</v>
      </c>
      <c r="BJ178" s="86">
        <f>IFERROR(VLOOKUP($F178,Ref_Param!$L:$M,2,0),0)*AI178</f>
        <v>0</v>
      </c>
      <c r="BK178" s="86">
        <f>IFERROR(VLOOKUP($F178,Ref_Param!$L:$M,2,0),0)*AJ178</f>
        <v>0</v>
      </c>
      <c r="BL178" s="87">
        <f t="shared" si="28"/>
        <v>0</v>
      </c>
      <c r="BM178" s="88">
        <f>IFERROR(VLOOKUP($F178,Ref_Param!$L:$M,2,0),0)*AL178</f>
        <v>0</v>
      </c>
      <c r="BN178" s="89">
        <f>IFERROR(VLOOKUP($F178,Ref_Param!$L:$M,2,0),0)*AM178</f>
        <v>0</v>
      </c>
    </row>
    <row r="179" spans="1:66" s="72" customFormat="1" ht="14.25" customHeight="1" x14ac:dyDescent="0.3">
      <c r="A179" s="69" t="str">
        <f t="shared" si="21"/>
        <v>ECASDigital - Salesforce.com / Net Suite</v>
      </c>
      <c r="B179" s="68" t="s">
        <v>4156</v>
      </c>
      <c r="C179" s="68" t="s">
        <v>4157</v>
      </c>
      <c r="D179" s="68" t="s">
        <v>497</v>
      </c>
      <c r="E179" s="70" t="s">
        <v>498</v>
      </c>
      <c r="F179" s="68" t="s">
        <v>18</v>
      </c>
      <c r="G179" s="70" t="s">
        <v>7477</v>
      </c>
      <c r="H179" s="71" t="s">
        <v>35</v>
      </c>
      <c r="I179" s="68" t="s">
        <v>24</v>
      </c>
      <c r="J179" s="68"/>
      <c r="K179" s="68"/>
      <c r="L179" s="68" t="s">
        <v>4111</v>
      </c>
      <c r="M179" s="73">
        <v>301.4283155835069</v>
      </c>
      <c r="N179" s="73">
        <v>306.60211634198589</v>
      </c>
      <c r="O179" s="73">
        <v>204.15810482358381</v>
      </c>
      <c r="P179" s="73">
        <v>125.06276333815987</v>
      </c>
      <c r="Q179" s="66">
        <v>937.25130008723659</v>
      </c>
      <c r="R179" s="73">
        <v>162.95436160748235</v>
      </c>
      <c r="S179" s="73">
        <v>317.62422016443492</v>
      </c>
      <c r="T179" s="73">
        <v>344.54609387959511</v>
      </c>
      <c r="U179" s="73">
        <v>484.57876395030837</v>
      </c>
      <c r="V179" s="66">
        <v>1309.7034396018207</v>
      </c>
      <c r="W179" s="67">
        <v>369.82326477461163</v>
      </c>
      <c r="X179" s="67">
        <v>582.99112334750271</v>
      </c>
      <c r="Y179" s="67">
        <v>449.77877843374404</v>
      </c>
      <c r="Z179" s="67">
        <v>385.80586880339206</v>
      </c>
      <c r="AA179" s="66">
        <v>1788.3990353592503</v>
      </c>
      <c r="AB179" s="67">
        <v>356.15519709257313</v>
      </c>
      <c r="AC179" s="67">
        <v>617.51741415958031</v>
      </c>
      <c r="AD179" s="67">
        <v>500.25700000000001</v>
      </c>
      <c r="AE179" s="67">
        <v>420</v>
      </c>
      <c r="AF179" s="66">
        <v>1893.9296112521536</v>
      </c>
      <c r="AG179" s="67">
        <v>456.36752538548325</v>
      </c>
      <c r="AH179" s="67">
        <v>456.36752538548325</v>
      </c>
      <c r="AI179" s="67">
        <v>456.36752538548325</v>
      </c>
      <c r="AJ179" s="67">
        <v>456.36752538548325</v>
      </c>
      <c r="AK179" s="66">
        <f t="shared" si="22"/>
        <v>1825.470101541933</v>
      </c>
      <c r="AL179" s="67">
        <f t="shared" si="23"/>
        <v>2099.2906167732226</v>
      </c>
      <c r="AM179" s="67">
        <f t="shared" si="23"/>
        <v>2414.1842092892057</v>
      </c>
      <c r="AN179" s="84">
        <f>IFERROR(VLOOKUP($F179,Ref_Param!$L:$M,2,0),0)*M179</f>
        <v>301.4283155835069</v>
      </c>
      <c r="AO179" s="84">
        <f>IFERROR(VLOOKUP($F179,Ref_Param!$L:$M,2,0),0)*N179</f>
        <v>306.60211634198589</v>
      </c>
      <c r="AP179" s="84">
        <f>IFERROR(VLOOKUP($F179,Ref_Param!$L:$M,2,0),0)*O179</f>
        <v>204.15810482358381</v>
      </c>
      <c r="AQ179" s="84">
        <f>IFERROR(VLOOKUP($F179,Ref_Param!$L:$M,2,0),0)*P179</f>
        <v>125.06276333815987</v>
      </c>
      <c r="AR179" s="85">
        <f t="shared" si="24"/>
        <v>937.25130008723659</v>
      </c>
      <c r="AS179" s="90">
        <f>IFERROR(VLOOKUP($F179,Ref_Param!$L:$M,2,0),0)*R179</f>
        <v>162.95436160748235</v>
      </c>
      <c r="AT179" s="90">
        <f>IFERROR(VLOOKUP($F179,Ref_Param!$L:$M,2,0),0)*S179</f>
        <v>317.62422016443492</v>
      </c>
      <c r="AU179" s="90">
        <f>IFERROR(VLOOKUP($F179,Ref_Param!$L:$M,2,0),0)*T179</f>
        <v>344.54609387959511</v>
      </c>
      <c r="AV179" s="90">
        <f>IFERROR(VLOOKUP($F179,Ref_Param!$L:$M,2,0),0)*U179</f>
        <v>484.57876395030837</v>
      </c>
      <c r="AW179" s="91">
        <f t="shared" si="25"/>
        <v>1309.7034396018207</v>
      </c>
      <c r="AX179" s="86">
        <f>IFERROR(VLOOKUP($F179,Ref_Param!$L:$M,2,0),0)*W179</f>
        <v>369.82326477461163</v>
      </c>
      <c r="AY179" s="86">
        <f>IFERROR(VLOOKUP($F179,Ref_Param!$L:$M,2,0),0)*X179</f>
        <v>582.99112334750271</v>
      </c>
      <c r="AZ179" s="86">
        <f>IFERROR(VLOOKUP($F179,Ref_Param!$L:$M,2,0),0)*Y179</f>
        <v>449.77877843374404</v>
      </c>
      <c r="BA179" s="86">
        <f>IFERROR(VLOOKUP($F179,Ref_Param!$L:$M,2,0),0)*Z179</f>
        <v>385.80586880339206</v>
      </c>
      <c r="BB179" s="87">
        <f t="shared" si="26"/>
        <v>1788.3990353592503</v>
      </c>
      <c r="BC179" s="86">
        <f>IFERROR(VLOOKUP($F179,Ref_Param!$L:$M,2,0),0)*AB179</f>
        <v>356.15519709257313</v>
      </c>
      <c r="BD179" s="86">
        <f>IFERROR(VLOOKUP($F179,Ref_Param!$L:$M,2,0),0)*AC179</f>
        <v>617.51741415958031</v>
      </c>
      <c r="BE179" s="86">
        <f>IFERROR(VLOOKUP($F179,Ref_Param!$L:$M,2,0),0)*AD179</f>
        <v>500.25700000000001</v>
      </c>
      <c r="BF179" s="86">
        <f>IFERROR(VLOOKUP($F179,Ref_Param!$L:$M,2,0),0)*AE179</f>
        <v>420</v>
      </c>
      <c r="BG179" s="87">
        <f t="shared" si="27"/>
        <v>1893.9296112521536</v>
      </c>
      <c r="BH179" s="86">
        <f>IFERROR(VLOOKUP($F179,Ref_Param!$L:$M,2,0),0)*AG179</f>
        <v>456.36752538548325</v>
      </c>
      <c r="BI179" s="86">
        <f>IFERROR(VLOOKUP($F179,Ref_Param!$L:$M,2,0),0)*AH179</f>
        <v>456.36752538548325</v>
      </c>
      <c r="BJ179" s="86">
        <f>IFERROR(VLOOKUP($F179,Ref_Param!$L:$M,2,0),0)*AI179</f>
        <v>456.36752538548325</v>
      </c>
      <c r="BK179" s="86">
        <f>IFERROR(VLOOKUP($F179,Ref_Param!$L:$M,2,0),0)*AJ179</f>
        <v>456.36752538548325</v>
      </c>
      <c r="BL179" s="87">
        <f t="shared" si="28"/>
        <v>1825.470101541933</v>
      </c>
      <c r="BM179" s="88">
        <f>IFERROR(VLOOKUP($F179,Ref_Param!$L:$M,2,0),0)*AL179</f>
        <v>2099.2906167732226</v>
      </c>
      <c r="BN179" s="89">
        <f>IFERROR(VLOOKUP($F179,Ref_Param!$L:$M,2,0),0)*AM179</f>
        <v>2414.1842092892057</v>
      </c>
    </row>
    <row r="180" spans="1:66" s="72" customFormat="1" ht="14.25" customHeight="1" x14ac:dyDescent="0.3">
      <c r="A180" s="69" t="str">
        <f t="shared" si="21"/>
        <v>ECASDigital - Salesforce.com / Net Suite</v>
      </c>
      <c r="B180" s="68" t="s">
        <v>4156</v>
      </c>
      <c r="C180" s="68" t="s">
        <v>4157</v>
      </c>
      <c r="D180" s="68" t="s">
        <v>500</v>
      </c>
      <c r="E180" s="70" t="s">
        <v>501</v>
      </c>
      <c r="F180" s="68" t="s">
        <v>18</v>
      </c>
      <c r="G180" s="70" t="s">
        <v>4164</v>
      </c>
      <c r="H180" s="71" t="s">
        <v>5174</v>
      </c>
      <c r="I180" s="68" t="s">
        <v>24</v>
      </c>
      <c r="J180" s="68"/>
      <c r="K180" s="68"/>
      <c r="L180" s="68" t="s">
        <v>4111</v>
      </c>
      <c r="M180" s="73">
        <v>21.714765138467222</v>
      </c>
      <c r="N180" s="73">
        <v>22.232356604624904</v>
      </c>
      <c r="O180" s="73">
        <v>3.1645625932456261</v>
      </c>
      <c r="P180" s="73">
        <v>0</v>
      </c>
      <c r="Q180" s="66">
        <v>47.111684336337753</v>
      </c>
      <c r="R180" s="73">
        <v>0</v>
      </c>
      <c r="S180" s="73">
        <v>0</v>
      </c>
      <c r="T180" s="73">
        <v>0</v>
      </c>
      <c r="U180" s="73">
        <v>0</v>
      </c>
      <c r="V180" s="66">
        <v>0</v>
      </c>
      <c r="W180" s="67">
        <v>0</v>
      </c>
      <c r="X180" s="67">
        <v>0</v>
      </c>
      <c r="Y180" s="67">
        <v>0</v>
      </c>
      <c r="Z180" s="67">
        <v>0</v>
      </c>
      <c r="AA180" s="66">
        <v>0</v>
      </c>
      <c r="AB180" s="67">
        <v>0</v>
      </c>
      <c r="AC180" s="67">
        <v>0</v>
      </c>
      <c r="AD180" s="67">
        <v>0</v>
      </c>
      <c r="AE180" s="67">
        <v>0</v>
      </c>
      <c r="AF180" s="66">
        <v>0</v>
      </c>
      <c r="AG180" s="67">
        <v>0</v>
      </c>
      <c r="AH180" s="67">
        <v>0</v>
      </c>
      <c r="AI180" s="67">
        <v>0</v>
      </c>
      <c r="AJ180" s="67">
        <v>0</v>
      </c>
      <c r="AK180" s="66">
        <f t="shared" si="22"/>
        <v>0</v>
      </c>
      <c r="AL180" s="67">
        <f t="shared" si="23"/>
        <v>0</v>
      </c>
      <c r="AM180" s="67">
        <f t="shared" si="23"/>
        <v>0</v>
      </c>
      <c r="AN180" s="84">
        <f>IFERROR(VLOOKUP($F180,Ref_Param!$L:$M,2,0),0)*M180</f>
        <v>21.714765138467222</v>
      </c>
      <c r="AO180" s="84">
        <f>IFERROR(VLOOKUP($F180,Ref_Param!$L:$M,2,0),0)*N180</f>
        <v>22.232356604624904</v>
      </c>
      <c r="AP180" s="84">
        <f>IFERROR(VLOOKUP($F180,Ref_Param!$L:$M,2,0),0)*O180</f>
        <v>3.1645625932456261</v>
      </c>
      <c r="AQ180" s="84">
        <f>IFERROR(VLOOKUP($F180,Ref_Param!$L:$M,2,0),0)*P180</f>
        <v>0</v>
      </c>
      <c r="AR180" s="85">
        <f t="shared" si="24"/>
        <v>47.111684336337753</v>
      </c>
      <c r="AS180" s="90">
        <f>IFERROR(VLOOKUP($F180,Ref_Param!$L:$M,2,0),0)*R180</f>
        <v>0</v>
      </c>
      <c r="AT180" s="90">
        <f>IFERROR(VLOOKUP($F180,Ref_Param!$L:$M,2,0),0)*S180</f>
        <v>0</v>
      </c>
      <c r="AU180" s="90">
        <f>IFERROR(VLOOKUP($F180,Ref_Param!$L:$M,2,0),0)*T180</f>
        <v>0</v>
      </c>
      <c r="AV180" s="90">
        <f>IFERROR(VLOOKUP($F180,Ref_Param!$L:$M,2,0),0)*U180</f>
        <v>0</v>
      </c>
      <c r="AW180" s="91">
        <f t="shared" si="25"/>
        <v>0</v>
      </c>
      <c r="AX180" s="86">
        <f>IFERROR(VLOOKUP($F180,Ref_Param!$L:$M,2,0),0)*W180</f>
        <v>0</v>
      </c>
      <c r="AY180" s="86">
        <f>IFERROR(VLOOKUP($F180,Ref_Param!$L:$M,2,0),0)*X180</f>
        <v>0</v>
      </c>
      <c r="AZ180" s="86">
        <f>IFERROR(VLOOKUP($F180,Ref_Param!$L:$M,2,0),0)*Y180</f>
        <v>0</v>
      </c>
      <c r="BA180" s="86">
        <f>IFERROR(VLOOKUP($F180,Ref_Param!$L:$M,2,0),0)*Z180</f>
        <v>0</v>
      </c>
      <c r="BB180" s="87">
        <f t="shared" si="26"/>
        <v>0</v>
      </c>
      <c r="BC180" s="86">
        <f>IFERROR(VLOOKUP($F180,Ref_Param!$L:$M,2,0),0)*AB180</f>
        <v>0</v>
      </c>
      <c r="BD180" s="86">
        <f>IFERROR(VLOOKUP($F180,Ref_Param!$L:$M,2,0),0)*AC180</f>
        <v>0</v>
      </c>
      <c r="BE180" s="86">
        <f>IFERROR(VLOOKUP($F180,Ref_Param!$L:$M,2,0),0)*AD180</f>
        <v>0</v>
      </c>
      <c r="BF180" s="86">
        <f>IFERROR(VLOOKUP($F180,Ref_Param!$L:$M,2,0),0)*AE180</f>
        <v>0</v>
      </c>
      <c r="BG180" s="87">
        <f t="shared" si="27"/>
        <v>0</v>
      </c>
      <c r="BH180" s="86">
        <f>IFERROR(VLOOKUP($F180,Ref_Param!$L:$M,2,0),0)*AG180</f>
        <v>0</v>
      </c>
      <c r="BI180" s="86">
        <f>IFERROR(VLOOKUP($F180,Ref_Param!$L:$M,2,0),0)*AH180</f>
        <v>0</v>
      </c>
      <c r="BJ180" s="86">
        <f>IFERROR(VLOOKUP($F180,Ref_Param!$L:$M,2,0),0)*AI180</f>
        <v>0</v>
      </c>
      <c r="BK180" s="86">
        <f>IFERROR(VLOOKUP($F180,Ref_Param!$L:$M,2,0),0)*AJ180</f>
        <v>0</v>
      </c>
      <c r="BL180" s="87">
        <f t="shared" si="28"/>
        <v>0</v>
      </c>
      <c r="BM180" s="88">
        <f>IFERROR(VLOOKUP($F180,Ref_Param!$L:$M,2,0),0)*AL180</f>
        <v>0</v>
      </c>
      <c r="BN180" s="89">
        <f>IFERROR(VLOOKUP($F180,Ref_Param!$L:$M,2,0),0)*AM180</f>
        <v>0</v>
      </c>
    </row>
    <row r="181" spans="1:66" s="72" customFormat="1" ht="14.25" customHeight="1" x14ac:dyDescent="0.3">
      <c r="A181" s="69" t="str">
        <f t="shared" si="21"/>
        <v>ECASDigital - Salesforce.com / Net Suite</v>
      </c>
      <c r="B181" s="68" t="s">
        <v>4156</v>
      </c>
      <c r="C181" s="68" t="s">
        <v>4157</v>
      </c>
      <c r="D181" s="68" t="s">
        <v>503</v>
      </c>
      <c r="E181" s="70" t="s">
        <v>5227</v>
      </c>
      <c r="F181" s="68" t="s">
        <v>3732</v>
      </c>
      <c r="G181" s="70" t="s">
        <v>4164</v>
      </c>
      <c r="H181" s="71" t="s">
        <v>5174</v>
      </c>
      <c r="I181" s="68" t="s">
        <v>24</v>
      </c>
      <c r="J181" s="68"/>
      <c r="K181" s="68"/>
      <c r="L181" s="68" t="s">
        <v>4111</v>
      </c>
      <c r="M181" s="73">
        <v>0</v>
      </c>
      <c r="N181" s="73">
        <v>0</v>
      </c>
      <c r="O181" s="73">
        <v>0</v>
      </c>
      <c r="P181" s="73">
        <v>0</v>
      </c>
      <c r="Q181" s="66">
        <v>0</v>
      </c>
      <c r="R181" s="73">
        <v>956.9624</v>
      </c>
      <c r="S181" s="73">
        <v>2213.20532</v>
      </c>
      <c r="T181" s="73">
        <v>2455.3986900000009</v>
      </c>
      <c r="U181" s="73">
        <v>2411.9830500000016</v>
      </c>
      <c r="V181" s="66">
        <v>8037.5494600000029</v>
      </c>
      <c r="W181" s="67">
        <v>2683.6830699999991</v>
      </c>
      <c r="X181" s="67">
        <v>2735.1486400000053</v>
      </c>
      <c r="Y181" s="67">
        <v>2579.887479999993</v>
      </c>
      <c r="Z181" s="67">
        <v>2680.1240799999987</v>
      </c>
      <c r="AA181" s="66">
        <v>10678.843269999996</v>
      </c>
      <c r="AB181" s="67">
        <v>1436.056484590938</v>
      </c>
      <c r="AC181" s="67">
        <v>860.92966000000013</v>
      </c>
      <c r="AD181" s="67">
        <v>285.06600000000003</v>
      </c>
      <c r="AE181" s="67">
        <v>0</v>
      </c>
      <c r="AF181" s="66">
        <v>2582.052144590938</v>
      </c>
      <c r="AG181" s="67">
        <v>6882.1911199150427</v>
      </c>
      <c r="AH181" s="67">
        <v>8140.2260558134922</v>
      </c>
      <c r="AI181" s="67">
        <v>9990.2774321347406</v>
      </c>
      <c r="AJ181" s="67">
        <v>11100.308257927489</v>
      </c>
      <c r="AK181" s="66">
        <f t="shared" si="22"/>
        <v>36113.002865790768</v>
      </c>
      <c r="AL181" s="67">
        <f t="shared" si="23"/>
        <v>41529.953295659383</v>
      </c>
      <c r="AM181" s="67">
        <f t="shared" si="23"/>
        <v>47759.446290008287</v>
      </c>
      <c r="AN181" s="84">
        <f>IFERROR(VLOOKUP($F181,Ref_Param!$L:$M,2,0),0)*M181</f>
        <v>0</v>
      </c>
      <c r="AO181" s="84">
        <f>IFERROR(VLOOKUP($F181,Ref_Param!$L:$M,2,0),0)*N181</f>
        <v>0</v>
      </c>
      <c r="AP181" s="84">
        <f>IFERROR(VLOOKUP($F181,Ref_Param!$L:$M,2,0),0)*O181</f>
        <v>0</v>
      </c>
      <c r="AQ181" s="84">
        <f>IFERROR(VLOOKUP($F181,Ref_Param!$L:$M,2,0),0)*P181</f>
        <v>0</v>
      </c>
      <c r="AR181" s="85">
        <f t="shared" si="24"/>
        <v>0</v>
      </c>
      <c r="AS181" s="90">
        <f>IFERROR(VLOOKUP($F181,Ref_Param!$L:$M,2,0),0)*R181</f>
        <v>11.646128757454081</v>
      </c>
      <c r="AT181" s="90">
        <f>IFERROR(VLOOKUP($F181,Ref_Param!$L:$M,2,0),0)*S181</f>
        <v>26.934469027625706</v>
      </c>
      <c r="AU181" s="90">
        <f>IFERROR(VLOOKUP($F181,Ref_Param!$L:$M,2,0),0)*T181</f>
        <v>29.881936108068707</v>
      </c>
      <c r="AV181" s="90">
        <f>IFERROR(VLOOKUP($F181,Ref_Param!$L:$M,2,0),0)*U181</f>
        <v>29.353572471705078</v>
      </c>
      <c r="AW181" s="91">
        <f t="shared" si="25"/>
        <v>97.816106364853582</v>
      </c>
      <c r="AX181" s="86">
        <f>IFERROR(VLOOKUP($F181,Ref_Param!$L:$M,2,0),0)*W181</f>
        <v>32.6601322867227</v>
      </c>
      <c r="AY181" s="86">
        <f>IFERROR(VLOOKUP($F181,Ref_Param!$L:$M,2,0),0)*X181</f>
        <v>33.286462699282104</v>
      </c>
      <c r="AZ181" s="86">
        <f>IFERROR(VLOOKUP($F181,Ref_Param!$L:$M,2,0),0)*Y181</f>
        <v>31.396951198734307</v>
      </c>
      <c r="BA181" s="86">
        <f>IFERROR(VLOOKUP($F181,Ref_Param!$L:$M,2,0),0)*Z181</f>
        <v>32.616819763904147</v>
      </c>
      <c r="BB181" s="87">
        <f t="shared" si="26"/>
        <v>129.96036594864327</v>
      </c>
      <c r="BC181" s="86">
        <f>IFERROR(VLOOKUP($F181,Ref_Param!$L:$M,2,0),0)*AB181</f>
        <v>17.476651875270058</v>
      </c>
      <c r="BD181" s="86">
        <f>IFERROR(VLOOKUP($F181,Ref_Param!$L:$M,2,0),0)*AC181</f>
        <v>10.477420713155675</v>
      </c>
      <c r="BE181" s="86">
        <f>IFERROR(VLOOKUP($F181,Ref_Param!$L:$M,2,0),0)*AD181</f>
        <v>3.469222343921146</v>
      </c>
      <c r="BF181" s="86">
        <f>IFERROR(VLOOKUP($F181,Ref_Param!$L:$M,2,0),0)*AE181</f>
        <v>0</v>
      </c>
      <c r="BG181" s="87">
        <f t="shared" si="27"/>
        <v>31.423294932346877</v>
      </c>
      <c r="BH181" s="86">
        <f>IFERROR(VLOOKUP($F181,Ref_Param!$L:$M,2,0),0)*AG181</f>
        <v>83.755520505233733</v>
      </c>
      <c r="BI181" s="86">
        <f>IFERROR(VLOOKUP($F181,Ref_Param!$L:$M,2,0),0)*AH181</f>
        <v>99.065669414792595</v>
      </c>
      <c r="BJ181" s="86">
        <f>IFERROR(VLOOKUP($F181,Ref_Param!$L:$M,2,0),0)*AI181</f>
        <v>121.58059428179092</v>
      </c>
      <c r="BK181" s="86">
        <f>IFERROR(VLOOKUP($F181,Ref_Param!$L:$M,2,0),0)*AJ181</f>
        <v>135.08954920198991</v>
      </c>
      <c r="BL181" s="87">
        <f t="shared" si="28"/>
        <v>439.49133340380718</v>
      </c>
      <c r="BM181" s="88">
        <f>IFERROR(VLOOKUP($F181,Ref_Param!$L:$M,2,0),0)*AL181</f>
        <v>505.41503341437829</v>
      </c>
      <c r="BN181" s="89">
        <f>IFERROR(VLOOKUP($F181,Ref_Param!$L:$M,2,0),0)*AM181</f>
        <v>581.22728842653498</v>
      </c>
    </row>
    <row r="182" spans="1:66" s="72" customFormat="1" ht="14.25" customHeight="1" x14ac:dyDescent="0.3">
      <c r="A182" s="69" t="str">
        <f t="shared" si="21"/>
        <v>ECASDigital - Salesforce.com / Net Suite</v>
      </c>
      <c r="B182" s="68" t="s">
        <v>4156</v>
      </c>
      <c r="C182" s="68" t="s">
        <v>4157</v>
      </c>
      <c r="D182" s="68" t="s">
        <v>503</v>
      </c>
      <c r="E182" s="70" t="s">
        <v>5227</v>
      </c>
      <c r="F182" s="68" t="s">
        <v>18</v>
      </c>
      <c r="G182" s="70" t="s">
        <v>4164</v>
      </c>
      <c r="H182" s="71" t="s">
        <v>5174</v>
      </c>
      <c r="I182" s="68" t="s">
        <v>24</v>
      </c>
      <c r="J182" s="68"/>
      <c r="K182" s="68"/>
      <c r="L182" s="68" t="s">
        <v>4111</v>
      </c>
      <c r="M182" s="73">
        <v>14.849596933528918</v>
      </c>
      <c r="N182" s="73">
        <v>16.359274631274928</v>
      </c>
      <c r="O182" s="73">
        <v>18.126169726283543</v>
      </c>
      <c r="P182" s="73">
        <v>41.06910549857075</v>
      </c>
      <c r="Q182" s="66">
        <v>90.404146789658142</v>
      </c>
      <c r="R182" s="73">
        <v>11.561710918254082</v>
      </c>
      <c r="S182" s="73">
        <v>0</v>
      </c>
      <c r="T182" s="73">
        <v>6.4621408480799225</v>
      </c>
      <c r="U182" s="73">
        <v>48.371439463344608</v>
      </c>
      <c r="V182" s="66">
        <v>66.395291229678605</v>
      </c>
      <c r="W182" s="67">
        <v>68.075782452869575</v>
      </c>
      <c r="X182" s="67">
        <v>74.899792184201871</v>
      </c>
      <c r="Y182" s="67">
        <v>60.043497038148345</v>
      </c>
      <c r="Z182" s="67">
        <v>71.98861907701459</v>
      </c>
      <c r="AA182" s="66">
        <v>275.00769075223434</v>
      </c>
      <c r="AB182" s="67">
        <v>70.791107572481422</v>
      </c>
      <c r="AC182" s="67">
        <v>75.648634585937174</v>
      </c>
      <c r="AD182" s="67">
        <v>86.122</v>
      </c>
      <c r="AE182" s="67">
        <v>93</v>
      </c>
      <c r="AF182" s="66">
        <v>325.56174215841861</v>
      </c>
      <c r="AG182" s="67">
        <v>10.560434741099646</v>
      </c>
      <c r="AH182" s="67">
        <v>12.49083679054797</v>
      </c>
      <c r="AI182" s="67">
        <v>15.329663333854327</v>
      </c>
      <c r="AJ182" s="67">
        <v>17.03295925983814</v>
      </c>
      <c r="AK182" s="66">
        <f t="shared" si="22"/>
        <v>55.413894125340079</v>
      </c>
      <c r="AL182" s="67">
        <f t="shared" si="23"/>
        <v>63.725978244141089</v>
      </c>
      <c r="AM182" s="67">
        <f t="shared" si="23"/>
        <v>73.284874980762254</v>
      </c>
      <c r="AN182" s="84">
        <f>IFERROR(VLOOKUP($F182,Ref_Param!$L:$M,2,0),0)*M182</f>
        <v>14.849596933528918</v>
      </c>
      <c r="AO182" s="84">
        <f>IFERROR(VLOOKUP($F182,Ref_Param!$L:$M,2,0),0)*N182</f>
        <v>16.359274631274928</v>
      </c>
      <c r="AP182" s="84">
        <f>IFERROR(VLOOKUP($F182,Ref_Param!$L:$M,2,0),0)*O182</f>
        <v>18.126169726283543</v>
      </c>
      <c r="AQ182" s="84">
        <f>IFERROR(VLOOKUP($F182,Ref_Param!$L:$M,2,0),0)*P182</f>
        <v>41.06910549857075</v>
      </c>
      <c r="AR182" s="85">
        <f t="shared" si="24"/>
        <v>90.404146789658142</v>
      </c>
      <c r="AS182" s="90">
        <f>IFERROR(VLOOKUP($F182,Ref_Param!$L:$M,2,0),0)*R182</f>
        <v>11.561710918254082</v>
      </c>
      <c r="AT182" s="90">
        <f>IFERROR(VLOOKUP($F182,Ref_Param!$L:$M,2,0),0)*S182</f>
        <v>0</v>
      </c>
      <c r="AU182" s="90">
        <f>IFERROR(VLOOKUP($F182,Ref_Param!$L:$M,2,0),0)*T182</f>
        <v>6.4621408480799225</v>
      </c>
      <c r="AV182" s="90">
        <f>IFERROR(VLOOKUP($F182,Ref_Param!$L:$M,2,0),0)*U182</f>
        <v>48.371439463344608</v>
      </c>
      <c r="AW182" s="91">
        <f t="shared" si="25"/>
        <v>66.395291229678605</v>
      </c>
      <c r="AX182" s="86">
        <f>IFERROR(VLOOKUP($F182,Ref_Param!$L:$M,2,0),0)*W182</f>
        <v>68.075782452869575</v>
      </c>
      <c r="AY182" s="86">
        <f>IFERROR(VLOOKUP($F182,Ref_Param!$L:$M,2,0),0)*X182</f>
        <v>74.899792184201871</v>
      </c>
      <c r="AZ182" s="86">
        <f>IFERROR(VLOOKUP($F182,Ref_Param!$L:$M,2,0),0)*Y182</f>
        <v>60.043497038148345</v>
      </c>
      <c r="BA182" s="86">
        <f>IFERROR(VLOOKUP($F182,Ref_Param!$L:$M,2,0),0)*Z182</f>
        <v>71.98861907701459</v>
      </c>
      <c r="BB182" s="87">
        <f t="shared" si="26"/>
        <v>275.00769075223434</v>
      </c>
      <c r="BC182" s="86">
        <f>IFERROR(VLOOKUP($F182,Ref_Param!$L:$M,2,0),0)*AB182</f>
        <v>70.791107572481422</v>
      </c>
      <c r="BD182" s="86">
        <f>IFERROR(VLOOKUP($F182,Ref_Param!$L:$M,2,0),0)*AC182</f>
        <v>75.648634585937174</v>
      </c>
      <c r="BE182" s="86">
        <f>IFERROR(VLOOKUP($F182,Ref_Param!$L:$M,2,0),0)*AD182</f>
        <v>86.122</v>
      </c>
      <c r="BF182" s="86">
        <f>IFERROR(VLOOKUP($F182,Ref_Param!$L:$M,2,0),0)*AE182</f>
        <v>93</v>
      </c>
      <c r="BG182" s="87">
        <f t="shared" si="27"/>
        <v>325.56174215841861</v>
      </c>
      <c r="BH182" s="86">
        <f>IFERROR(VLOOKUP($F182,Ref_Param!$L:$M,2,0),0)*AG182</f>
        <v>10.560434741099646</v>
      </c>
      <c r="BI182" s="86">
        <f>IFERROR(VLOOKUP($F182,Ref_Param!$L:$M,2,0),0)*AH182</f>
        <v>12.49083679054797</v>
      </c>
      <c r="BJ182" s="86">
        <f>IFERROR(VLOOKUP($F182,Ref_Param!$L:$M,2,0),0)*AI182</f>
        <v>15.329663333854327</v>
      </c>
      <c r="BK182" s="86">
        <f>IFERROR(VLOOKUP($F182,Ref_Param!$L:$M,2,0),0)*AJ182</f>
        <v>17.03295925983814</v>
      </c>
      <c r="BL182" s="87">
        <f t="shared" si="28"/>
        <v>55.413894125340079</v>
      </c>
      <c r="BM182" s="88">
        <f>IFERROR(VLOOKUP($F182,Ref_Param!$L:$M,2,0),0)*AL182</f>
        <v>63.725978244141089</v>
      </c>
      <c r="BN182" s="89">
        <f>IFERROR(VLOOKUP($F182,Ref_Param!$L:$M,2,0),0)*AM182</f>
        <v>73.284874980762254</v>
      </c>
    </row>
    <row r="183" spans="1:66" s="72" customFormat="1" ht="14.25" customHeight="1" x14ac:dyDescent="0.3">
      <c r="A183" s="69" t="str">
        <f t="shared" si="21"/>
        <v>ECASDigital - Salesforce.com / Net Suite</v>
      </c>
      <c r="B183" s="68" t="s">
        <v>4156</v>
      </c>
      <c r="C183" s="68" t="s">
        <v>4157</v>
      </c>
      <c r="D183" s="68" t="s">
        <v>504</v>
      </c>
      <c r="E183" s="70" t="s">
        <v>505</v>
      </c>
      <c r="F183" s="68" t="s">
        <v>3732</v>
      </c>
      <c r="G183" s="70" t="s">
        <v>4163</v>
      </c>
      <c r="H183" s="71" t="s">
        <v>51</v>
      </c>
      <c r="I183" s="68" t="s">
        <v>24</v>
      </c>
      <c r="J183" s="68"/>
      <c r="K183" s="68"/>
      <c r="L183" s="68" t="s">
        <v>4111</v>
      </c>
      <c r="M183" s="73">
        <v>0</v>
      </c>
      <c r="N183" s="73">
        <v>0</v>
      </c>
      <c r="O183" s="73">
        <v>0</v>
      </c>
      <c r="P183" s="73">
        <v>0</v>
      </c>
      <c r="Q183" s="66">
        <v>0</v>
      </c>
      <c r="R183" s="73">
        <v>0</v>
      </c>
      <c r="S183" s="73">
        <v>0</v>
      </c>
      <c r="T183" s="73">
        <v>0</v>
      </c>
      <c r="U183" s="73">
        <v>0</v>
      </c>
      <c r="V183" s="66">
        <v>0</v>
      </c>
      <c r="W183" s="67">
        <v>110.63499999999996</v>
      </c>
      <c r="X183" s="67">
        <v>203.51600000000084</v>
      </c>
      <c r="Y183" s="67">
        <v>0</v>
      </c>
      <c r="Z183" s="67">
        <v>0</v>
      </c>
      <c r="AA183" s="66">
        <v>314.15100000000081</v>
      </c>
      <c r="AB183" s="67">
        <v>0</v>
      </c>
      <c r="AC183" s="67">
        <v>0</v>
      </c>
      <c r="AD183" s="67">
        <v>0</v>
      </c>
      <c r="AE183" s="67">
        <v>0</v>
      </c>
      <c r="AF183" s="66">
        <v>0</v>
      </c>
      <c r="AG183" s="67">
        <v>0</v>
      </c>
      <c r="AH183" s="67">
        <v>0</v>
      </c>
      <c r="AI183" s="67">
        <v>0</v>
      </c>
      <c r="AJ183" s="67">
        <v>0</v>
      </c>
      <c r="AK183" s="66">
        <f t="shared" si="22"/>
        <v>0</v>
      </c>
      <c r="AL183" s="67">
        <f t="shared" si="23"/>
        <v>0</v>
      </c>
      <c r="AM183" s="67">
        <f t="shared" si="23"/>
        <v>0</v>
      </c>
      <c r="AN183" s="84">
        <f>IFERROR(VLOOKUP($F183,Ref_Param!$L:$M,2,0),0)*M183</f>
        <v>0</v>
      </c>
      <c r="AO183" s="84">
        <f>IFERROR(VLOOKUP($F183,Ref_Param!$L:$M,2,0),0)*N183</f>
        <v>0</v>
      </c>
      <c r="AP183" s="84">
        <f>IFERROR(VLOOKUP($F183,Ref_Param!$L:$M,2,0),0)*O183</f>
        <v>0</v>
      </c>
      <c r="AQ183" s="84">
        <f>IFERROR(VLOOKUP($F183,Ref_Param!$L:$M,2,0),0)*P183</f>
        <v>0</v>
      </c>
      <c r="AR183" s="85">
        <f t="shared" si="24"/>
        <v>0</v>
      </c>
      <c r="AS183" s="90">
        <f>IFERROR(VLOOKUP($F183,Ref_Param!$L:$M,2,0),0)*R183</f>
        <v>0</v>
      </c>
      <c r="AT183" s="90">
        <f>IFERROR(VLOOKUP($F183,Ref_Param!$L:$M,2,0),0)*S183</f>
        <v>0</v>
      </c>
      <c r="AU183" s="90">
        <f>IFERROR(VLOOKUP($F183,Ref_Param!$L:$M,2,0),0)*T183</f>
        <v>0</v>
      </c>
      <c r="AV183" s="90">
        <f>IFERROR(VLOOKUP($F183,Ref_Param!$L:$M,2,0),0)*U183</f>
        <v>0</v>
      </c>
      <c r="AW183" s="91">
        <f t="shared" si="25"/>
        <v>0</v>
      </c>
      <c r="AX183" s="86">
        <f>IFERROR(VLOOKUP($F183,Ref_Param!$L:$M,2,0),0)*W183</f>
        <v>1.3464159668978968</v>
      </c>
      <c r="AY183" s="86">
        <f>IFERROR(VLOOKUP($F183,Ref_Param!$L:$M,2,0),0)*X183</f>
        <v>2.4767676767676918</v>
      </c>
      <c r="AZ183" s="86">
        <f>IFERROR(VLOOKUP($F183,Ref_Param!$L:$M,2,0),0)*Y183</f>
        <v>0</v>
      </c>
      <c r="BA183" s="86">
        <f>IFERROR(VLOOKUP($F183,Ref_Param!$L:$M,2,0),0)*Z183</f>
        <v>0</v>
      </c>
      <c r="BB183" s="87">
        <f t="shared" si="26"/>
        <v>3.8231836436655886</v>
      </c>
      <c r="BC183" s="86">
        <f>IFERROR(VLOOKUP($F183,Ref_Param!$L:$M,2,0),0)*AB183</f>
        <v>0</v>
      </c>
      <c r="BD183" s="86">
        <f>IFERROR(VLOOKUP($F183,Ref_Param!$L:$M,2,0),0)*AC183</f>
        <v>0</v>
      </c>
      <c r="BE183" s="86">
        <f>IFERROR(VLOOKUP($F183,Ref_Param!$L:$M,2,0),0)*AD183</f>
        <v>0</v>
      </c>
      <c r="BF183" s="86">
        <f>IFERROR(VLOOKUP($F183,Ref_Param!$L:$M,2,0),0)*AE183</f>
        <v>0</v>
      </c>
      <c r="BG183" s="87">
        <f t="shared" si="27"/>
        <v>0</v>
      </c>
      <c r="BH183" s="86">
        <f>IFERROR(VLOOKUP($F183,Ref_Param!$L:$M,2,0),0)*AG183</f>
        <v>0</v>
      </c>
      <c r="BI183" s="86">
        <f>IFERROR(VLOOKUP($F183,Ref_Param!$L:$M,2,0),0)*AH183</f>
        <v>0</v>
      </c>
      <c r="BJ183" s="86">
        <f>IFERROR(VLOOKUP($F183,Ref_Param!$L:$M,2,0),0)*AI183</f>
        <v>0</v>
      </c>
      <c r="BK183" s="86">
        <f>IFERROR(VLOOKUP($F183,Ref_Param!$L:$M,2,0),0)*AJ183</f>
        <v>0</v>
      </c>
      <c r="BL183" s="87">
        <f t="shared" si="28"/>
        <v>0</v>
      </c>
      <c r="BM183" s="88">
        <f>IFERROR(VLOOKUP($F183,Ref_Param!$L:$M,2,0),0)*AL183</f>
        <v>0</v>
      </c>
      <c r="BN183" s="89">
        <f>IFERROR(VLOOKUP($F183,Ref_Param!$L:$M,2,0),0)*AM183</f>
        <v>0</v>
      </c>
    </row>
    <row r="184" spans="1:66" s="72" customFormat="1" ht="14.25" customHeight="1" x14ac:dyDescent="0.3">
      <c r="A184" s="69" t="str">
        <f t="shared" ref="A184:A244" si="29">CONCATENATE(B184,C184)</f>
        <v>ECASDigital - Salesforce.com / Net Suite</v>
      </c>
      <c r="B184" s="68" t="s">
        <v>4156</v>
      </c>
      <c r="C184" s="68" t="s">
        <v>4157</v>
      </c>
      <c r="D184" s="68" t="s">
        <v>504</v>
      </c>
      <c r="E184" s="70" t="s">
        <v>505</v>
      </c>
      <c r="F184" s="68" t="s">
        <v>18</v>
      </c>
      <c r="G184" s="70" t="s">
        <v>4163</v>
      </c>
      <c r="H184" s="71" t="s">
        <v>51</v>
      </c>
      <c r="I184" s="68" t="s">
        <v>24</v>
      </c>
      <c r="J184" s="68"/>
      <c r="K184" s="68"/>
      <c r="L184" s="68" t="s">
        <v>4111</v>
      </c>
      <c r="M184" s="73">
        <v>1626.6270870956851</v>
      </c>
      <c r="N184" s="73">
        <v>1483.2264233216597</v>
      </c>
      <c r="O184" s="73">
        <v>1333.6873005397294</v>
      </c>
      <c r="P184" s="73">
        <v>704.20517851817726</v>
      </c>
      <c r="Q184" s="66">
        <v>5147.7459894752519</v>
      </c>
      <c r="R184" s="73">
        <v>653.01856575802731</v>
      </c>
      <c r="S184" s="73">
        <v>809.31920092825533</v>
      </c>
      <c r="T184" s="73">
        <v>989.53575937831783</v>
      </c>
      <c r="U184" s="73">
        <v>1107.2097120401349</v>
      </c>
      <c r="V184" s="66">
        <v>3559.0832381047353</v>
      </c>
      <c r="W184" s="67">
        <v>1082.1011247161437</v>
      </c>
      <c r="X184" s="67">
        <v>711.30830484566911</v>
      </c>
      <c r="Y184" s="67">
        <v>402.76798075598032</v>
      </c>
      <c r="Z184" s="67">
        <v>473.08795042910913</v>
      </c>
      <c r="AA184" s="66">
        <v>2669.2653607469024</v>
      </c>
      <c r="AB184" s="67">
        <v>268.08712396346624</v>
      </c>
      <c r="AC184" s="67">
        <v>159.00037637958309</v>
      </c>
      <c r="AD184" s="67">
        <v>155.607</v>
      </c>
      <c r="AE184" s="67">
        <v>158</v>
      </c>
      <c r="AF184" s="66">
        <v>740.6945003430493</v>
      </c>
      <c r="AG184" s="67">
        <v>162.2640090259496</v>
      </c>
      <c r="AH184" s="67">
        <v>162.2640090259496</v>
      </c>
      <c r="AI184" s="67">
        <v>162.2640090259496</v>
      </c>
      <c r="AJ184" s="67">
        <v>162.2640090259496</v>
      </c>
      <c r="AK184" s="66">
        <f t="shared" ref="AK184:AK244" si="30">SUM(AG184:AJ184)</f>
        <v>649.05603610379842</v>
      </c>
      <c r="AL184" s="67">
        <f t="shared" ref="AL184:AM244" si="31">AK184*1.15</f>
        <v>746.4144415193681</v>
      </c>
      <c r="AM184" s="67">
        <f t="shared" si="31"/>
        <v>858.37660774727328</v>
      </c>
      <c r="AN184" s="84">
        <f>IFERROR(VLOOKUP($F184,Ref_Param!$L:$M,2,0),0)*M184</f>
        <v>1626.6270870956851</v>
      </c>
      <c r="AO184" s="84">
        <f>IFERROR(VLOOKUP($F184,Ref_Param!$L:$M,2,0),0)*N184</f>
        <v>1483.2264233216597</v>
      </c>
      <c r="AP184" s="84">
        <f>IFERROR(VLOOKUP($F184,Ref_Param!$L:$M,2,0),0)*O184</f>
        <v>1333.6873005397294</v>
      </c>
      <c r="AQ184" s="84">
        <f>IFERROR(VLOOKUP($F184,Ref_Param!$L:$M,2,0),0)*P184</f>
        <v>704.20517851817726</v>
      </c>
      <c r="AR184" s="85">
        <f t="shared" ref="AR184:AR244" si="32">SUM(AN184:AQ184)</f>
        <v>5147.7459894752519</v>
      </c>
      <c r="AS184" s="90">
        <f>IFERROR(VLOOKUP($F184,Ref_Param!$L:$M,2,0),0)*R184</f>
        <v>653.01856575802731</v>
      </c>
      <c r="AT184" s="90">
        <f>IFERROR(VLOOKUP($F184,Ref_Param!$L:$M,2,0),0)*S184</f>
        <v>809.31920092825533</v>
      </c>
      <c r="AU184" s="90">
        <f>IFERROR(VLOOKUP($F184,Ref_Param!$L:$M,2,0),0)*T184</f>
        <v>989.53575937831783</v>
      </c>
      <c r="AV184" s="90">
        <f>IFERROR(VLOOKUP($F184,Ref_Param!$L:$M,2,0),0)*U184</f>
        <v>1107.2097120401349</v>
      </c>
      <c r="AW184" s="91">
        <f t="shared" ref="AW184:AW244" si="33">SUM(AS184:AV184)</f>
        <v>3559.0832381047353</v>
      </c>
      <c r="AX184" s="86">
        <f>IFERROR(VLOOKUP($F184,Ref_Param!$L:$M,2,0),0)*W184</f>
        <v>1082.1011247161437</v>
      </c>
      <c r="AY184" s="86">
        <f>IFERROR(VLOOKUP($F184,Ref_Param!$L:$M,2,0),0)*X184</f>
        <v>711.30830484566911</v>
      </c>
      <c r="AZ184" s="86">
        <f>IFERROR(VLOOKUP($F184,Ref_Param!$L:$M,2,0),0)*Y184</f>
        <v>402.76798075598032</v>
      </c>
      <c r="BA184" s="86">
        <f>IFERROR(VLOOKUP($F184,Ref_Param!$L:$M,2,0),0)*Z184</f>
        <v>473.08795042910913</v>
      </c>
      <c r="BB184" s="87">
        <f t="shared" ref="BB184:BB244" si="34">SUM(AX184:BA184)</f>
        <v>2669.2653607469024</v>
      </c>
      <c r="BC184" s="86">
        <f>IFERROR(VLOOKUP($F184,Ref_Param!$L:$M,2,0),0)*AB184</f>
        <v>268.08712396346624</v>
      </c>
      <c r="BD184" s="86">
        <f>IFERROR(VLOOKUP($F184,Ref_Param!$L:$M,2,0),0)*AC184</f>
        <v>159.00037637958309</v>
      </c>
      <c r="BE184" s="86">
        <f>IFERROR(VLOOKUP($F184,Ref_Param!$L:$M,2,0),0)*AD184</f>
        <v>155.607</v>
      </c>
      <c r="BF184" s="86">
        <f>IFERROR(VLOOKUP($F184,Ref_Param!$L:$M,2,0),0)*AE184</f>
        <v>158</v>
      </c>
      <c r="BG184" s="87">
        <f t="shared" ref="BG184:BG244" si="35">SUM(BC184:BF184)</f>
        <v>740.6945003430493</v>
      </c>
      <c r="BH184" s="86">
        <f>IFERROR(VLOOKUP($F184,Ref_Param!$L:$M,2,0),0)*AG184</f>
        <v>162.2640090259496</v>
      </c>
      <c r="BI184" s="86">
        <f>IFERROR(VLOOKUP($F184,Ref_Param!$L:$M,2,0),0)*AH184</f>
        <v>162.2640090259496</v>
      </c>
      <c r="BJ184" s="86">
        <f>IFERROR(VLOOKUP($F184,Ref_Param!$L:$M,2,0),0)*AI184</f>
        <v>162.2640090259496</v>
      </c>
      <c r="BK184" s="86">
        <f>IFERROR(VLOOKUP($F184,Ref_Param!$L:$M,2,0),0)*AJ184</f>
        <v>162.2640090259496</v>
      </c>
      <c r="BL184" s="87">
        <f t="shared" ref="BL184:BL244" si="36">SUM(BH184:BK184)</f>
        <v>649.05603610379842</v>
      </c>
      <c r="BM184" s="88">
        <f>IFERROR(VLOOKUP($F184,Ref_Param!$L:$M,2,0),0)*AL184</f>
        <v>746.4144415193681</v>
      </c>
      <c r="BN184" s="89">
        <f>IFERROR(VLOOKUP($F184,Ref_Param!$L:$M,2,0),0)*AM184</f>
        <v>858.37660774727328</v>
      </c>
    </row>
    <row r="185" spans="1:66" s="72" customFormat="1" ht="14.25" customHeight="1" x14ac:dyDescent="0.3">
      <c r="A185" s="69" t="str">
        <f t="shared" si="29"/>
        <v>ECASDigital - Salesforce.com / Net Suite</v>
      </c>
      <c r="B185" s="68" t="s">
        <v>4156</v>
      </c>
      <c r="C185" s="68" t="s">
        <v>4157</v>
      </c>
      <c r="D185" s="68" t="s">
        <v>506</v>
      </c>
      <c r="E185" s="70" t="s">
        <v>5228</v>
      </c>
      <c r="F185" s="68" t="s">
        <v>70</v>
      </c>
      <c r="G185" s="70" t="s">
        <v>4160</v>
      </c>
      <c r="H185" s="71" t="s">
        <v>5174</v>
      </c>
      <c r="I185" s="68" t="s">
        <v>20</v>
      </c>
      <c r="J185" s="68"/>
      <c r="K185" s="68"/>
      <c r="L185" s="68" t="s">
        <v>4111</v>
      </c>
      <c r="M185" s="73">
        <v>0</v>
      </c>
      <c r="N185" s="73">
        <v>0</v>
      </c>
      <c r="O185" s="73">
        <v>0</v>
      </c>
      <c r="P185" s="73">
        <v>0</v>
      </c>
      <c r="Q185" s="66">
        <v>0</v>
      </c>
      <c r="R185" s="73">
        <v>0</v>
      </c>
      <c r="S185" s="73">
        <v>0</v>
      </c>
      <c r="T185" s="73">
        <v>0</v>
      </c>
      <c r="U185" s="73">
        <v>0</v>
      </c>
      <c r="V185" s="66">
        <v>0</v>
      </c>
      <c r="W185" s="67">
        <v>0</v>
      </c>
      <c r="X185" s="67">
        <v>0</v>
      </c>
      <c r="Y185" s="67">
        <v>0</v>
      </c>
      <c r="Z185" s="67">
        <v>0</v>
      </c>
      <c r="AA185" s="66">
        <v>0</v>
      </c>
      <c r="AB185" s="67">
        <v>16.260952063164197</v>
      </c>
      <c r="AC185" s="67">
        <v>5.9586475234316021</v>
      </c>
      <c r="AD185" s="67">
        <v>-0.372</v>
      </c>
      <c r="AE185" s="67">
        <v>0</v>
      </c>
      <c r="AF185" s="66">
        <v>21.847599586595798</v>
      </c>
      <c r="AG185" s="67">
        <v>0</v>
      </c>
      <c r="AH185" s="67">
        <v>0</v>
      </c>
      <c r="AI185" s="67">
        <v>0</v>
      </c>
      <c r="AJ185" s="67">
        <v>0</v>
      </c>
      <c r="AK185" s="66">
        <f t="shared" si="30"/>
        <v>0</v>
      </c>
      <c r="AL185" s="67">
        <f t="shared" si="31"/>
        <v>0</v>
      </c>
      <c r="AM185" s="67">
        <f t="shared" si="31"/>
        <v>0</v>
      </c>
      <c r="AN185" s="84">
        <f>IFERROR(VLOOKUP($F185,Ref_Param!$L:$M,2,0),0)*M185</f>
        <v>0</v>
      </c>
      <c r="AO185" s="84">
        <f>IFERROR(VLOOKUP($F185,Ref_Param!$L:$M,2,0),0)*N185</f>
        <v>0</v>
      </c>
      <c r="AP185" s="84">
        <f>IFERROR(VLOOKUP($F185,Ref_Param!$L:$M,2,0),0)*O185</f>
        <v>0</v>
      </c>
      <c r="AQ185" s="84">
        <f>IFERROR(VLOOKUP($F185,Ref_Param!$L:$M,2,0),0)*P185</f>
        <v>0</v>
      </c>
      <c r="AR185" s="85">
        <f t="shared" si="32"/>
        <v>0</v>
      </c>
      <c r="AS185" s="90">
        <f>IFERROR(VLOOKUP($F185,Ref_Param!$L:$M,2,0),0)*R185</f>
        <v>0</v>
      </c>
      <c r="AT185" s="90">
        <f>IFERROR(VLOOKUP($F185,Ref_Param!$L:$M,2,0),0)*S185</f>
        <v>0</v>
      </c>
      <c r="AU185" s="90">
        <f>IFERROR(VLOOKUP($F185,Ref_Param!$L:$M,2,0),0)*T185</f>
        <v>0</v>
      </c>
      <c r="AV185" s="90">
        <f>IFERROR(VLOOKUP($F185,Ref_Param!$L:$M,2,0),0)*U185</f>
        <v>0</v>
      </c>
      <c r="AW185" s="91">
        <f t="shared" si="33"/>
        <v>0</v>
      </c>
      <c r="AX185" s="86">
        <f>IFERROR(VLOOKUP($F185,Ref_Param!$L:$M,2,0),0)*W185</f>
        <v>0</v>
      </c>
      <c r="AY185" s="86">
        <f>IFERROR(VLOOKUP($F185,Ref_Param!$L:$M,2,0),0)*X185</f>
        <v>0</v>
      </c>
      <c r="AZ185" s="86">
        <f>IFERROR(VLOOKUP($F185,Ref_Param!$L:$M,2,0),0)*Y185</f>
        <v>0</v>
      </c>
      <c r="BA185" s="86">
        <f>IFERROR(VLOOKUP($F185,Ref_Param!$L:$M,2,0),0)*Z185</f>
        <v>0</v>
      </c>
      <c r="BB185" s="87">
        <f t="shared" si="34"/>
        <v>0</v>
      </c>
      <c r="BC185" s="86">
        <f>IFERROR(VLOOKUP($F185,Ref_Param!$L:$M,2,0),0)*AB185</f>
        <v>20.115927677018899</v>
      </c>
      <c r="BD185" s="86">
        <f>IFERROR(VLOOKUP($F185,Ref_Param!$L:$M,2,0),0)*AC185</f>
        <v>7.3712610533871628</v>
      </c>
      <c r="BE185" s="86">
        <f>IFERROR(VLOOKUP($F185,Ref_Param!$L:$M,2,0),0)*AD185</f>
        <v>-0.46018985031033288</v>
      </c>
      <c r="BF185" s="86">
        <f>IFERROR(VLOOKUP($F185,Ref_Param!$L:$M,2,0),0)*AE185</f>
        <v>0</v>
      </c>
      <c r="BG185" s="87">
        <f t="shared" si="35"/>
        <v>27.026998880095729</v>
      </c>
      <c r="BH185" s="86">
        <f>IFERROR(VLOOKUP($F185,Ref_Param!$L:$M,2,0),0)*AG185</f>
        <v>0</v>
      </c>
      <c r="BI185" s="86">
        <f>IFERROR(VLOOKUP($F185,Ref_Param!$L:$M,2,0),0)*AH185</f>
        <v>0</v>
      </c>
      <c r="BJ185" s="86">
        <f>IFERROR(VLOOKUP($F185,Ref_Param!$L:$M,2,0),0)*AI185</f>
        <v>0</v>
      </c>
      <c r="BK185" s="86">
        <f>IFERROR(VLOOKUP($F185,Ref_Param!$L:$M,2,0),0)*AJ185</f>
        <v>0</v>
      </c>
      <c r="BL185" s="87">
        <f t="shared" si="36"/>
        <v>0</v>
      </c>
      <c r="BM185" s="88">
        <f>IFERROR(VLOOKUP($F185,Ref_Param!$L:$M,2,0),0)*AL185</f>
        <v>0</v>
      </c>
      <c r="BN185" s="89">
        <f>IFERROR(VLOOKUP($F185,Ref_Param!$L:$M,2,0),0)*AM185</f>
        <v>0</v>
      </c>
    </row>
    <row r="186" spans="1:66" s="72" customFormat="1" ht="14.25" customHeight="1" x14ac:dyDescent="0.3">
      <c r="A186" s="69" t="str">
        <f t="shared" si="29"/>
        <v>ECASDigital - Salesforce.com / Net Suite</v>
      </c>
      <c r="B186" s="68" t="s">
        <v>4156</v>
      </c>
      <c r="C186" s="68" t="s">
        <v>4157</v>
      </c>
      <c r="D186" s="68" t="s">
        <v>509</v>
      </c>
      <c r="E186" s="70" t="s">
        <v>5229</v>
      </c>
      <c r="F186" s="68" t="s">
        <v>18</v>
      </c>
      <c r="G186" s="70" t="s">
        <v>4166</v>
      </c>
      <c r="H186" s="71" t="s">
        <v>29</v>
      </c>
      <c r="I186" s="68" t="s">
        <v>24</v>
      </c>
      <c r="J186" s="68"/>
      <c r="K186" s="68"/>
      <c r="L186" s="68" t="s">
        <v>4111</v>
      </c>
      <c r="M186" s="73">
        <v>0</v>
      </c>
      <c r="N186" s="73">
        <v>0</v>
      </c>
      <c r="O186" s="73">
        <v>-5.2771455602108395</v>
      </c>
      <c r="P186" s="73">
        <v>0</v>
      </c>
      <c r="Q186" s="66">
        <v>-5.2771455602108395</v>
      </c>
      <c r="R186" s="73">
        <v>0</v>
      </c>
      <c r="S186" s="73">
        <v>0</v>
      </c>
      <c r="T186" s="73">
        <v>0</v>
      </c>
      <c r="U186" s="73">
        <v>0</v>
      </c>
      <c r="V186" s="66">
        <v>0</v>
      </c>
      <c r="W186" s="67">
        <v>0</v>
      </c>
      <c r="X186" s="67">
        <v>0</v>
      </c>
      <c r="Y186" s="67">
        <v>0</v>
      </c>
      <c r="Z186" s="67">
        <v>0</v>
      </c>
      <c r="AA186" s="66">
        <v>0</v>
      </c>
      <c r="AB186" s="67">
        <v>0</v>
      </c>
      <c r="AC186" s="67">
        <v>0</v>
      </c>
      <c r="AD186" s="67">
        <v>0</v>
      </c>
      <c r="AE186" s="67">
        <v>0</v>
      </c>
      <c r="AF186" s="66">
        <v>0</v>
      </c>
      <c r="AG186" s="67">
        <v>0</v>
      </c>
      <c r="AH186" s="67">
        <v>0</v>
      </c>
      <c r="AI186" s="67">
        <v>0</v>
      </c>
      <c r="AJ186" s="67">
        <v>0</v>
      </c>
      <c r="AK186" s="66">
        <f t="shared" si="30"/>
        <v>0</v>
      </c>
      <c r="AL186" s="67">
        <f t="shared" si="31"/>
        <v>0</v>
      </c>
      <c r="AM186" s="67">
        <f t="shared" si="31"/>
        <v>0</v>
      </c>
      <c r="AN186" s="84">
        <f>IFERROR(VLOOKUP($F186,Ref_Param!$L:$M,2,0),0)*M186</f>
        <v>0</v>
      </c>
      <c r="AO186" s="84">
        <f>IFERROR(VLOOKUP($F186,Ref_Param!$L:$M,2,0),0)*N186</f>
        <v>0</v>
      </c>
      <c r="AP186" s="84">
        <f>IFERROR(VLOOKUP($F186,Ref_Param!$L:$M,2,0),0)*O186</f>
        <v>-5.2771455602108395</v>
      </c>
      <c r="AQ186" s="84">
        <f>IFERROR(VLOOKUP($F186,Ref_Param!$L:$M,2,0),0)*P186</f>
        <v>0</v>
      </c>
      <c r="AR186" s="85">
        <f t="shared" si="32"/>
        <v>-5.2771455602108395</v>
      </c>
      <c r="AS186" s="90">
        <f>IFERROR(VLOOKUP($F186,Ref_Param!$L:$M,2,0),0)*R186</f>
        <v>0</v>
      </c>
      <c r="AT186" s="90">
        <f>IFERROR(VLOOKUP($F186,Ref_Param!$L:$M,2,0),0)*S186</f>
        <v>0</v>
      </c>
      <c r="AU186" s="90">
        <f>IFERROR(VLOOKUP($F186,Ref_Param!$L:$M,2,0),0)*T186</f>
        <v>0</v>
      </c>
      <c r="AV186" s="90">
        <f>IFERROR(VLOOKUP($F186,Ref_Param!$L:$M,2,0),0)*U186</f>
        <v>0</v>
      </c>
      <c r="AW186" s="91">
        <f t="shared" si="33"/>
        <v>0</v>
      </c>
      <c r="AX186" s="86">
        <f>IFERROR(VLOOKUP($F186,Ref_Param!$L:$M,2,0),0)*W186</f>
        <v>0</v>
      </c>
      <c r="AY186" s="86">
        <f>IFERROR(VLOOKUP($F186,Ref_Param!$L:$M,2,0),0)*X186</f>
        <v>0</v>
      </c>
      <c r="AZ186" s="86">
        <f>IFERROR(VLOOKUP($F186,Ref_Param!$L:$M,2,0),0)*Y186</f>
        <v>0</v>
      </c>
      <c r="BA186" s="86">
        <f>IFERROR(VLOOKUP($F186,Ref_Param!$L:$M,2,0),0)*Z186</f>
        <v>0</v>
      </c>
      <c r="BB186" s="87">
        <f t="shared" si="34"/>
        <v>0</v>
      </c>
      <c r="BC186" s="86">
        <f>IFERROR(VLOOKUP($F186,Ref_Param!$L:$M,2,0),0)*AB186</f>
        <v>0</v>
      </c>
      <c r="BD186" s="86">
        <f>IFERROR(VLOOKUP($F186,Ref_Param!$L:$M,2,0),0)*AC186</f>
        <v>0</v>
      </c>
      <c r="BE186" s="86">
        <f>IFERROR(VLOOKUP($F186,Ref_Param!$L:$M,2,0),0)*AD186</f>
        <v>0</v>
      </c>
      <c r="BF186" s="86">
        <f>IFERROR(VLOOKUP($F186,Ref_Param!$L:$M,2,0),0)*AE186</f>
        <v>0</v>
      </c>
      <c r="BG186" s="87">
        <f t="shared" si="35"/>
        <v>0</v>
      </c>
      <c r="BH186" s="86">
        <f>IFERROR(VLOOKUP($F186,Ref_Param!$L:$M,2,0),0)*AG186</f>
        <v>0</v>
      </c>
      <c r="BI186" s="86">
        <f>IFERROR(VLOOKUP($F186,Ref_Param!$L:$M,2,0),0)*AH186</f>
        <v>0</v>
      </c>
      <c r="BJ186" s="86">
        <f>IFERROR(VLOOKUP($F186,Ref_Param!$L:$M,2,0),0)*AI186</f>
        <v>0</v>
      </c>
      <c r="BK186" s="86">
        <f>IFERROR(VLOOKUP($F186,Ref_Param!$L:$M,2,0),0)*AJ186</f>
        <v>0</v>
      </c>
      <c r="BL186" s="87">
        <f t="shared" si="36"/>
        <v>0</v>
      </c>
      <c r="BM186" s="88">
        <f>IFERROR(VLOOKUP($F186,Ref_Param!$L:$M,2,0),0)*AL186</f>
        <v>0</v>
      </c>
      <c r="BN186" s="89">
        <f>IFERROR(VLOOKUP($F186,Ref_Param!$L:$M,2,0),0)*AM186</f>
        <v>0</v>
      </c>
    </row>
    <row r="187" spans="1:66" s="72" customFormat="1" ht="14.25" customHeight="1" x14ac:dyDescent="0.3">
      <c r="A187" s="69" t="str">
        <f t="shared" si="29"/>
        <v>ECASDigital - Salesforce.com / Net Suite</v>
      </c>
      <c r="B187" s="68" t="s">
        <v>4156</v>
      </c>
      <c r="C187" s="68" t="s">
        <v>4157</v>
      </c>
      <c r="D187" s="68" t="s">
        <v>1993</v>
      </c>
      <c r="E187" s="70" t="s">
        <v>5230</v>
      </c>
      <c r="F187" s="68" t="s">
        <v>70</v>
      </c>
      <c r="G187" s="70" t="s">
        <v>4160</v>
      </c>
      <c r="H187" s="71" t="s">
        <v>5188</v>
      </c>
      <c r="I187" s="68" t="s">
        <v>20</v>
      </c>
      <c r="J187" s="68"/>
      <c r="K187" s="68"/>
      <c r="L187" s="68" t="s">
        <v>4111</v>
      </c>
      <c r="M187" s="73">
        <v>0</v>
      </c>
      <c r="N187" s="73">
        <v>0</v>
      </c>
      <c r="O187" s="73">
        <v>37.318447780546286</v>
      </c>
      <c r="P187" s="73">
        <v>12.68920100694012</v>
      </c>
      <c r="Q187" s="66">
        <v>50.007648787486403</v>
      </c>
      <c r="R187" s="73">
        <v>35.095843560643239</v>
      </c>
      <c r="S187" s="73">
        <v>56.168567464038667</v>
      </c>
      <c r="T187" s="73">
        <v>17.41483242450526</v>
      </c>
      <c r="U187" s="73">
        <v>-7.5596044872431456</v>
      </c>
      <c r="V187" s="66">
        <v>101.11963896194402</v>
      </c>
      <c r="W187" s="67">
        <v>8.1735740778899526</v>
      </c>
      <c r="X187" s="67">
        <v>0</v>
      </c>
      <c r="Y187" s="67">
        <v>-1.9404152736123835E-16</v>
      </c>
      <c r="Z187" s="67">
        <v>0</v>
      </c>
      <c r="AA187" s="66">
        <v>8.1735740778899526</v>
      </c>
      <c r="AB187" s="67">
        <v>0</v>
      </c>
      <c r="AC187" s="67">
        <v>0</v>
      </c>
      <c r="AD187" s="67">
        <v>0</v>
      </c>
      <c r="AE187" s="67">
        <v>0</v>
      </c>
      <c r="AF187" s="66">
        <v>0</v>
      </c>
      <c r="AG187" s="67">
        <v>0</v>
      </c>
      <c r="AH187" s="67">
        <v>0</v>
      </c>
      <c r="AI187" s="67">
        <v>0</v>
      </c>
      <c r="AJ187" s="67">
        <v>0</v>
      </c>
      <c r="AK187" s="66">
        <f t="shared" si="30"/>
        <v>0</v>
      </c>
      <c r="AL187" s="67">
        <f t="shared" si="31"/>
        <v>0</v>
      </c>
      <c r="AM187" s="67">
        <f t="shared" si="31"/>
        <v>0</v>
      </c>
      <c r="AN187" s="84">
        <f>IFERROR(VLOOKUP($F187,Ref_Param!$L:$M,2,0),0)*M187</f>
        <v>0</v>
      </c>
      <c r="AO187" s="84">
        <f>IFERROR(VLOOKUP($F187,Ref_Param!$L:$M,2,0),0)*N187</f>
        <v>0</v>
      </c>
      <c r="AP187" s="84">
        <f>IFERROR(VLOOKUP($F187,Ref_Param!$L:$M,2,0),0)*O187</f>
        <v>46.16551316651497</v>
      </c>
      <c r="AQ187" s="84">
        <f>IFERROR(VLOOKUP($F187,Ref_Param!$L:$M,2,0),0)*P187</f>
        <v>15.697423419197579</v>
      </c>
      <c r="AR187" s="85">
        <f t="shared" si="32"/>
        <v>61.862936585712546</v>
      </c>
      <c r="AS187" s="90">
        <f>IFERROR(VLOOKUP($F187,Ref_Param!$L:$M,2,0),0)*R187</f>
        <v>43.415997297546433</v>
      </c>
      <c r="AT187" s="90">
        <f>IFERROR(VLOOKUP($F187,Ref_Param!$L:$M,2,0),0)*S187</f>
        <v>69.484421111348894</v>
      </c>
      <c r="AU187" s="90">
        <f>IFERROR(VLOOKUP($F187,Ref_Param!$L:$M,2,0),0)*T187</f>
        <v>21.543357867238189</v>
      </c>
      <c r="AV187" s="90">
        <f>IFERROR(VLOOKUP($F187,Ref_Param!$L:$M,2,0),0)*U187</f>
        <v>-9.3517560682519996</v>
      </c>
      <c r="AW187" s="91">
        <f t="shared" si="33"/>
        <v>125.09202020788152</v>
      </c>
      <c r="AX187" s="86">
        <f>IFERROR(VLOOKUP($F187,Ref_Param!$L:$M,2,0),0)*W187</f>
        <v>10.111279116679016</v>
      </c>
      <c r="AY187" s="86">
        <f>IFERROR(VLOOKUP($F187,Ref_Param!$L:$M,2,0),0)*X187</f>
        <v>0</v>
      </c>
      <c r="AZ187" s="86">
        <f>IFERROR(VLOOKUP($F187,Ref_Param!$L:$M,2,0),0)*Y187</f>
        <v>-2.4004285330741031E-16</v>
      </c>
      <c r="BA187" s="86">
        <f>IFERROR(VLOOKUP($F187,Ref_Param!$L:$M,2,0),0)*Z187</f>
        <v>0</v>
      </c>
      <c r="BB187" s="87">
        <f t="shared" si="34"/>
        <v>10.111279116679016</v>
      </c>
      <c r="BC187" s="86">
        <f>IFERROR(VLOOKUP($F187,Ref_Param!$L:$M,2,0),0)*AB187</f>
        <v>0</v>
      </c>
      <c r="BD187" s="86">
        <f>IFERROR(VLOOKUP($F187,Ref_Param!$L:$M,2,0),0)*AC187</f>
        <v>0</v>
      </c>
      <c r="BE187" s="86">
        <f>IFERROR(VLOOKUP($F187,Ref_Param!$L:$M,2,0),0)*AD187</f>
        <v>0</v>
      </c>
      <c r="BF187" s="86">
        <f>IFERROR(VLOOKUP($F187,Ref_Param!$L:$M,2,0),0)*AE187</f>
        <v>0</v>
      </c>
      <c r="BG187" s="87">
        <f t="shared" si="35"/>
        <v>0</v>
      </c>
      <c r="BH187" s="86">
        <f>IFERROR(VLOOKUP($F187,Ref_Param!$L:$M,2,0),0)*AG187</f>
        <v>0</v>
      </c>
      <c r="BI187" s="86">
        <f>IFERROR(VLOOKUP($F187,Ref_Param!$L:$M,2,0),0)*AH187</f>
        <v>0</v>
      </c>
      <c r="BJ187" s="86">
        <f>IFERROR(VLOOKUP($F187,Ref_Param!$L:$M,2,0),0)*AI187</f>
        <v>0</v>
      </c>
      <c r="BK187" s="86">
        <f>IFERROR(VLOOKUP($F187,Ref_Param!$L:$M,2,0),0)*AJ187</f>
        <v>0</v>
      </c>
      <c r="BL187" s="87">
        <f t="shared" si="36"/>
        <v>0</v>
      </c>
      <c r="BM187" s="88">
        <f>IFERROR(VLOOKUP($F187,Ref_Param!$L:$M,2,0),0)*AL187</f>
        <v>0</v>
      </c>
      <c r="BN187" s="89">
        <f>IFERROR(VLOOKUP($F187,Ref_Param!$L:$M,2,0),0)*AM187</f>
        <v>0</v>
      </c>
    </row>
    <row r="188" spans="1:66" s="72" customFormat="1" ht="14.25" customHeight="1" x14ac:dyDescent="0.3">
      <c r="A188" s="69" t="str">
        <f t="shared" si="29"/>
        <v>ECASDigital - Salesforce.com / Net Suite</v>
      </c>
      <c r="B188" s="68" t="s">
        <v>4156</v>
      </c>
      <c r="C188" s="68" t="s">
        <v>4157</v>
      </c>
      <c r="D188" s="68" t="s">
        <v>1993</v>
      </c>
      <c r="E188" s="70" t="s">
        <v>5230</v>
      </c>
      <c r="F188" s="68" t="s">
        <v>18</v>
      </c>
      <c r="G188" s="70" t="s">
        <v>4160</v>
      </c>
      <c r="H188" s="71" t="s">
        <v>5188</v>
      </c>
      <c r="I188" s="68" t="s">
        <v>20</v>
      </c>
      <c r="J188" s="68"/>
      <c r="K188" s="68"/>
      <c r="L188" s="68" t="s">
        <v>4111</v>
      </c>
      <c r="M188" s="73">
        <v>0</v>
      </c>
      <c r="N188" s="73">
        <v>0</v>
      </c>
      <c r="O188" s="73">
        <v>0</v>
      </c>
      <c r="P188" s="73">
        <v>0</v>
      </c>
      <c r="Q188" s="66">
        <v>0</v>
      </c>
      <c r="R188" s="73">
        <v>10.499589965824534</v>
      </c>
      <c r="S188" s="73">
        <v>10.819698886094535</v>
      </c>
      <c r="T188" s="73">
        <v>0</v>
      </c>
      <c r="U188" s="73">
        <v>0</v>
      </c>
      <c r="V188" s="66">
        <v>21.319288851919069</v>
      </c>
      <c r="W188" s="67">
        <v>0</v>
      </c>
      <c r="X188" s="67">
        <v>0</v>
      </c>
      <c r="Y188" s="67">
        <v>0</v>
      </c>
      <c r="Z188" s="67">
        <v>0</v>
      </c>
      <c r="AA188" s="66">
        <v>0</v>
      </c>
      <c r="AB188" s="67">
        <v>0</v>
      </c>
      <c r="AC188" s="67">
        <v>0</v>
      </c>
      <c r="AD188" s="67">
        <v>0</v>
      </c>
      <c r="AE188" s="67">
        <v>0</v>
      </c>
      <c r="AF188" s="66">
        <v>0</v>
      </c>
      <c r="AG188" s="67">
        <v>0</v>
      </c>
      <c r="AH188" s="67">
        <v>0</v>
      </c>
      <c r="AI188" s="67">
        <v>0</v>
      </c>
      <c r="AJ188" s="67">
        <v>0</v>
      </c>
      <c r="AK188" s="66">
        <f t="shared" si="30"/>
        <v>0</v>
      </c>
      <c r="AL188" s="67">
        <f t="shared" si="31"/>
        <v>0</v>
      </c>
      <c r="AM188" s="67">
        <f t="shared" si="31"/>
        <v>0</v>
      </c>
      <c r="AN188" s="84">
        <f>IFERROR(VLOOKUP($F188,Ref_Param!$L:$M,2,0),0)*M188</f>
        <v>0</v>
      </c>
      <c r="AO188" s="84">
        <f>IFERROR(VLOOKUP($F188,Ref_Param!$L:$M,2,0),0)*N188</f>
        <v>0</v>
      </c>
      <c r="AP188" s="84">
        <f>IFERROR(VLOOKUP($F188,Ref_Param!$L:$M,2,0),0)*O188</f>
        <v>0</v>
      </c>
      <c r="AQ188" s="84">
        <f>IFERROR(VLOOKUP($F188,Ref_Param!$L:$M,2,0),0)*P188</f>
        <v>0</v>
      </c>
      <c r="AR188" s="85">
        <f t="shared" si="32"/>
        <v>0</v>
      </c>
      <c r="AS188" s="90">
        <f>IFERROR(VLOOKUP($F188,Ref_Param!$L:$M,2,0),0)*R188</f>
        <v>10.499589965824534</v>
      </c>
      <c r="AT188" s="90">
        <f>IFERROR(VLOOKUP($F188,Ref_Param!$L:$M,2,0),0)*S188</f>
        <v>10.819698886094535</v>
      </c>
      <c r="AU188" s="90">
        <f>IFERROR(VLOOKUP($F188,Ref_Param!$L:$M,2,0),0)*T188</f>
        <v>0</v>
      </c>
      <c r="AV188" s="90">
        <f>IFERROR(VLOOKUP($F188,Ref_Param!$L:$M,2,0),0)*U188</f>
        <v>0</v>
      </c>
      <c r="AW188" s="91">
        <f t="shared" si="33"/>
        <v>21.319288851919069</v>
      </c>
      <c r="AX188" s="86">
        <f>IFERROR(VLOOKUP($F188,Ref_Param!$L:$M,2,0),0)*W188</f>
        <v>0</v>
      </c>
      <c r="AY188" s="86">
        <f>IFERROR(VLOOKUP($F188,Ref_Param!$L:$M,2,0),0)*X188</f>
        <v>0</v>
      </c>
      <c r="AZ188" s="86">
        <f>IFERROR(VLOOKUP($F188,Ref_Param!$L:$M,2,0),0)*Y188</f>
        <v>0</v>
      </c>
      <c r="BA188" s="86">
        <f>IFERROR(VLOOKUP($F188,Ref_Param!$L:$M,2,0),0)*Z188</f>
        <v>0</v>
      </c>
      <c r="BB188" s="87">
        <f t="shared" si="34"/>
        <v>0</v>
      </c>
      <c r="BC188" s="86">
        <f>IFERROR(VLOOKUP($F188,Ref_Param!$L:$M,2,0),0)*AB188</f>
        <v>0</v>
      </c>
      <c r="BD188" s="86">
        <f>IFERROR(VLOOKUP($F188,Ref_Param!$L:$M,2,0),0)*AC188</f>
        <v>0</v>
      </c>
      <c r="BE188" s="86">
        <f>IFERROR(VLOOKUP($F188,Ref_Param!$L:$M,2,0),0)*AD188</f>
        <v>0</v>
      </c>
      <c r="BF188" s="86">
        <f>IFERROR(VLOOKUP($F188,Ref_Param!$L:$M,2,0),0)*AE188</f>
        <v>0</v>
      </c>
      <c r="BG188" s="87">
        <f t="shared" si="35"/>
        <v>0</v>
      </c>
      <c r="BH188" s="86">
        <f>IFERROR(VLOOKUP($F188,Ref_Param!$L:$M,2,0),0)*AG188</f>
        <v>0</v>
      </c>
      <c r="BI188" s="86">
        <f>IFERROR(VLOOKUP($F188,Ref_Param!$L:$M,2,0),0)*AH188</f>
        <v>0</v>
      </c>
      <c r="BJ188" s="86">
        <f>IFERROR(VLOOKUP($F188,Ref_Param!$L:$M,2,0),0)*AI188</f>
        <v>0</v>
      </c>
      <c r="BK188" s="86">
        <f>IFERROR(VLOOKUP($F188,Ref_Param!$L:$M,2,0),0)*AJ188</f>
        <v>0</v>
      </c>
      <c r="BL188" s="87">
        <f t="shared" si="36"/>
        <v>0</v>
      </c>
      <c r="BM188" s="88">
        <f>IFERROR(VLOOKUP($F188,Ref_Param!$L:$M,2,0),0)*AL188</f>
        <v>0</v>
      </c>
      <c r="BN188" s="89">
        <f>IFERROR(VLOOKUP($F188,Ref_Param!$L:$M,2,0),0)*AM188</f>
        <v>0</v>
      </c>
    </row>
    <row r="189" spans="1:66" s="72" customFormat="1" ht="14.25" customHeight="1" x14ac:dyDescent="0.3">
      <c r="A189" s="69" t="str">
        <f t="shared" si="29"/>
        <v>ECASDigital - Salesforce.com / Net Suite</v>
      </c>
      <c r="B189" s="68" t="s">
        <v>4156</v>
      </c>
      <c r="C189" s="68" t="s">
        <v>4157</v>
      </c>
      <c r="D189" s="68" t="s">
        <v>511</v>
      </c>
      <c r="E189" s="70" t="s">
        <v>512</v>
      </c>
      <c r="F189" s="68" t="s">
        <v>18</v>
      </c>
      <c r="G189" s="70" t="s">
        <v>4163</v>
      </c>
      <c r="H189" s="71" t="s">
        <v>51</v>
      </c>
      <c r="I189" s="68" t="s">
        <v>24</v>
      </c>
      <c r="J189" s="68"/>
      <c r="K189" s="68"/>
      <c r="L189" s="68" t="s">
        <v>4111</v>
      </c>
      <c r="M189" s="73">
        <v>0</v>
      </c>
      <c r="N189" s="73">
        <v>57.193202864622904</v>
      </c>
      <c r="O189" s="73">
        <v>85.995360577407752</v>
      </c>
      <c r="P189" s="73">
        <v>97.07252642535363</v>
      </c>
      <c r="Q189" s="66">
        <v>240.2610898673843</v>
      </c>
      <c r="R189" s="73">
        <v>103.41717389044832</v>
      </c>
      <c r="S189" s="73">
        <v>76.040654392813622</v>
      </c>
      <c r="T189" s="73">
        <v>57.584379782588378</v>
      </c>
      <c r="U189" s="73">
        <v>110.76402165739911</v>
      </c>
      <c r="V189" s="66">
        <v>347.80622972324943</v>
      </c>
      <c r="W189" s="67">
        <v>37.526292931275243</v>
      </c>
      <c r="X189" s="67">
        <v>129.8698663914337</v>
      </c>
      <c r="Y189" s="67">
        <v>-0.29602109149802303</v>
      </c>
      <c r="Z189" s="67">
        <v>52.974704565193242</v>
      </c>
      <c r="AA189" s="66">
        <v>220.07484279640414</v>
      </c>
      <c r="AB189" s="67">
        <v>9.1235453524879926</v>
      </c>
      <c r="AC189" s="67">
        <v>0.95387409438632154</v>
      </c>
      <c r="AD189" s="67">
        <v>0</v>
      </c>
      <c r="AE189" s="67">
        <v>0</v>
      </c>
      <c r="AF189" s="66">
        <v>10.077419446874314</v>
      </c>
      <c r="AG189" s="67">
        <v>0</v>
      </c>
      <c r="AH189" s="67">
        <v>0</v>
      </c>
      <c r="AI189" s="67">
        <v>0</v>
      </c>
      <c r="AJ189" s="67">
        <v>0</v>
      </c>
      <c r="AK189" s="66">
        <f t="shared" si="30"/>
        <v>0</v>
      </c>
      <c r="AL189" s="67">
        <f t="shared" si="31"/>
        <v>0</v>
      </c>
      <c r="AM189" s="67">
        <f t="shared" si="31"/>
        <v>0</v>
      </c>
      <c r="AN189" s="84">
        <f>IFERROR(VLOOKUP($F189,Ref_Param!$L:$M,2,0),0)*M189</f>
        <v>0</v>
      </c>
      <c r="AO189" s="84">
        <f>IFERROR(VLOOKUP($F189,Ref_Param!$L:$M,2,0),0)*N189</f>
        <v>57.193202864622904</v>
      </c>
      <c r="AP189" s="84">
        <f>IFERROR(VLOOKUP($F189,Ref_Param!$L:$M,2,0),0)*O189</f>
        <v>85.995360577407752</v>
      </c>
      <c r="AQ189" s="84">
        <f>IFERROR(VLOOKUP($F189,Ref_Param!$L:$M,2,0),0)*P189</f>
        <v>97.07252642535363</v>
      </c>
      <c r="AR189" s="85">
        <f t="shared" si="32"/>
        <v>240.2610898673843</v>
      </c>
      <c r="AS189" s="90">
        <f>IFERROR(VLOOKUP($F189,Ref_Param!$L:$M,2,0),0)*R189</f>
        <v>103.41717389044832</v>
      </c>
      <c r="AT189" s="90">
        <f>IFERROR(VLOOKUP($F189,Ref_Param!$L:$M,2,0),0)*S189</f>
        <v>76.040654392813622</v>
      </c>
      <c r="AU189" s="90">
        <f>IFERROR(VLOOKUP($F189,Ref_Param!$L:$M,2,0),0)*T189</f>
        <v>57.584379782588378</v>
      </c>
      <c r="AV189" s="90">
        <f>IFERROR(VLOOKUP($F189,Ref_Param!$L:$M,2,0),0)*U189</f>
        <v>110.76402165739911</v>
      </c>
      <c r="AW189" s="91">
        <f t="shared" si="33"/>
        <v>347.80622972324943</v>
      </c>
      <c r="AX189" s="86">
        <f>IFERROR(VLOOKUP($F189,Ref_Param!$L:$M,2,0),0)*W189</f>
        <v>37.526292931275243</v>
      </c>
      <c r="AY189" s="86">
        <f>IFERROR(VLOOKUP($F189,Ref_Param!$L:$M,2,0),0)*X189</f>
        <v>129.8698663914337</v>
      </c>
      <c r="AZ189" s="86">
        <f>IFERROR(VLOOKUP($F189,Ref_Param!$L:$M,2,0),0)*Y189</f>
        <v>-0.29602109149802303</v>
      </c>
      <c r="BA189" s="86">
        <f>IFERROR(VLOOKUP($F189,Ref_Param!$L:$M,2,0),0)*Z189</f>
        <v>52.974704565193242</v>
      </c>
      <c r="BB189" s="87">
        <f t="shared" si="34"/>
        <v>220.07484279640414</v>
      </c>
      <c r="BC189" s="86">
        <f>IFERROR(VLOOKUP($F189,Ref_Param!$L:$M,2,0),0)*AB189</f>
        <v>9.1235453524879926</v>
      </c>
      <c r="BD189" s="86">
        <f>IFERROR(VLOOKUP($F189,Ref_Param!$L:$M,2,0),0)*AC189</f>
        <v>0.95387409438632154</v>
      </c>
      <c r="BE189" s="86">
        <f>IFERROR(VLOOKUP($F189,Ref_Param!$L:$M,2,0),0)*AD189</f>
        <v>0</v>
      </c>
      <c r="BF189" s="86">
        <f>IFERROR(VLOOKUP($F189,Ref_Param!$L:$M,2,0),0)*AE189</f>
        <v>0</v>
      </c>
      <c r="BG189" s="87">
        <f t="shared" si="35"/>
        <v>10.077419446874314</v>
      </c>
      <c r="BH189" s="86">
        <f>IFERROR(VLOOKUP($F189,Ref_Param!$L:$M,2,0),0)*AG189</f>
        <v>0</v>
      </c>
      <c r="BI189" s="86">
        <f>IFERROR(VLOOKUP($F189,Ref_Param!$L:$M,2,0),0)*AH189</f>
        <v>0</v>
      </c>
      <c r="BJ189" s="86">
        <f>IFERROR(VLOOKUP($F189,Ref_Param!$L:$M,2,0),0)*AI189</f>
        <v>0</v>
      </c>
      <c r="BK189" s="86">
        <f>IFERROR(VLOOKUP($F189,Ref_Param!$L:$M,2,0),0)*AJ189</f>
        <v>0</v>
      </c>
      <c r="BL189" s="87">
        <f t="shared" si="36"/>
        <v>0</v>
      </c>
      <c r="BM189" s="88">
        <f>IFERROR(VLOOKUP($F189,Ref_Param!$L:$M,2,0),0)*AL189</f>
        <v>0</v>
      </c>
      <c r="BN189" s="89">
        <f>IFERROR(VLOOKUP($F189,Ref_Param!$L:$M,2,0),0)*AM189</f>
        <v>0</v>
      </c>
    </row>
    <row r="190" spans="1:66" s="72" customFormat="1" ht="14.25" customHeight="1" x14ac:dyDescent="0.3">
      <c r="A190" s="69" t="str">
        <f t="shared" si="29"/>
        <v>ECASDigital - Salesforce.com / Net Suite</v>
      </c>
      <c r="B190" s="68" t="s">
        <v>4156</v>
      </c>
      <c r="C190" s="68" t="s">
        <v>4157</v>
      </c>
      <c r="D190" s="68" t="s">
        <v>515</v>
      </c>
      <c r="E190" s="70" t="s">
        <v>5231</v>
      </c>
      <c r="F190" s="68" t="s">
        <v>18</v>
      </c>
      <c r="G190" s="70" t="s">
        <v>7476</v>
      </c>
      <c r="H190" s="71" t="s">
        <v>19</v>
      </c>
      <c r="I190" s="68" t="s">
        <v>24</v>
      </c>
      <c r="J190" s="68"/>
      <c r="K190" s="68"/>
      <c r="L190" s="68" t="s">
        <v>4111</v>
      </c>
      <c r="M190" s="73">
        <v>394.24795178543644</v>
      </c>
      <c r="N190" s="73">
        <v>287.71538724170733</v>
      </c>
      <c r="O190" s="73">
        <v>340.59442245449043</v>
      </c>
      <c r="P190" s="73">
        <v>362.7963549725963</v>
      </c>
      <c r="Q190" s="66">
        <v>1385.3541164542305</v>
      </c>
      <c r="R190" s="73">
        <v>310.4428419364898</v>
      </c>
      <c r="S190" s="73">
        <v>314.29738740770745</v>
      </c>
      <c r="T190" s="73">
        <v>339.82833544644529</v>
      </c>
      <c r="U190" s="73">
        <v>339.75643130413414</v>
      </c>
      <c r="V190" s="66">
        <v>1304.3249960947767</v>
      </c>
      <c r="W190" s="67">
        <v>314.02025384177472</v>
      </c>
      <c r="X190" s="67">
        <v>337.58176087664526</v>
      </c>
      <c r="Y190" s="67">
        <v>267.34133431583592</v>
      </c>
      <c r="Z190" s="67">
        <v>327.22264647554402</v>
      </c>
      <c r="AA190" s="66">
        <v>1246.1659955097998</v>
      </c>
      <c r="AB190" s="67">
        <v>330.22763310063425</v>
      </c>
      <c r="AC190" s="67">
        <v>340.71748528839368</v>
      </c>
      <c r="AD190" s="67">
        <v>330.47699999999998</v>
      </c>
      <c r="AE190" s="67">
        <v>330</v>
      </c>
      <c r="AF190" s="66">
        <v>1331.4221183890279</v>
      </c>
      <c r="AG190" s="67">
        <v>334.66951861602104</v>
      </c>
      <c r="AH190" s="67">
        <v>334.66951861602104</v>
      </c>
      <c r="AI190" s="67">
        <v>334.66951861602104</v>
      </c>
      <c r="AJ190" s="67">
        <v>334.66951861602104</v>
      </c>
      <c r="AK190" s="66">
        <f t="shared" si="30"/>
        <v>1338.6780744640841</v>
      </c>
      <c r="AL190" s="67">
        <f t="shared" si="31"/>
        <v>1539.4797856336966</v>
      </c>
      <c r="AM190" s="67">
        <f t="shared" si="31"/>
        <v>1770.4017534787508</v>
      </c>
      <c r="AN190" s="84">
        <f>IFERROR(VLOOKUP($F190,Ref_Param!$L:$M,2,0),0)*M190</f>
        <v>394.24795178543644</v>
      </c>
      <c r="AO190" s="84">
        <f>IFERROR(VLOOKUP($F190,Ref_Param!$L:$M,2,0),0)*N190</f>
        <v>287.71538724170733</v>
      </c>
      <c r="AP190" s="84">
        <f>IFERROR(VLOOKUP($F190,Ref_Param!$L:$M,2,0),0)*O190</f>
        <v>340.59442245449043</v>
      </c>
      <c r="AQ190" s="84">
        <f>IFERROR(VLOOKUP($F190,Ref_Param!$L:$M,2,0),0)*P190</f>
        <v>362.7963549725963</v>
      </c>
      <c r="AR190" s="85">
        <f t="shared" si="32"/>
        <v>1385.3541164542305</v>
      </c>
      <c r="AS190" s="90">
        <f>IFERROR(VLOOKUP($F190,Ref_Param!$L:$M,2,0),0)*R190</f>
        <v>310.4428419364898</v>
      </c>
      <c r="AT190" s="90">
        <f>IFERROR(VLOOKUP($F190,Ref_Param!$L:$M,2,0),0)*S190</f>
        <v>314.29738740770745</v>
      </c>
      <c r="AU190" s="90">
        <f>IFERROR(VLOOKUP($F190,Ref_Param!$L:$M,2,0),0)*T190</f>
        <v>339.82833544644529</v>
      </c>
      <c r="AV190" s="90">
        <f>IFERROR(VLOOKUP($F190,Ref_Param!$L:$M,2,0),0)*U190</f>
        <v>339.75643130413414</v>
      </c>
      <c r="AW190" s="91">
        <f t="shared" si="33"/>
        <v>1304.3249960947767</v>
      </c>
      <c r="AX190" s="86">
        <f>IFERROR(VLOOKUP($F190,Ref_Param!$L:$M,2,0),0)*W190</f>
        <v>314.02025384177472</v>
      </c>
      <c r="AY190" s="86">
        <f>IFERROR(VLOOKUP($F190,Ref_Param!$L:$M,2,0),0)*X190</f>
        <v>337.58176087664526</v>
      </c>
      <c r="AZ190" s="86">
        <f>IFERROR(VLOOKUP($F190,Ref_Param!$L:$M,2,0),0)*Y190</f>
        <v>267.34133431583592</v>
      </c>
      <c r="BA190" s="86">
        <f>IFERROR(VLOOKUP($F190,Ref_Param!$L:$M,2,0),0)*Z190</f>
        <v>327.22264647554402</v>
      </c>
      <c r="BB190" s="87">
        <f t="shared" si="34"/>
        <v>1246.1659955097998</v>
      </c>
      <c r="BC190" s="86">
        <f>IFERROR(VLOOKUP($F190,Ref_Param!$L:$M,2,0),0)*AB190</f>
        <v>330.22763310063425</v>
      </c>
      <c r="BD190" s="86">
        <f>IFERROR(VLOOKUP($F190,Ref_Param!$L:$M,2,0),0)*AC190</f>
        <v>340.71748528839368</v>
      </c>
      <c r="BE190" s="86">
        <f>IFERROR(VLOOKUP($F190,Ref_Param!$L:$M,2,0),0)*AD190</f>
        <v>330.47699999999998</v>
      </c>
      <c r="BF190" s="86">
        <f>IFERROR(VLOOKUP($F190,Ref_Param!$L:$M,2,0),0)*AE190</f>
        <v>330</v>
      </c>
      <c r="BG190" s="87">
        <f t="shared" si="35"/>
        <v>1331.4221183890279</v>
      </c>
      <c r="BH190" s="86">
        <f>IFERROR(VLOOKUP($F190,Ref_Param!$L:$M,2,0),0)*AG190</f>
        <v>334.66951861602104</v>
      </c>
      <c r="BI190" s="86">
        <f>IFERROR(VLOOKUP($F190,Ref_Param!$L:$M,2,0),0)*AH190</f>
        <v>334.66951861602104</v>
      </c>
      <c r="BJ190" s="86">
        <f>IFERROR(VLOOKUP($F190,Ref_Param!$L:$M,2,0),0)*AI190</f>
        <v>334.66951861602104</v>
      </c>
      <c r="BK190" s="86">
        <f>IFERROR(VLOOKUP($F190,Ref_Param!$L:$M,2,0),0)*AJ190</f>
        <v>334.66951861602104</v>
      </c>
      <c r="BL190" s="87">
        <f t="shared" si="36"/>
        <v>1338.6780744640841</v>
      </c>
      <c r="BM190" s="88">
        <f>IFERROR(VLOOKUP($F190,Ref_Param!$L:$M,2,0),0)*AL190</f>
        <v>1539.4797856336966</v>
      </c>
      <c r="BN190" s="89">
        <f>IFERROR(VLOOKUP($F190,Ref_Param!$L:$M,2,0),0)*AM190</f>
        <v>1770.4017534787508</v>
      </c>
    </row>
    <row r="191" spans="1:66" s="72" customFormat="1" ht="14.25" customHeight="1" x14ac:dyDescent="0.3">
      <c r="A191" s="69" t="str">
        <f t="shared" si="29"/>
        <v>ECASDigital - Salesforce.com / Net Suite</v>
      </c>
      <c r="B191" s="68" t="s">
        <v>4156</v>
      </c>
      <c r="C191" s="68" t="s">
        <v>4157</v>
      </c>
      <c r="D191" s="68" t="s">
        <v>2003</v>
      </c>
      <c r="E191" s="70" t="s">
        <v>5232</v>
      </c>
      <c r="F191" s="68" t="s">
        <v>34</v>
      </c>
      <c r="G191" s="70" t="s">
        <v>4166</v>
      </c>
      <c r="H191" s="71" t="s">
        <v>5174</v>
      </c>
      <c r="I191" s="68" t="s">
        <v>36</v>
      </c>
      <c r="J191" s="68"/>
      <c r="K191" s="68"/>
      <c r="L191" s="68" t="s">
        <v>4111</v>
      </c>
      <c r="M191" s="73">
        <v>0</v>
      </c>
      <c r="N191" s="73">
        <v>0</v>
      </c>
      <c r="O191" s="73">
        <v>0</v>
      </c>
      <c r="P191" s="73">
        <v>0</v>
      </c>
      <c r="Q191" s="66">
        <v>0</v>
      </c>
      <c r="R191" s="73">
        <v>0</v>
      </c>
      <c r="S191" s="73">
        <v>0</v>
      </c>
      <c r="T191" s="73">
        <v>0</v>
      </c>
      <c r="U191" s="73">
        <v>0</v>
      </c>
      <c r="V191" s="66">
        <v>0</v>
      </c>
      <c r="W191" s="67">
        <v>0</v>
      </c>
      <c r="X191" s="67">
        <v>-0.50054668476822073</v>
      </c>
      <c r="Y191" s="67">
        <v>-0.55039920805959741</v>
      </c>
      <c r="Z191" s="67">
        <v>0.50722016161616046</v>
      </c>
      <c r="AA191" s="66">
        <v>-0.54372573121165768</v>
      </c>
      <c r="AB191" s="67">
        <v>1.7241834702365009</v>
      </c>
      <c r="AC191" s="67">
        <v>8.3401366289992174E-2</v>
      </c>
      <c r="AD191" s="67">
        <v>-0.16</v>
      </c>
      <c r="AE191" s="67">
        <v>0</v>
      </c>
      <c r="AF191" s="66">
        <v>1.6475848365264931</v>
      </c>
      <c r="AG191" s="67">
        <v>0</v>
      </c>
      <c r="AH191" s="67">
        <v>0</v>
      </c>
      <c r="AI191" s="67">
        <v>0</v>
      </c>
      <c r="AJ191" s="67">
        <v>0</v>
      </c>
      <c r="AK191" s="66">
        <f t="shared" si="30"/>
        <v>0</v>
      </c>
      <c r="AL191" s="67">
        <f t="shared" si="31"/>
        <v>0</v>
      </c>
      <c r="AM191" s="67">
        <f t="shared" si="31"/>
        <v>0</v>
      </c>
      <c r="AN191" s="84">
        <f>IFERROR(VLOOKUP($F191,Ref_Param!$L:$M,2,0),0)*M191</f>
        <v>0</v>
      </c>
      <c r="AO191" s="84">
        <f>IFERROR(VLOOKUP($F191,Ref_Param!$L:$M,2,0),0)*N191</f>
        <v>0</v>
      </c>
      <c r="AP191" s="84">
        <f>IFERROR(VLOOKUP($F191,Ref_Param!$L:$M,2,0),0)*O191</f>
        <v>0</v>
      </c>
      <c r="AQ191" s="84">
        <f>IFERROR(VLOOKUP($F191,Ref_Param!$L:$M,2,0),0)*P191</f>
        <v>0</v>
      </c>
      <c r="AR191" s="85">
        <f t="shared" si="32"/>
        <v>0</v>
      </c>
      <c r="AS191" s="90">
        <f>IFERROR(VLOOKUP($F191,Ref_Param!$L:$M,2,0),0)*R191</f>
        <v>0</v>
      </c>
      <c r="AT191" s="90">
        <f>IFERROR(VLOOKUP($F191,Ref_Param!$L:$M,2,0),0)*S191</f>
        <v>0</v>
      </c>
      <c r="AU191" s="90">
        <f>IFERROR(VLOOKUP($F191,Ref_Param!$L:$M,2,0),0)*T191</f>
        <v>0</v>
      </c>
      <c r="AV191" s="90">
        <f>IFERROR(VLOOKUP($F191,Ref_Param!$L:$M,2,0),0)*U191</f>
        <v>0</v>
      </c>
      <c r="AW191" s="91">
        <f t="shared" si="33"/>
        <v>0</v>
      </c>
      <c r="AX191" s="86">
        <f>IFERROR(VLOOKUP($F191,Ref_Param!$L:$M,2,0),0)*W191</f>
        <v>0</v>
      </c>
      <c r="AY191" s="86">
        <f>IFERROR(VLOOKUP($F191,Ref_Param!$L:$M,2,0),0)*X191</f>
        <v>-0.33522068958008033</v>
      </c>
      <c r="AZ191" s="86">
        <f>IFERROR(VLOOKUP($F191,Ref_Param!$L:$M,2,0),0)*Y191</f>
        <v>-0.3686073800598717</v>
      </c>
      <c r="BA191" s="86">
        <f>IFERROR(VLOOKUP($F191,Ref_Param!$L:$M,2,0),0)*Z191</f>
        <v>0.33968997801797884</v>
      </c>
      <c r="BB191" s="87">
        <f t="shared" si="34"/>
        <v>-0.36413809162197319</v>
      </c>
      <c r="BC191" s="86">
        <f>IFERROR(VLOOKUP($F191,Ref_Param!$L:$M,2,0),0)*AB191</f>
        <v>1.1547014283450734</v>
      </c>
      <c r="BD191" s="86">
        <f>IFERROR(VLOOKUP($F191,Ref_Param!$L:$M,2,0),0)*AC191</f>
        <v>5.5854657258589159E-2</v>
      </c>
      <c r="BE191" s="86">
        <f>IFERROR(VLOOKUP($F191,Ref_Param!$L:$M,2,0),0)*AD191</f>
        <v>-0.10715346233418528</v>
      </c>
      <c r="BF191" s="86">
        <f>IFERROR(VLOOKUP($F191,Ref_Param!$L:$M,2,0),0)*AE191</f>
        <v>0</v>
      </c>
      <c r="BG191" s="87">
        <f t="shared" si="35"/>
        <v>1.1034026232694774</v>
      </c>
      <c r="BH191" s="86">
        <f>IFERROR(VLOOKUP($F191,Ref_Param!$L:$M,2,0),0)*AG191</f>
        <v>0</v>
      </c>
      <c r="BI191" s="86">
        <f>IFERROR(VLOOKUP($F191,Ref_Param!$L:$M,2,0),0)*AH191</f>
        <v>0</v>
      </c>
      <c r="BJ191" s="86">
        <f>IFERROR(VLOOKUP($F191,Ref_Param!$L:$M,2,0),0)*AI191</f>
        <v>0</v>
      </c>
      <c r="BK191" s="86">
        <f>IFERROR(VLOOKUP($F191,Ref_Param!$L:$M,2,0),0)*AJ191</f>
        <v>0</v>
      </c>
      <c r="BL191" s="87">
        <f t="shared" si="36"/>
        <v>0</v>
      </c>
      <c r="BM191" s="88">
        <f>IFERROR(VLOOKUP($F191,Ref_Param!$L:$M,2,0),0)*AL191</f>
        <v>0</v>
      </c>
      <c r="BN191" s="89">
        <f>IFERROR(VLOOKUP($F191,Ref_Param!$L:$M,2,0),0)*AM191</f>
        <v>0</v>
      </c>
    </row>
    <row r="192" spans="1:66" s="72" customFormat="1" ht="14.25" customHeight="1" x14ac:dyDescent="0.3">
      <c r="A192" s="69" t="str">
        <f t="shared" si="29"/>
        <v>ECASDigital - Salesforce.com / Net Suite</v>
      </c>
      <c r="B192" s="68" t="s">
        <v>4156</v>
      </c>
      <c r="C192" s="68" t="s">
        <v>4157</v>
      </c>
      <c r="D192" s="68" t="s">
        <v>523</v>
      </c>
      <c r="E192" s="70" t="s">
        <v>5233</v>
      </c>
      <c r="F192" s="68" t="s">
        <v>18</v>
      </c>
      <c r="G192" s="70" t="s">
        <v>4167</v>
      </c>
      <c r="H192" s="71" t="s">
        <v>5179</v>
      </c>
      <c r="I192" s="68" t="s">
        <v>24</v>
      </c>
      <c r="J192" s="68"/>
      <c r="K192" s="68"/>
      <c r="L192" s="68" t="s">
        <v>4111</v>
      </c>
      <c r="M192" s="73">
        <v>102.32601</v>
      </c>
      <c r="N192" s="73">
        <v>22.870739999999998</v>
      </c>
      <c r="O192" s="73">
        <v>30.232489999999999</v>
      </c>
      <c r="P192" s="73">
        <v>255.46600000000001</v>
      </c>
      <c r="Q192" s="66">
        <v>410.89524</v>
      </c>
      <c r="R192" s="73">
        <v>477.35952000000009</v>
      </c>
      <c r="S192" s="73">
        <v>633.9076500000001</v>
      </c>
      <c r="T192" s="73">
        <v>489.88444000000004</v>
      </c>
      <c r="U192" s="73">
        <v>588.73331000000007</v>
      </c>
      <c r="V192" s="66">
        <v>2189.8849200000004</v>
      </c>
      <c r="W192" s="67">
        <v>446.23146999999994</v>
      </c>
      <c r="X192" s="67">
        <v>311.26505000000003</v>
      </c>
      <c r="Y192" s="67">
        <v>209.44476999999989</v>
      </c>
      <c r="Z192" s="67">
        <v>177.96568999999997</v>
      </c>
      <c r="AA192" s="66">
        <v>1144.9069799999997</v>
      </c>
      <c r="AB192" s="67">
        <v>217.73094000000015</v>
      </c>
      <c r="AC192" s="67">
        <v>321.69600000000003</v>
      </c>
      <c r="AD192" s="67">
        <v>333.77100000000002</v>
      </c>
      <c r="AE192" s="67">
        <v>150</v>
      </c>
      <c r="AF192" s="66">
        <v>1023.1979400000002</v>
      </c>
      <c r="AG192" s="67">
        <v>162.2640090259496</v>
      </c>
      <c r="AH192" s="67">
        <v>202.830011282437</v>
      </c>
      <c r="AI192" s="67">
        <v>202.830011282437</v>
      </c>
      <c r="AJ192" s="67">
        <v>202.830011282437</v>
      </c>
      <c r="AK192" s="66">
        <f t="shared" si="30"/>
        <v>770.75404287326057</v>
      </c>
      <c r="AL192" s="67">
        <f t="shared" si="31"/>
        <v>886.36714930424955</v>
      </c>
      <c r="AM192" s="67">
        <f t="shared" si="31"/>
        <v>1019.3222216998869</v>
      </c>
      <c r="AN192" s="84">
        <f>IFERROR(VLOOKUP($F192,Ref_Param!$L:$M,2,0),0)*M192</f>
        <v>102.32601</v>
      </c>
      <c r="AO192" s="84">
        <f>IFERROR(VLOOKUP($F192,Ref_Param!$L:$M,2,0),0)*N192</f>
        <v>22.870739999999998</v>
      </c>
      <c r="AP192" s="84">
        <f>IFERROR(VLOOKUP($F192,Ref_Param!$L:$M,2,0),0)*O192</f>
        <v>30.232489999999999</v>
      </c>
      <c r="AQ192" s="84">
        <f>IFERROR(VLOOKUP($F192,Ref_Param!$L:$M,2,0),0)*P192</f>
        <v>255.46600000000001</v>
      </c>
      <c r="AR192" s="85">
        <f t="shared" si="32"/>
        <v>410.89524</v>
      </c>
      <c r="AS192" s="90">
        <f>IFERROR(VLOOKUP($F192,Ref_Param!$L:$M,2,0),0)*R192</f>
        <v>477.35952000000009</v>
      </c>
      <c r="AT192" s="90">
        <f>IFERROR(VLOOKUP($F192,Ref_Param!$L:$M,2,0),0)*S192</f>
        <v>633.9076500000001</v>
      </c>
      <c r="AU192" s="90">
        <f>IFERROR(VLOOKUP($F192,Ref_Param!$L:$M,2,0),0)*T192</f>
        <v>489.88444000000004</v>
      </c>
      <c r="AV192" s="90">
        <f>IFERROR(VLOOKUP($F192,Ref_Param!$L:$M,2,0),0)*U192</f>
        <v>588.73331000000007</v>
      </c>
      <c r="AW192" s="91">
        <f t="shared" si="33"/>
        <v>2189.8849200000004</v>
      </c>
      <c r="AX192" s="86">
        <f>IFERROR(VLOOKUP($F192,Ref_Param!$L:$M,2,0),0)*W192</f>
        <v>446.23146999999994</v>
      </c>
      <c r="AY192" s="86">
        <f>IFERROR(VLOOKUP($F192,Ref_Param!$L:$M,2,0),0)*X192</f>
        <v>311.26505000000003</v>
      </c>
      <c r="AZ192" s="86">
        <f>IFERROR(VLOOKUP($F192,Ref_Param!$L:$M,2,0),0)*Y192</f>
        <v>209.44476999999989</v>
      </c>
      <c r="BA192" s="86">
        <f>IFERROR(VLOOKUP($F192,Ref_Param!$L:$M,2,0),0)*Z192</f>
        <v>177.96568999999997</v>
      </c>
      <c r="BB192" s="87">
        <f t="shared" si="34"/>
        <v>1144.9069799999997</v>
      </c>
      <c r="BC192" s="86">
        <f>IFERROR(VLOOKUP($F192,Ref_Param!$L:$M,2,0),0)*AB192</f>
        <v>217.73094000000015</v>
      </c>
      <c r="BD192" s="86">
        <f>IFERROR(VLOOKUP($F192,Ref_Param!$L:$M,2,0),0)*AC192</f>
        <v>321.69600000000003</v>
      </c>
      <c r="BE192" s="86">
        <f>IFERROR(VLOOKUP($F192,Ref_Param!$L:$M,2,0),0)*AD192</f>
        <v>333.77100000000002</v>
      </c>
      <c r="BF192" s="86">
        <f>IFERROR(VLOOKUP($F192,Ref_Param!$L:$M,2,0),0)*AE192</f>
        <v>150</v>
      </c>
      <c r="BG192" s="87">
        <f t="shared" si="35"/>
        <v>1023.1979400000002</v>
      </c>
      <c r="BH192" s="86">
        <f>IFERROR(VLOOKUP($F192,Ref_Param!$L:$M,2,0),0)*AG192</f>
        <v>162.2640090259496</v>
      </c>
      <c r="BI192" s="86">
        <f>IFERROR(VLOOKUP($F192,Ref_Param!$L:$M,2,0),0)*AH192</f>
        <v>202.830011282437</v>
      </c>
      <c r="BJ192" s="86">
        <f>IFERROR(VLOOKUP($F192,Ref_Param!$L:$M,2,0),0)*AI192</f>
        <v>202.830011282437</v>
      </c>
      <c r="BK192" s="86">
        <f>IFERROR(VLOOKUP($F192,Ref_Param!$L:$M,2,0),0)*AJ192</f>
        <v>202.830011282437</v>
      </c>
      <c r="BL192" s="87">
        <f t="shared" si="36"/>
        <v>770.75404287326057</v>
      </c>
      <c r="BM192" s="88">
        <f>IFERROR(VLOOKUP($F192,Ref_Param!$L:$M,2,0),0)*AL192</f>
        <v>886.36714930424955</v>
      </c>
      <c r="BN192" s="89">
        <f>IFERROR(VLOOKUP($F192,Ref_Param!$L:$M,2,0),0)*AM192</f>
        <v>1019.3222216998869</v>
      </c>
    </row>
    <row r="193" spans="1:66" s="72" customFormat="1" ht="14.25" customHeight="1" x14ac:dyDescent="0.3">
      <c r="A193" s="69" t="str">
        <f t="shared" si="29"/>
        <v>ECASDigital - Salesforce.com / Net Suite</v>
      </c>
      <c r="B193" s="68" t="s">
        <v>4156</v>
      </c>
      <c r="C193" s="68" t="s">
        <v>4157</v>
      </c>
      <c r="D193" s="68" t="s">
        <v>524</v>
      </c>
      <c r="E193" s="70" t="s">
        <v>5234</v>
      </c>
      <c r="F193" s="68" t="s">
        <v>18</v>
      </c>
      <c r="G193" s="70" t="s">
        <v>4163</v>
      </c>
      <c r="H193" s="71" t="s">
        <v>51</v>
      </c>
      <c r="I193" s="68" t="s">
        <v>24</v>
      </c>
      <c r="J193" s="68"/>
      <c r="K193" s="68"/>
      <c r="L193" s="68" t="s">
        <v>4111</v>
      </c>
      <c r="M193" s="73">
        <v>0</v>
      </c>
      <c r="N193" s="73">
        <v>0</v>
      </c>
      <c r="O193" s="73">
        <v>0</v>
      </c>
      <c r="P193" s="73">
        <v>0</v>
      </c>
      <c r="Q193" s="66">
        <v>0</v>
      </c>
      <c r="R193" s="73">
        <v>0</v>
      </c>
      <c r="S193" s="73">
        <v>9.4932045516120294</v>
      </c>
      <c r="T193" s="73">
        <v>11.440998431816251</v>
      </c>
      <c r="U193" s="73">
        <v>12.884143405578161</v>
      </c>
      <c r="V193" s="66">
        <v>33.818346389006436</v>
      </c>
      <c r="W193" s="67">
        <v>12.540752386825366</v>
      </c>
      <c r="X193" s="67">
        <v>13.212288936653067</v>
      </c>
      <c r="Y193" s="67">
        <v>13.396600972583546</v>
      </c>
      <c r="Z193" s="67">
        <v>12.887766973042879</v>
      </c>
      <c r="AA193" s="66">
        <v>52.037409269104863</v>
      </c>
      <c r="AB193" s="67">
        <v>9.2782824725784412</v>
      </c>
      <c r="AC193" s="67">
        <v>66.534727269605384</v>
      </c>
      <c r="AD193" s="67">
        <v>75</v>
      </c>
      <c r="AE193" s="67">
        <v>90</v>
      </c>
      <c r="AF193" s="66">
        <v>240.81300974218382</v>
      </c>
      <c r="AG193" s="67">
        <v>76.061254230913875</v>
      </c>
      <c r="AH193" s="67">
        <v>91.273505077096658</v>
      </c>
      <c r="AI193" s="67">
        <v>91.273505077096658</v>
      </c>
      <c r="AJ193" s="67">
        <v>121.69800676946221</v>
      </c>
      <c r="AK193" s="66">
        <f t="shared" si="30"/>
        <v>380.3062711545694</v>
      </c>
      <c r="AL193" s="67">
        <f t="shared" si="31"/>
        <v>437.35221182775479</v>
      </c>
      <c r="AM193" s="67">
        <f t="shared" si="31"/>
        <v>502.95504360191796</v>
      </c>
      <c r="AN193" s="84">
        <f>IFERROR(VLOOKUP($F193,Ref_Param!$L:$M,2,0),0)*M193</f>
        <v>0</v>
      </c>
      <c r="AO193" s="84">
        <f>IFERROR(VLOOKUP($F193,Ref_Param!$L:$M,2,0),0)*N193</f>
        <v>0</v>
      </c>
      <c r="AP193" s="84">
        <f>IFERROR(VLOOKUP($F193,Ref_Param!$L:$M,2,0),0)*O193</f>
        <v>0</v>
      </c>
      <c r="AQ193" s="84">
        <f>IFERROR(VLOOKUP($F193,Ref_Param!$L:$M,2,0),0)*P193</f>
        <v>0</v>
      </c>
      <c r="AR193" s="85">
        <f t="shared" si="32"/>
        <v>0</v>
      </c>
      <c r="AS193" s="90">
        <f>IFERROR(VLOOKUP($F193,Ref_Param!$L:$M,2,0),0)*R193</f>
        <v>0</v>
      </c>
      <c r="AT193" s="90">
        <f>IFERROR(VLOOKUP($F193,Ref_Param!$L:$M,2,0),0)*S193</f>
        <v>9.4932045516120294</v>
      </c>
      <c r="AU193" s="90">
        <f>IFERROR(VLOOKUP($F193,Ref_Param!$L:$M,2,0),0)*T193</f>
        <v>11.440998431816251</v>
      </c>
      <c r="AV193" s="90">
        <f>IFERROR(VLOOKUP($F193,Ref_Param!$L:$M,2,0),0)*U193</f>
        <v>12.884143405578161</v>
      </c>
      <c r="AW193" s="91">
        <f t="shared" si="33"/>
        <v>33.818346389006436</v>
      </c>
      <c r="AX193" s="86">
        <f>IFERROR(VLOOKUP($F193,Ref_Param!$L:$M,2,0),0)*W193</f>
        <v>12.540752386825366</v>
      </c>
      <c r="AY193" s="86">
        <f>IFERROR(VLOOKUP($F193,Ref_Param!$L:$M,2,0),0)*X193</f>
        <v>13.212288936653067</v>
      </c>
      <c r="AZ193" s="86">
        <f>IFERROR(VLOOKUP($F193,Ref_Param!$L:$M,2,0),0)*Y193</f>
        <v>13.396600972583546</v>
      </c>
      <c r="BA193" s="86">
        <f>IFERROR(VLOOKUP($F193,Ref_Param!$L:$M,2,0),0)*Z193</f>
        <v>12.887766973042879</v>
      </c>
      <c r="BB193" s="87">
        <f t="shared" si="34"/>
        <v>52.037409269104863</v>
      </c>
      <c r="BC193" s="86">
        <f>IFERROR(VLOOKUP($F193,Ref_Param!$L:$M,2,0),0)*AB193</f>
        <v>9.2782824725784412</v>
      </c>
      <c r="BD193" s="86">
        <f>IFERROR(VLOOKUP($F193,Ref_Param!$L:$M,2,0),0)*AC193</f>
        <v>66.534727269605384</v>
      </c>
      <c r="BE193" s="86">
        <f>IFERROR(VLOOKUP($F193,Ref_Param!$L:$M,2,0),0)*AD193</f>
        <v>75</v>
      </c>
      <c r="BF193" s="86">
        <f>IFERROR(VLOOKUP($F193,Ref_Param!$L:$M,2,0),0)*AE193</f>
        <v>90</v>
      </c>
      <c r="BG193" s="87">
        <f t="shared" si="35"/>
        <v>240.81300974218382</v>
      </c>
      <c r="BH193" s="86">
        <f>IFERROR(VLOOKUP($F193,Ref_Param!$L:$M,2,0),0)*AG193</f>
        <v>76.061254230913875</v>
      </c>
      <c r="BI193" s="86">
        <f>IFERROR(VLOOKUP($F193,Ref_Param!$L:$M,2,0),0)*AH193</f>
        <v>91.273505077096658</v>
      </c>
      <c r="BJ193" s="86">
        <f>IFERROR(VLOOKUP($F193,Ref_Param!$L:$M,2,0),0)*AI193</f>
        <v>91.273505077096658</v>
      </c>
      <c r="BK193" s="86">
        <f>IFERROR(VLOOKUP($F193,Ref_Param!$L:$M,2,0),0)*AJ193</f>
        <v>121.69800676946221</v>
      </c>
      <c r="BL193" s="87">
        <f t="shared" si="36"/>
        <v>380.3062711545694</v>
      </c>
      <c r="BM193" s="88">
        <f>IFERROR(VLOOKUP($F193,Ref_Param!$L:$M,2,0),0)*AL193</f>
        <v>437.35221182775479</v>
      </c>
      <c r="BN193" s="89">
        <f>IFERROR(VLOOKUP($F193,Ref_Param!$L:$M,2,0),0)*AM193</f>
        <v>502.95504360191796</v>
      </c>
    </row>
    <row r="194" spans="1:66" s="72" customFormat="1" ht="14.25" customHeight="1" x14ac:dyDescent="0.3">
      <c r="A194" s="69" t="str">
        <f t="shared" si="29"/>
        <v>ECASDigital - Salesforce.com / Net Suite</v>
      </c>
      <c r="B194" s="68" t="s">
        <v>4156</v>
      </c>
      <c r="C194" s="68" t="s">
        <v>4157</v>
      </c>
      <c r="D194" s="68" t="s">
        <v>531</v>
      </c>
      <c r="E194" s="70" t="s">
        <v>3220</v>
      </c>
      <c r="F194" s="68" t="s">
        <v>3732</v>
      </c>
      <c r="G194" s="70" t="s">
        <v>7476</v>
      </c>
      <c r="H194" s="71" t="s">
        <v>19</v>
      </c>
      <c r="I194" s="68" t="s">
        <v>24</v>
      </c>
      <c r="J194" s="68"/>
      <c r="K194" s="68"/>
      <c r="L194" s="68" t="s">
        <v>4111</v>
      </c>
      <c r="M194" s="73">
        <v>0</v>
      </c>
      <c r="N194" s="73">
        <v>0</v>
      </c>
      <c r="O194" s="73">
        <v>0</v>
      </c>
      <c r="P194" s="73">
        <v>0</v>
      </c>
      <c r="Q194" s="66">
        <v>0</v>
      </c>
      <c r="R194" s="73">
        <v>0</v>
      </c>
      <c r="S194" s="73">
        <v>0</v>
      </c>
      <c r="T194" s="73">
        <v>0</v>
      </c>
      <c r="U194" s="73">
        <v>0</v>
      </c>
      <c r="V194" s="66">
        <v>0</v>
      </c>
      <c r="W194" s="67">
        <v>0</v>
      </c>
      <c r="X194" s="67">
        <v>0</v>
      </c>
      <c r="Y194" s="67">
        <v>-142.21299999999962</v>
      </c>
      <c r="Z194" s="67">
        <v>-4.8429999999997477</v>
      </c>
      <c r="AA194" s="66">
        <v>-147.05599999999936</v>
      </c>
      <c r="AB194" s="67">
        <v>0</v>
      </c>
      <c r="AC194" s="67">
        <v>0</v>
      </c>
      <c r="AD194" s="67">
        <v>0</v>
      </c>
      <c r="AE194" s="67">
        <v>0</v>
      </c>
      <c r="AF194" s="66">
        <v>0</v>
      </c>
      <c r="AG194" s="67">
        <v>0</v>
      </c>
      <c r="AH194" s="67">
        <v>0</v>
      </c>
      <c r="AI194" s="67">
        <v>0</v>
      </c>
      <c r="AJ194" s="67">
        <v>0</v>
      </c>
      <c r="AK194" s="66">
        <f t="shared" si="30"/>
        <v>0</v>
      </c>
      <c r="AL194" s="67">
        <f t="shared" si="31"/>
        <v>0</v>
      </c>
      <c r="AM194" s="67">
        <f t="shared" si="31"/>
        <v>0</v>
      </c>
      <c r="AN194" s="84">
        <f>IFERROR(VLOOKUP($F194,Ref_Param!$L:$M,2,0),0)*M194</f>
        <v>0</v>
      </c>
      <c r="AO194" s="84">
        <f>IFERROR(VLOOKUP($F194,Ref_Param!$L:$M,2,0),0)*N194</f>
        <v>0</v>
      </c>
      <c r="AP194" s="84">
        <f>IFERROR(VLOOKUP($F194,Ref_Param!$L:$M,2,0),0)*O194</f>
        <v>0</v>
      </c>
      <c r="AQ194" s="84">
        <f>IFERROR(VLOOKUP($F194,Ref_Param!$L:$M,2,0),0)*P194</f>
        <v>0</v>
      </c>
      <c r="AR194" s="85">
        <f t="shared" si="32"/>
        <v>0</v>
      </c>
      <c r="AS194" s="90">
        <f>IFERROR(VLOOKUP($F194,Ref_Param!$L:$M,2,0),0)*R194</f>
        <v>0</v>
      </c>
      <c r="AT194" s="90">
        <f>IFERROR(VLOOKUP($F194,Ref_Param!$L:$M,2,0),0)*S194</f>
        <v>0</v>
      </c>
      <c r="AU194" s="90">
        <f>IFERROR(VLOOKUP($F194,Ref_Param!$L:$M,2,0),0)*T194</f>
        <v>0</v>
      </c>
      <c r="AV194" s="90">
        <f>IFERROR(VLOOKUP($F194,Ref_Param!$L:$M,2,0),0)*U194</f>
        <v>0</v>
      </c>
      <c r="AW194" s="91">
        <f t="shared" si="33"/>
        <v>0</v>
      </c>
      <c r="AX194" s="86">
        <f>IFERROR(VLOOKUP($F194,Ref_Param!$L:$M,2,0),0)*W194</f>
        <v>0</v>
      </c>
      <c r="AY194" s="86">
        <f>IFERROR(VLOOKUP($F194,Ref_Param!$L:$M,2,0),0)*X194</f>
        <v>0</v>
      </c>
      <c r="AZ194" s="86">
        <f>IFERROR(VLOOKUP($F194,Ref_Param!$L:$M,2,0),0)*Y194</f>
        <v>-1.7307168066204197</v>
      </c>
      <c r="BA194" s="86">
        <f>IFERROR(VLOOKUP($F194,Ref_Param!$L:$M,2,0),0)*Z194</f>
        <v>-5.8938785444806581E-2</v>
      </c>
      <c r="BB194" s="87">
        <f t="shared" si="34"/>
        <v>-1.7896555920652264</v>
      </c>
      <c r="BC194" s="86">
        <f>IFERROR(VLOOKUP($F194,Ref_Param!$L:$M,2,0),0)*AB194</f>
        <v>0</v>
      </c>
      <c r="BD194" s="86">
        <f>IFERROR(VLOOKUP($F194,Ref_Param!$L:$M,2,0),0)*AC194</f>
        <v>0</v>
      </c>
      <c r="BE194" s="86">
        <f>IFERROR(VLOOKUP($F194,Ref_Param!$L:$M,2,0),0)*AD194</f>
        <v>0</v>
      </c>
      <c r="BF194" s="86">
        <f>IFERROR(VLOOKUP($F194,Ref_Param!$L:$M,2,0),0)*AE194</f>
        <v>0</v>
      </c>
      <c r="BG194" s="87">
        <f t="shared" si="35"/>
        <v>0</v>
      </c>
      <c r="BH194" s="86">
        <f>IFERROR(VLOOKUP($F194,Ref_Param!$L:$M,2,0),0)*AG194</f>
        <v>0</v>
      </c>
      <c r="BI194" s="86">
        <f>IFERROR(VLOOKUP($F194,Ref_Param!$L:$M,2,0),0)*AH194</f>
        <v>0</v>
      </c>
      <c r="BJ194" s="86">
        <f>IFERROR(VLOOKUP($F194,Ref_Param!$L:$M,2,0),0)*AI194</f>
        <v>0</v>
      </c>
      <c r="BK194" s="86">
        <f>IFERROR(VLOOKUP($F194,Ref_Param!$L:$M,2,0),0)*AJ194</f>
        <v>0</v>
      </c>
      <c r="BL194" s="87">
        <f t="shared" si="36"/>
        <v>0</v>
      </c>
      <c r="BM194" s="88">
        <f>IFERROR(VLOOKUP($F194,Ref_Param!$L:$M,2,0),0)*AL194</f>
        <v>0</v>
      </c>
      <c r="BN194" s="89">
        <f>IFERROR(VLOOKUP($F194,Ref_Param!$L:$M,2,0),0)*AM194</f>
        <v>0</v>
      </c>
    </row>
    <row r="195" spans="1:66" s="72" customFormat="1" ht="14.25" customHeight="1" x14ac:dyDescent="0.3">
      <c r="A195" s="69" t="str">
        <f t="shared" si="29"/>
        <v>ECASDigital - Salesforce.com / Net Suite</v>
      </c>
      <c r="B195" s="68" t="s">
        <v>4156</v>
      </c>
      <c r="C195" s="68" t="s">
        <v>4157</v>
      </c>
      <c r="D195" s="68" t="s">
        <v>531</v>
      </c>
      <c r="E195" s="70" t="s">
        <v>3220</v>
      </c>
      <c r="F195" s="68" t="s">
        <v>18</v>
      </c>
      <c r="G195" s="70" t="s">
        <v>7476</v>
      </c>
      <c r="H195" s="71" t="s">
        <v>19</v>
      </c>
      <c r="I195" s="68" t="s">
        <v>24</v>
      </c>
      <c r="J195" s="68"/>
      <c r="K195" s="68"/>
      <c r="L195" s="68" t="s">
        <v>4111</v>
      </c>
      <c r="M195" s="73">
        <v>0</v>
      </c>
      <c r="N195" s="73">
        <v>0</v>
      </c>
      <c r="O195" s="73">
        <v>0</v>
      </c>
      <c r="P195" s="73">
        <v>0</v>
      </c>
      <c r="Q195" s="66">
        <v>0</v>
      </c>
      <c r="R195" s="73">
        <v>0</v>
      </c>
      <c r="S195" s="73">
        <v>0</v>
      </c>
      <c r="T195" s="73">
        <v>0</v>
      </c>
      <c r="U195" s="73">
        <v>0</v>
      </c>
      <c r="V195" s="66">
        <v>0</v>
      </c>
      <c r="W195" s="67">
        <v>71.456388630926824</v>
      </c>
      <c r="X195" s="67">
        <v>228.75263449108104</v>
      </c>
      <c r="Y195" s="67">
        <v>324.4167261619491</v>
      </c>
      <c r="Z195" s="67">
        <v>107.43700279941361</v>
      </c>
      <c r="AA195" s="66">
        <v>732.06275208337058</v>
      </c>
      <c r="AB195" s="67">
        <v>0</v>
      </c>
      <c r="AC195" s="67">
        <v>0</v>
      </c>
      <c r="AD195" s="67">
        <v>0</v>
      </c>
      <c r="AE195" s="67">
        <v>0</v>
      </c>
      <c r="AF195" s="66">
        <v>0</v>
      </c>
      <c r="AG195" s="67">
        <v>0</v>
      </c>
      <c r="AH195" s="67">
        <v>0</v>
      </c>
      <c r="AI195" s="67">
        <v>0</v>
      </c>
      <c r="AJ195" s="67">
        <v>0</v>
      </c>
      <c r="AK195" s="66">
        <f t="shared" si="30"/>
        <v>0</v>
      </c>
      <c r="AL195" s="67">
        <f t="shared" si="31"/>
        <v>0</v>
      </c>
      <c r="AM195" s="67">
        <f t="shared" si="31"/>
        <v>0</v>
      </c>
      <c r="AN195" s="84">
        <f>IFERROR(VLOOKUP($F195,Ref_Param!$L:$M,2,0),0)*M195</f>
        <v>0</v>
      </c>
      <c r="AO195" s="84">
        <f>IFERROR(VLOOKUP($F195,Ref_Param!$L:$M,2,0),0)*N195</f>
        <v>0</v>
      </c>
      <c r="AP195" s="84">
        <f>IFERROR(VLOOKUP($F195,Ref_Param!$L:$M,2,0),0)*O195</f>
        <v>0</v>
      </c>
      <c r="AQ195" s="84">
        <f>IFERROR(VLOOKUP($F195,Ref_Param!$L:$M,2,0),0)*P195</f>
        <v>0</v>
      </c>
      <c r="AR195" s="85">
        <f t="shared" si="32"/>
        <v>0</v>
      </c>
      <c r="AS195" s="90">
        <f>IFERROR(VLOOKUP($F195,Ref_Param!$L:$M,2,0),0)*R195</f>
        <v>0</v>
      </c>
      <c r="AT195" s="90">
        <f>IFERROR(VLOOKUP($F195,Ref_Param!$L:$M,2,0),0)*S195</f>
        <v>0</v>
      </c>
      <c r="AU195" s="90">
        <f>IFERROR(VLOOKUP($F195,Ref_Param!$L:$M,2,0),0)*T195</f>
        <v>0</v>
      </c>
      <c r="AV195" s="90">
        <f>IFERROR(VLOOKUP($F195,Ref_Param!$L:$M,2,0),0)*U195</f>
        <v>0</v>
      </c>
      <c r="AW195" s="91">
        <f t="shared" si="33"/>
        <v>0</v>
      </c>
      <c r="AX195" s="86">
        <f>IFERROR(VLOOKUP($F195,Ref_Param!$L:$M,2,0),0)*W195</f>
        <v>71.456388630926824</v>
      </c>
      <c r="AY195" s="86">
        <f>IFERROR(VLOOKUP($F195,Ref_Param!$L:$M,2,0),0)*X195</f>
        <v>228.75263449108104</v>
      </c>
      <c r="AZ195" s="86">
        <f>IFERROR(VLOOKUP($F195,Ref_Param!$L:$M,2,0),0)*Y195</f>
        <v>324.4167261619491</v>
      </c>
      <c r="BA195" s="86">
        <f>IFERROR(VLOOKUP($F195,Ref_Param!$L:$M,2,0),0)*Z195</f>
        <v>107.43700279941361</v>
      </c>
      <c r="BB195" s="87">
        <f t="shared" si="34"/>
        <v>732.06275208337058</v>
      </c>
      <c r="BC195" s="86">
        <f>IFERROR(VLOOKUP($F195,Ref_Param!$L:$M,2,0),0)*AB195</f>
        <v>0</v>
      </c>
      <c r="BD195" s="86">
        <f>IFERROR(VLOOKUP($F195,Ref_Param!$L:$M,2,0),0)*AC195</f>
        <v>0</v>
      </c>
      <c r="BE195" s="86">
        <f>IFERROR(VLOOKUP($F195,Ref_Param!$L:$M,2,0),0)*AD195</f>
        <v>0</v>
      </c>
      <c r="BF195" s="86">
        <f>IFERROR(VLOOKUP($F195,Ref_Param!$L:$M,2,0),0)*AE195</f>
        <v>0</v>
      </c>
      <c r="BG195" s="87">
        <f t="shared" si="35"/>
        <v>0</v>
      </c>
      <c r="BH195" s="86">
        <f>IFERROR(VLOOKUP($F195,Ref_Param!$L:$M,2,0),0)*AG195</f>
        <v>0</v>
      </c>
      <c r="BI195" s="86">
        <f>IFERROR(VLOOKUP($F195,Ref_Param!$L:$M,2,0),0)*AH195</f>
        <v>0</v>
      </c>
      <c r="BJ195" s="86">
        <f>IFERROR(VLOOKUP($F195,Ref_Param!$L:$M,2,0),0)*AI195</f>
        <v>0</v>
      </c>
      <c r="BK195" s="86">
        <f>IFERROR(VLOOKUP($F195,Ref_Param!$L:$M,2,0),0)*AJ195</f>
        <v>0</v>
      </c>
      <c r="BL195" s="87">
        <f t="shared" si="36"/>
        <v>0</v>
      </c>
      <c r="BM195" s="88">
        <f>IFERROR(VLOOKUP($F195,Ref_Param!$L:$M,2,0),0)*AL195</f>
        <v>0</v>
      </c>
      <c r="BN195" s="89">
        <f>IFERROR(VLOOKUP($F195,Ref_Param!$L:$M,2,0),0)*AM195</f>
        <v>0</v>
      </c>
    </row>
    <row r="196" spans="1:66" s="72" customFormat="1" ht="14.25" customHeight="1" x14ac:dyDescent="0.3">
      <c r="A196" s="69" t="str">
        <f t="shared" si="29"/>
        <v>ECASDigital - Salesforce.com / Net Suite</v>
      </c>
      <c r="B196" s="68" t="s">
        <v>4156</v>
      </c>
      <c r="C196" s="68" t="s">
        <v>4157</v>
      </c>
      <c r="D196" s="68" t="s">
        <v>2016</v>
      </c>
      <c r="E196" s="70" t="s">
        <v>2017</v>
      </c>
      <c r="F196" s="68" t="s">
        <v>70</v>
      </c>
      <c r="G196" s="70" t="s">
        <v>4160</v>
      </c>
      <c r="H196" s="71" t="s">
        <v>55</v>
      </c>
      <c r="I196" s="68" t="s">
        <v>36</v>
      </c>
      <c r="J196" s="68"/>
      <c r="K196" s="68"/>
      <c r="L196" s="68" t="s">
        <v>4111</v>
      </c>
      <c r="M196" s="73">
        <v>0</v>
      </c>
      <c r="N196" s="73">
        <v>0</v>
      </c>
      <c r="O196" s="73">
        <v>0</v>
      </c>
      <c r="P196" s="73">
        <v>0</v>
      </c>
      <c r="Q196" s="66">
        <v>0</v>
      </c>
      <c r="R196" s="73">
        <v>0</v>
      </c>
      <c r="S196" s="73">
        <v>0</v>
      </c>
      <c r="T196" s="73">
        <v>9.0557610231909802</v>
      </c>
      <c r="U196" s="73">
        <v>16.961050013012141</v>
      </c>
      <c r="V196" s="66">
        <v>26.016811036203123</v>
      </c>
      <c r="W196" s="67">
        <v>0</v>
      </c>
      <c r="X196" s="67">
        <v>0</v>
      </c>
      <c r="Y196" s="67">
        <v>0</v>
      </c>
      <c r="Z196" s="67">
        <v>0</v>
      </c>
      <c r="AA196" s="66">
        <v>0</v>
      </c>
      <c r="AB196" s="67">
        <v>0</v>
      </c>
      <c r="AC196" s="67">
        <v>0</v>
      </c>
      <c r="AD196" s="67">
        <v>0</v>
      </c>
      <c r="AE196" s="67">
        <v>0</v>
      </c>
      <c r="AF196" s="66">
        <v>0</v>
      </c>
      <c r="AG196" s="67">
        <v>0</v>
      </c>
      <c r="AH196" s="67">
        <v>0</v>
      </c>
      <c r="AI196" s="67">
        <v>0</v>
      </c>
      <c r="AJ196" s="67">
        <v>0</v>
      </c>
      <c r="AK196" s="66">
        <f t="shared" si="30"/>
        <v>0</v>
      </c>
      <c r="AL196" s="67">
        <f t="shared" si="31"/>
        <v>0</v>
      </c>
      <c r="AM196" s="67">
        <f t="shared" si="31"/>
        <v>0</v>
      </c>
      <c r="AN196" s="84">
        <f>IFERROR(VLOOKUP($F196,Ref_Param!$L:$M,2,0),0)*M196</f>
        <v>0</v>
      </c>
      <c r="AO196" s="84">
        <f>IFERROR(VLOOKUP($F196,Ref_Param!$L:$M,2,0),0)*N196</f>
        <v>0</v>
      </c>
      <c r="AP196" s="84">
        <f>IFERROR(VLOOKUP($F196,Ref_Param!$L:$M,2,0),0)*O196</f>
        <v>0</v>
      </c>
      <c r="AQ196" s="84">
        <f>IFERROR(VLOOKUP($F196,Ref_Param!$L:$M,2,0),0)*P196</f>
        <v>0</v>
      </c>
      <c r="AR196" s="85">
        <f t="shared" si="32"/>
        <v>0</v>
      </c>
      <c r="AS196" s="90">
        <f>IFERROR(VLOOKUP($F196,Ref_Param!$L:$M,2,0),0)*R196</f>
        <v>0</v>
      </c>
      <c r="AT196" s="90">
        <f>IFERROR(VLOOKUP($F196,Ref_Param!$L:$M,2,0),0)*S196</f>
        <v>0</v>
      </c>
      <c r="AU196" s="90">
        <f>IFERROR(VLOOKUP($F196,Ref_Param!$L:$M,2,0),0)*T196</f>
        <v>11.202605671259152</v>
      </c>
      <c r="AV196" s="90">
        <f>IFERROR(VLOOKUP($F196,Ref_Param!$L:$M,2,0),0)*U196</f>
        <v>20.981997490844428</v>
      </c>
      <c r="AW196" s="91">
        <f t="shared" si="33"/>
        <v>32.184603162103578</v>
      </c>
      <c r="AX196" s="86">
        <f>IFERROR(VLOOKUP($F196,Ref_Param!$L:$M,2,0),0)*W196</f>
        <v>0</v>
      </c>
      <c r="AY196" s="86">
        <f>IFERROR(VLOOKUP($F196,Ref_Param!$L:$M,2,0),0)*X196</f>
        <v>0</v>
      </c>
      <c r="AZ196" s="86">
        <f>IFERROR(VLOOKUP($F196,Ref_Param!$L:$M,2,0),0)*Y196</f>
        <v>0</v>
      </c>
      <c r="BA196" s="86">
        <f>IFERROR(VLOOKUP($F196,Ref_Param!$L:$M,2,0),0)*Z196</f>
        <v>0</v>
      </c>
      <c r="BB196" s="87">
        <f t="shared" si="34"/>
        <v>0</v>
      </c>
      <c r="BC196" s="86">
        <f>IFERROR(VLOOKUP($F196,Ref_Param!$L:$M,2,0),0)*AB196</f>
        <v>0</v>
      </c>
      <c r="BD196" s="86">
        <f>IFERROR(VLOOKUP($F196,Ref_Param!$L:$M,2,0),0)*AC196</f>
        <v>0</v>
      </c>
      <c r="BE196" s="86">
        <f>IFERROR(VLOOKUP($F196,Ref_Param!$L:$M,2,0),0)*AD196</f>
        <v>0</v>
      </c>
      <c r="BF196" s="86">
        <f>IFERROR(VLOOKUP($F196,Ref_Param!$L:$M,2,0),0)*AE196</f>
        <v>0</v>
      </c>
      <c r="BG196" s="87">
        <f t="shared" si="35"/>
        <v>0</v>
      </c>
      <c r="BH196" s="86">
        <f>IFERROR(VLOOKUP($F196,Ref_Param!$L:$M,2,0),0)*AG196</f>
        <v>0</v>
      </c>
      <c r="BI196" s="86">
        <f>IFERROR(VLOOKUP($F196,Ref_Param!$L:$M,2,0),0)*AH196</f>
        <v>0</v>
      </c>
      <c r="BJ196" s="86">
        <f>IFERROR(VLOOKUP($F196,Ref_Param!$L:$M,2,0),0)*AI196</f>
        <v>0</v>
      </c>
      <c r="BK196" s="86">
        <f>IFERROR(VLOOKUP($F196,Ref_Param!$L:$M,2,0),0)*AJ196</f>
        <v>0</v>
      </c>
      <c r="BL196" s="87">
        <f t="shared" si="36"/>
        <v>0</v>
      </c>
      <c r="BM196" s="88">
        <f>IFERROR(VLOOKUP($F196,Ref_Param!$L:$M,2,0),0)*AL196</f>
        <v>0</v>
      </c>
      <c r="BN196" s="89">
        <f>IFERROR(VLOOKUP($F196,Ref_Param!$L:$M,2,0),0)*AM196</f>
        <v>0</v>
      </c>
    </row>
    <row r="197" spans="1:66" s="72" customFormat="1" ht="14.25" customHeight="1" x14ac:dyDescent="0.3">
      <c r="A197" s="69" t="str">
        <f t="shared" si="29"/>
        <v>ECASDigital - Salesforce.com / Net Suite</v>
      </c>
      <c r="B197" s="68" t="s">
        <v>4156</v>
      </c>
      <c r="C197" s="68" t="s">
        <v>4157</v>
      </c>
      <c r="D197" s="68" t="s">
        <v>4509</v>
      </c>
      <c r="E197" s="70" t="s">
        <v>4510</v>
      </c>
      <c r="F197" s="68" t="s">
        <v>34</v>
      </c>
      <c r="G197" s="70" t="s">
        <v>4166</v>
      </c>
      <c r="H197" s="71" t="s">
        <v>5174</v>
      </c>
      <c r="I197" s="68" t="s">
        <v>36</v>
      </c>
      <c r="J197" s="68"/>
      <c r="K197" s="68"/>
      <c r="L197" s="68" t="s">
        <v>4111</v>
      </c>
      <c r="M197" s="73">
        <v>0</v>
      </c>
      <c r="N197" s="73">
        <v>0</v>
      </c>
      <c r="O197" s="73">
        <v>0</v>
      </c>
      <c r="P197" s="73">
        <v>0</v>
      </c>
      <c r="Q197" s="66">
        <v>0</v>
      </c>
      <c r="R197" s="73">
        <v>0</v>
      </c>
      <c r="S197" s="73">
        <v>0</v>
      </c>
      <c r="T197" s="73">
        <v>0</v>
      </c>
      <c r="U197" s="73">
        <v>0</v>
      </c>
      <c r="V197" s="66">
        <v>0</v>
      </c>
      <c r="W197" s="67">
        <v>14.500916122930422</v>
      </c>
      <c r="X197" s="67">
        <v>0</v>
      </c>
      <c r="Y197" s="67">
        <v>0</v>
      </c>
      <c r="Z197" s="67">
        <v>0</v>
      </c>
      <c r="AA197" s="66">
        <v>14.500916122930422</v>
      </c>
      <c r="AB197" s="67">
        <v>0</v>
      </c>
      <c r="AC197" s="67">
        <v>0</v>
      </c>
      <c r="AD197" s="67">
        <v>0</v>
      </c>
      <c r="AE197" s="67">
        <v>0</v>
      </c>
      <c r="AF197" s="66">
        <v>0</v>
      </c>
      <c r="AG197" s="67">
        <v>0</v>
      </c>
      <c r="AH197" s="67">
        <v>0</v>
      </c>
      <c r="AI197" s="67">
        <v>0</v>
      </c>
      <c r="AJ197" s="67">
        <v>0</v>
      </c>
      <c r="AK197" s="66">
        <f t="shared" si="30"/>
        <v>0</v>
      </c>
      <c r="AL197" s="67">
        <f t="shared" si="31"/>
        <v>0</v>
      </c>
      <c r="AM197" s="67">
        <f t="shared" si="31"/>
        <v>0</v>
      </c>
      <c r="AN197" s="84">
        <f>IFERROR(VLOOKUP($F197,Ref_Param!$L:$M,2,0),0)*M197</f>
        <v>0</v>
      </c>
      <c r="AO197" s="84">
        <f>IFERROR(VLOOKUP($F197,Ref_Param!$L:$M,2,0),0)*N197</f>
        <v>0</v>
      </c>
      <c r="AP197" s="84">
        <f>IFERROR(VLOOKUP($F197,Ref_Param!$L:$M,2,0),0)*O197</f>
        <v>0</v>
      </c>
      <c r="AQ197" s="84">
        <f>IFERROR(VLOOKUP($F197,Ref_Param!$L:$M,2,0),0)*P197</f>
        <v>0</v>
      </c>
      <c r="AR197" s="85">
        <f t="shared" si="32"/>
        <v>0</v>
      </c>
      <c r="AS197" s="90">
        <f>IFERROR(VLOOKUP($F197,Ref_Param!$L:$M,2,0),0)*R197</f>
        <v>0</v>
      </c>
      <c r="AT197" s="90">
        <f>IFERROR(VLOOKUP($F197,Ref_Param!$L:$M,2,0),0)*S197</f>
        <v>0</v>
      </c>
      <c r="AU197" s="90">
        <f>IFERROR(VLOOKUP($F197,Ref_Param!$L:$M,2,0),0)*T197</f>
        <v>0</v>
      </c>
      <c r="AV197" s="90">
        <f>IFERROR(VLOOKUP($F197,Ref_Param!$L:$M,2,0),0)*U197</f>
        <v>0</v>
      </c>
      <c r="AW197" s="91">
        <f t="shared" si="33"/>
        <v>0</v>
      </c>
      <c r="AX197" s="86">
        <f>IFERROR(VLOOKUP($F197,Ref_Param!$L:$M,2,0),0)*W197</f>
        <v>9.71139605993503</v>
      </c>
      <c r="AY197" s="86">
        <f>IFERROR(VLOOKUP($F197,Ref_Param!$L:$M,2,0),0)*X197</f>
        <v>0</v>
      </c>
      <c r="AZ197" s="86">
        <f>IFERROR(VLOOKUP($F197,Ref_Param!$L:$M,2,0),0)*Y197</f>
        <v>0</v>
      </c>
      <c r="BA197" s="86">
        <f>IFERROR(VLOOKUP($F197,Ref_Param!$L:$M,2,0),0)*Z197</f>
        <v>0</v>
      </c>
      <c r="BB197" s="87">
        <f t="shared" si="34"/>
        <v>9.71139605993503</v>
      </c>
      <c r="BC197" s="86">
        <f>IFERROR(VLOOKUP($F197,Ref_Param!$L:$M,2,0),0)*AB197</f>
        <v>0</v>
      </c>
      <c r="BD197" s="86">
        <f>IFERROR(VLOOKUP($F197,Ref_Param!$L:$M,2,0),0)*AC197</f>
        <v>0</v>
      </c>
      <c r="BE197" s="86">
        <f>IFERROR(VLOOKUP($F197,Ref_Param!$L:$M,2,0),0)*AD197</f>
        <v>0</v>
      </c>
      <c r="BF197" s="86">
        <f>IFERROR(VLOOKUP($F197,Ref_Param!$L:$M,2,0),0)*AE197</f>
        <v>0</v>
      </c>
      <c r="BG197" s="87">
        <f t="shared" si="35"/>
        <v>0</v>
      </c>
      <c r="BH197" s="86">
        <f>IFERROR(VLOOKUP($F197,Ref_Param!$L:$M,2,0),0)*AG197</f>
        <v>0</v>
      </c>
      <c r="BI197" s="86">
        <f>IFERROR(VLOOKUP($F197,Ref_Param!$L:$M,2,0),0)*AH197</f>
        <v>0</v>
      </c>
      <c r="BJ197" s="86">
        <f>IFERROR(VLOOKUP($F197,Ref_Param!$L:$M,2,0),0)*AI197</f>
        <v>0</v>
      </c>
      <c r="BK197" s="86">
        <f>IFERROR(VLOOKUP($F197,Ref_Param!$L:$M,2,0),0)*AJ197</f>
        <v>0</v>
      </c>
      <c r="BL197" s="87">
        <f t="shared" si="36"/>
        <v>0</v>
      </c>
      <c r="BM197" s="88">
        <f>IFERROR(VLOOKUP($F197,Ref_Param!$L:$M,2,0),0)*AL197</f>
        <v>0</v>
      </c>
      <c r="BN197" s="89">
        <f>IFERROR(VLOOKUP($F197,Ref_Param!$L:$M,2,0),0)*AM197</f>
        <v>0</v>
      </c>
    </row>
    <row r="198" spans="1:66" s="72" customFormat="1" ht="14.25" customHeight="1" x14ac:dyDescent="0.3">
      <c r="A198" s="69" t="str">
        <f t="shared" si="29"/>
        <v>ECASDigital - Salesforce.com / Net Suite</v>
      </c>
      <c r="B198" s="68" t="s">
        <v>4156</v>
      </c>
      <c r="C198" s="68" t="s">
        <v>4157</v>
      </c>
      <c r="D198" s="68" t="s">
        <v>543</v>
      </c>
      <c r="E198" s="70" t="s">
        <v>5235</v>
      </c>
      <c r="F198" s="68" t="s">
        <v>18</v>
      </c>
      <c r="G198" s="70" t="s">
        <v>4167</v>
      </c>
      <c r="H198" s="71" t="s">
        <v>5179</v>
      </c>
      <c r="I198" s="68" t="s">
        <v>24</v>
      </c>
      <c r="J198" s="68"/>
      <c r="K198" s="68"/>
      <c r="L198" s="68" t="s">
        <v>4111</v>
      </c>
      <c r="M198" s="73">
        <v>0</v>
      </c>
      <c r="N198" s="73">
        <v>0</v>
      </c>
      <c r="O198" s="73">
        <v>0</v>
      </c>
      <c r="P198" s="73">
        <v>0</v>
      </c>
      <c r="Q198" s="66">
        <v>0</v>
      </c>
      <c r="R198" s="73">
        <v>0</v>
      </c>
      <c r="S198" s="73">
        <v>2.3258767271742076</v>
      </c>
      <c r="T198" s="73">
        <v>1.8619652963160704</v>
      </c>
      <c r="U198" s="73">
        <v>0</v>
      </c>
      <c r="V198" s="66">
        <v>4.187842023490278</v>
      </c>
      <c r="W198" s="67">
        <v>0</v>
      </c>
      <c r="X198" s="67">
        <v>0</v>
      </c>
      <c r="Y198" s="67">
        <v>0</v>
      </c>
      <c r="Z198" s="67">
        <v>0</v>
      </c>
      <c r="AA198" s="66">
        <v>0</v>
      </c>
      <c r="AB198" s="67">
        <v>0</v>
      </c>
      <c r="AC198" s="67">
        <v>0</v>
      </c>
      <c r="AD198" s="67">
        <v>0</v>
      </c>
      <c r="AE198" s="67">
        <v>0</v>
      </c>
      <c r="AF198" s="66">
        <v>0</v>
      </c>
      <c r="AG198" s="67">
        <v>0</v>
      </c>
      <c r="AH198" s="67">
        <v>0</v>
      </c>
      <c r="AI198" s="67">
        <v>0</v>
      </c>
      <c r="AJ198" s="67">
        <v>0</v>
      </c>
      <c r="AK198" s="66">
        <f t="shared" si="30"/>
        <v>0</v>
      </c>
      <c r="AL198" s="67">
        <f t="shared" si="31"/>
        <v>0</v>
      </c>
      <c r="AM198" s="67">
        <f t="shared" si="31"/>
        <v>0</v>
      </c>
      <c r="AN198" s="84">
        <f>IFERROR(VLOOKUP($F198,Ref_Param!$L:$M,2,0),0)*M198</f>
        <v>0</v>
      </c>
      <c r="AO198" s="84">
        <f>IFERROR(VLOOKUP($F198,Ref_Param!$L:$M,2,0),0)*N198</f>
        <v>0</v>
      </c>
      <c r="AP198" s="84">
        <f>IFERROR(VLOOKUP($F198,Ref_Param!$L:$M,2,0),0)*O198</f>
        <v>0</v>
      </c>
      <c r="AQ198" s="84">
        <f>IFERROR(VLOOKUP($F198,Ref_Param!$L:$M,2,0),0)*P198</f>
        <v>0</v>
      </c>
      <c r="AR198" s="85">
        <f t="shared" si="32"/>
        <v>0</v>
      </c>
      <c r="AS198" s="90">
        <f>IFERROR(VLOOKUP($F198,Ref_Param!$L:$M,2,0),0)*R198</f>
        <v>0</v>
      </c>
      <c r="AT198" s="90">
        <f>IFERROR(VLOOKUP($F198,Ref_Param!$L:$M,2,0),0)*S198</f>
        <v>2.3258767271742076</v>
      </c>
      <c r="AU198" s="90">
        <f>IFERROR(VLOOKUP($F198,Ref_Param!$L:$M,2,0),0)*T198</f>
        <v>1.8619652963160704</v>
      </c>
      <c r="AV198" s="90">
        <f>IFERROR(VLOOKUP($F198,Ref_Param!$L:$M,2,0),0)*U198</f>
        <v>0</v>
      </c>
      <c r="AW198" s="91">
        <f t="shared" si="33"/>
        <v>4.187842023490278</v>
      </c>
      <c r="AX198" s="86">
        <f>IFERROR(VLOOKUP($F198,Ref_Param!$L:$M,2,0),0)*W198</f>
        <v>0</v>
      </c>
      <c r="AY198" s="86">
        <f>IFERROR(VLOOKUP($F198,Ref_Param!$L:$M,2,0),0)*X198</f>
        <v>0</v>
      </c>
      <c r="AZ198" s="86">
        <f>IFERROR(VLOOKUP($F198,Ref_Param!$L:$M,2,0),0)*Y198</f>
        <v>0</v>
      </c>
      <c r="BA198" s="86">
        <f>IFERROR(VLOOKUP($F198,Ref_Param!$L:$M,2,0),0)*Z198</f>
        <v>0</v>
      </c>
      <c r="BB198" s="87">
        <f t="shared" si="34"/>
        <v>0</v>
      </c>
      <c r="BC198" s="86">
        <f>IFERROR(VLOOKUP($F198,Ref_Param!$L:$M,2,0),0)*AB198</f>
        <v>0</v>
      </c>
      <c r="BD198" s="86">
        <f>IFERROR(VLOOKUP($F198,Ref_Param!$L:$M,2,0),0)*AC198</f>
        <v>0</v>
      </c>
      <c r="BE198" s="86">
        <f>IFERROR(VLOOKUP($F198,Ref_Param!$L:$M,2,0),0)*AD198</f>
        <v>0</v>
      </c>
      <c r="BF198" s="86">
        <f>IFERROR(VLOOKUP($F198,Ref_Param!$L:$M,2,0),0)*AE198</f>
        <v>0</v>
      </c>
      <c r="BG198" s="87">
        <f t="shared" si="35"/>
        <v>0</v>
      </c>
      <c r="BH198" s="86">
        <f>IFERROR(VLOOKUP($F198,Ref_Param!$L:$M,2,0),0)*AG198</f>
        <v>0</v>
      </c>
      <c r="BI198" s="86">
        <f>IFERROR(VLOOKUP($F198,Ref_Param!$L:$M,2,0),0)*AH198</f>
        <v>0</v>
      </c>
      <c r="BJ198" s="86">
        <f>IFERROR(VLOOKUP($F198,Ref_Param!$L:$M,2,0),0)*AI198</f>
        <v>0</v>
      </c>
      <c r="BK198" s="86">
        <f>IFERROR(VLOOKUP($F198,Ref_Param!$L:$M,2,0),0)*AJ198</f>
        <v>0</v>
      </c>
      <c r="BL198" s="87">
        <f t="shared" si="36"/>
        <v>0</v>
      </c>
      <c r="BM198" s="88">
        <f>IFERROR(VLOOKUP($F198,Ref_Param!$L:$M,2,0),0)*AL198</f>
        <v>0</v>
      </c>
      <c r="BN198" s="89">
        <f>IFERROR(VLOOKUP($F198,Ref_Param!$L:$M,2,0),0)*AM198</f>
        <v>0</v>
      </c>
    </row>
    <row r="199" spans="1:66" s="72" customFormat="1" ht="14.25" customHeight="1" x14ac:dyDescent="0.3">
      <c r="A199" s="69" t="str">
        <f t="shared" si="29"/>
        <v>ECASDigital - Salesforce.com / Net Suite</v>
      </c>
      <c r="B199" s="68" t="s">
        <v>4156</v>
      </c>
      <c r="C199" s="68" t="s">
        <v>4157</v>
      </c>
      <c r="D199" s="68" t="s">
        <v>5236</v>
      </c>
      <c r="E199" s="70" t="s">
        <v>5237</v>
      </c>
      <c r="F199" s="68" t="s">
        <v>70</v>
      </c>
      <c r="G199" s="70" t="s">
        <v>4160</v>
      </c>
      <c r="H199" s="71" t="s">
        <v>5181</v>
      </c>
      <c r="I199" s="68" t="s">
        <v>7478</v>
      </c>
      <c r="J199" s="68"/>
      <c r="K199" s="68"/>
      <c r="L199" s="68" t="s">
        <v>4111</v>
      </c>
      <c r="M199" s="73">
        <v>0</v>
      </c>
      <c r="N199" s="73">
        <v>0</v>
      </c>
      <c r="O199" s="73">
        <v>0</v>
      </c>
      <c r="P199" s="73">
        <v>0</v>
      </c>
      <c r="Q199" s="66">
        <v>0</v>
      </c>
      <c r="R199" s="73">
        <v>0</v>
      </c>
      <c r="S199" s="73">
        <v>0</v>
      </c>
      <c r="T199" s="73">
        <v>0</v>
      </c>
      <c r="U199" s="73">
        <v>0</v>
      </c>
      <c r="V199" s="66">
        <v>0</v>
      </c>
      <c r="W199" s="67">
        <v>0</v>
      </c>
      <c r="X199" s="67">
        <v>0</v>
      </c>
      <c r="Y199" s="67">
        <v>0</v>
      </c>
      <c r="Z199" s="67">
        <v>0</v>
      </c>
      <c r="AA199" s="66">
        <v>0</v>
      </c>
      <c r="AB199" s="67">
        <v>0</v>
      </c>
      <c r="AC199" s="67">
        <v>670.98294204637796</v>
      </c>
      <c r="AD199" s="67">
        <v>244.00000000000003</v>
      </c>
      <c r="AE199" s="67">
        <v>0</v>
      </c>
      <c r="AF199" s="66">
        <v>914.98294204637796</v>
      </c>
      <c r="AG199" s="67">
        <v>251.73732118929911</v>
      </c>
      <c r="AH199" s="67">
        <v>251.73732118929911</v>
      </c>
      <c r="AI199" s="67">
        <v>272.14845533978286</v>
      </c>
      <c r="AJ199" s="67">
        <v>272.14845533978286</v>
      </c>
      <c r="AK199" s="66">
        <f t="shared" si="30"/>
        <v>1047.771553058164</v>
      </c>
      <c r="AL199" s="67">
        <f t="shared" si="31"/>
        <v>1204.9372860168885</v>
      </c>
      <c r="AM199" s="67">
        <f t="shared" si="31"/>
        <v>1385.6778789194216</v>
      </c>
      <c r="AN199" s="84">
        <f>IFERROR(VLOOKUP($F199,Ref_Param!$L:$M,2,0),0)*M199</f>
        <v>0</v>
      </c>
      <c r="AO199" s="84">
        <f>IFERROR(VLOOKUP($F199,Ref_Param!$L:$M,2,0),0)*N199</f>
        <v>0</v>
      </c>
      <c r="AP199" s="84">
        <f>IFERROR(VLOOKUP($F199,Ref_Param!$L:$M,2,0),0)*O199</f>
        <v>0</v>
      </c>
      <c r="AQ199" s="84">
        <f>IFERROR(VLOOKUP($F199,Ref_Param!$L:$M,2,0),0)*P199</f>
        <v>0</v>
      </c>
      <c r="AR199" s="85">
        <f t="shared" si="32"/>
        <v>0</v>
      </c>
      <c r="AS199" s="90">
        <f>IFERROR(VLOOKUP($F199,Ref_Param!$L:$M,2,0),0)*R199</f>
        <v>0</v>
      </c>
      <c r="AT199" s="90">
        <f>IFERROR(VLOOKUP($F199,Ref_Param!$L:$M,2,0),0)*S199</f>
        <v>0</v>
      </c>
      <c r="AU199" s="90">
        <f>IFERROR(VLOOKUP($F199,Ref_Param!$L:$M,2,0),0)*T199</f>
        <v>0</v>
      </c>
      <c r="AV199" s="90">
        <f>IFERROR(VLOOKUP($F199,Ref_Param!$L:$M,2,0),0)*U199</f>
        <v>0</v>
      </c>
      <c r="AW199" s="91">
        <f t="shared" si="33"/>
        <v>0</v>
      </c>
      <c r="AX199" s="86">
        <f>IFERROR(VLOOKUP($F199,Ref_Param!$L:$M,2,0),0)*W199</f>
        <v>0</v>
      </c>
      <c r="AY199" s="86">
        <f>IFERROR(VLOOKUP($F199,Ref_Param!$L:$M,2,0),0)*X199</f>
        <v>0</v>
      </c>
      <c r="AZ199" s="86">
        <f>IFERROR(VLOOKUP($F199,Ref_Param!$L:$M,2,0),0)*Y199</f>
        <v>0</v>
      </c>
      <c r="BA199" s="86">
        <f>IFERROR(VLOOKUP($F199,Ref_Param!$L:$M,2,0),0)*Z199</f>
        <v>0</v>
      </c>
      <c r="BB199" s="87">
        <f t="shared" si="34"/>
        <v>0</v>
      </c>
      <c r="BC199" s="86">
        <f>IFERROR(VLOOKUP($F199,Ref_Param!$L:$M,2,0),0)*AB199</f>
        <v>0</v>
      </c>
      <c r="BD199" s="86">
        <f>IFERROR(VLOOKUP($F199,Ref_Param!$L:$M,2,0),0)*AC199</f>
        <v>830.05252597072433</v>
      </c>
      <c r="BE199" s="86">
        <f>IFERROR(VLOOKUP($F199,Ref_Param!$L:$M,2,0),0)*AD199</f>
        <v>301.84495557989578</v>
      </c>
      <c r="BF199" s="86">
        <f>IFERROR(VLOOKUP($F199,Ref_Param!$L:$M,2,0),0)*AE199</f>
        <v>0</v>
      </c>
      <c r="BG199" s="87">
        <f t="shared" si="35"/>
        <v>1131.8974815506201</v>
      </c>
      <c r="BH199" s="86">
        <f>IFERROR(VLOOKUP($F199,Ref_Param!$L:$M,2,0),0)*AG199</f>
        <v>311.41655955813911</v>
      </c>
      <c r="BI199" s="86">
        <f>IFERROR(VLOOKUP($F199,Ref_Param!$L:$M,2,0),0)*AH199</f>
        <v>311.41655955813911</v>
      </c>
      <c r="BJ199" s="86">
        <f>IFERROR(VLOOKUP($F199,Ref_Param!$L:$M,2,0),0)*AI199</f>
        <v>336.66655087366394</v>
      </c>
      <c r="BK199" s="86">
        <f>IFERROR(VLOOKUP($F199,Ref_Param!$L:$M,2,0),0)*AJ199</f>
        <v>336.66655087366394</v>
      </c>
      <c r="BL199" s="87">
        <f t="shared" si="36"/>
        <v>1296.1662208636062</v>
      </c>
      <c r="BM199" s="88">
        <f>IFERROR(VLOOKUP($F199,Ref_Param!$L:$M,2,0),0)*AL199</f>
        <v>1490.5911539931469</v>
      </c>
      <c r="BN199" s="89">
        <f>IFERROR(VLOOKUP($F199,Ref_Param!$L:$M,2,0),0)*AM199</f>
        <v>1714.1798270921188</v>
      </c>
    </row>
    <row r="200" spans="1:66" s="72" customFormat="1" ht="14.25" customHeight="1" x14ac:dyDescent="0.3">
      <c r="A200" s="69" t="str">
        <f t="shared" si="29"/>
        <v>ECASDigital - Salesforce.com / Net Suite</v>
      </c>
      <c r="B200" s="68" t="s">
        <v>4156</v>
      </c>
      <c r="C200" s="68" t="s">
        <v>4157</v>
      </c>
      <c r="D200" s="68" t="s">
        <v>5236</v>
      </c>
      <c r="E200" s="70" t="s">
        <v>5237</v>
      </c>
      <c r="F200" s="68" t="s">
        <v>18</v>
      </c>
      <c r="G200" s="70" t="s">
        <v>4160</v>
      </c>
      <c r="H200" s="71" t="s">
        <v>5181</v>
      </c>
      <c r="I200" s="68" t="s">
        <v>7478</v>
      </c>
      <c r="J200" s="68"/>
      <c r="K200" s="68"/>
      <c r="L200" s="68" t="s">
        <v>4111</v>
      </c>
      <c r="M200" s="73">
        <v>0</v>
      </c>
      <c r="N200" s="73">
        <v>0</v>
      </c>
      <c r="O200" s="73">
        <v>0</v>
      </c>
      <c r="P200" s="73">
        <v>0</v>
      </c>
      <c r="Q200" s="66">
        <v>0</v>
      </c>
      <c r="R200" s="73">
        <v>0</v>
      </c>
      <c r="S200" s="73">
        <v>0</v>
      </c>
      <c r="T200" s="73">
        <v>0</v>
      </c>
      <c r="U200" s="73">
        <v>0</v>
      </c>
      <c r="V200" s="66">
        <v>0</v>
      </c>
      <c r="W200" s="67">
        <v>0</v>
      </c>
      <c r="X200" s="67">
        <v>0</v>
      </c>
      <c r="Y200" s="67">
        <v>0</v>
      </c>
      <c r="Z200" s="67">
        <v>0</v>
      </c>
      <c r="AA200" s="66">
        <v>0</v>
      </c>
      <c r="AB200" s="67">
        <v>0</v>
      </c>
      <c r="AC200" s="67">
        <v>0</v>
      </c>
      <c r="AD200" s="67">
        <v>450</v>
      </c>
      <c r="AE200" s="67">
        <v>840</v>
      </c>
      <c r="AF200" s="66">
        <v>1290</v>
      </c>
      <c r="AG200" s="67">
        <v>439.0544821868782</v>
      </c>
      <c r="AH200" s="67">
        <v>439.0544821868782</v>
      </c>
      <c r="AI200" s="67">
        <v>474.65349425608451</v>
      </c>
      <c r="AJ200" s="67">
        <v>474.65349425608451</v>
      </c>
      <c r="AK200" s="66">
        <f t="shared" si="30"/>
        <v>1827.4159528859254</v>
      </c>
      <c r="AL200" s="67">
        <f t="shared" si="31"/>
        <v>2101.5283458188142</v>
      </c>
      <c r="AM200" s="67">
        <f t="shared" si="31"/>
        <v>2416.757597691636</v>
      </c>
      <c r="AN200" s="84">
        <f>IFERROR(VLOOKUP($F200,Ref_Param!$L:$M,2,0),0)*M200</f>
        <v>0</v>
      </c>
      <c r="AO200" s="84">
        <f>IFERROR(VLOOKUP($F200,Ref_Param!$L:$M,2,0),0)*N200</f>
        <v>0</v>
      </c>
      <c r="AP200" s="84">
        <f>IFERROR(VLOOKUP($F200,Ref_Param!$L:$M,2,0),0)*O200</f>
        <v>0</v>
      </c>
      <c r="AQ200" s="84">
        <f>IFERROR(VLOOKUP($F200,Ref_Param!$L:$M,2,0),0)*P200</f>
        <v>0</v>
      </c>
      <c r="AR200" s="85">
        <f t="shared" si="32"/>
        <v>0</v>
      </c>
      <c r="AS200" s="90">
        <f>IFERROR(VLOOKUP($F200,Ref_Param!$L:$M,2,0),0)*R200</f>
        <v>0</v>
      </c>
      <c r="AT200" s="90">
        <f>IFERROR(VLOOKUP($F200,Ref_Param!$L:$M,2,0),0)*S200</f>
        <v>0</v>
      </c>
      <c r="AU200" s="90">
        <f>IFERROR(VLOOKUP($F200,Ref_Param!$L:$M,2,0),0)*T200</f>
        <v>0</v>
      </c>
      <c r="AV200" s="90">
        <f>IFERROR(VLOOKUP($F200,Ref_Param!$L:$M,2,0),0)*U200</f>
        <v>0</v>
      </c>
      <c r="AW200" s="91">
        <f t="shared" si="33"/>
        <v>0</v>
      </c>
      <c r="AX200" s="86">
        <f>IFERROR(VLOOKUP($F200,Ref_Param!$L:$M,2,0),0)*W200</f>
        <v>0</v>
      </c>
      <c r="AY200" s="86">
        <f>IFERROR(VLOOKUP($F200,Ref_Param!$L:$M,2,0),0)*X200</f>
        <v>0</v>
      </c>
      <c r="AZ200" s="86">
        <f>IFERROR(VLOOKUP($F200,Ref_Param!$L:$M,2,0),0)*Y200</f>
        <v>0</v>
      </c>
      <c r="BA200" s="86">
        <f>IFERROR(VLOOKUP($F200,Ref_Param!$L:$M,2,0),0)*Z200</f>
        <v>0</v>
      </c>
      <c r="BB200" s="87">
        <f t="shared" si="34"/>
        <v>0</v>
      </c>
      <c r="BC200" s="86">
        <f>IFERROR(VLOOKUP($F200,Ref_Param!$L:$M,2,0),0)*AB200</f>
        <v>0</v>
      </c>
      <c r="BD200" s="86">
        <f>IFERROR(VLOOKUP($F200,Ref_Param!$L:$M,2,0),0)*AC200</f>
        <v>0</v>
      </c>
      <c r="BE200" s="86">
        <f>IFERROR(VLOOKUP($F200,Ref_Param!$L:$M,2,0),0)*AD200</f>
        <v>450</v>
      </c>
      <c r="BF200" s="86">
        <f>IFERROR(VLOOKUP($F200,Ref_Param!$L:$M,2,0),0)*AE200</f>
        <v>840</v>
      </c>
      <c r="BG200" s="87">
        <f t="shared" si="35"/>
        <v>1290</v>
      </c>
      <c r="BH200" s="86">
        <f>IFERROR(VLOOKUP($F200,Ref_Param!$L:$M,2,0),0)*AG200</f>
        <v>439.0544821868782</v>
      </c>
      <c r="BI200" s="86">
        <f>IFERROR(VLOOKUP($F200,Ref_Param!$L:$M,2,0),0)*AH200</f>
        <v>439.0544821868782</v>
      </c>
      <c r="BJ200" s="86">
        <f>IFERROR(VLOOKUP($F200,Ref_Param!$L:$M,2,0),0)*AI200</f>
        <v>474.65349425608451</v>
      </c>
      <c r="BK200" s="86">
        <f>IFERROR(VLOOKUP($F200,Ref_Param!$L:$M,2,0),0)*AJ200</f>
        <v>474.65349425608451</v>
      </c>
      <c r="BL200" s="87">
        <f t="shared" si="36"/>
        <v>1827.4159528859254</v>
      </c>
      <c r="BM200" s="88">
        <f>IFERROR(VLOOKUP($F200,Ref_Param!$L:$M,2,0),0)*AL200</f>
        <v>2101.5283458188142</v>
      </c>
      <c r="BN200" s="89">
        <f>IFERROR(VLOOKUP($F200,Ref_Param!$L:$M,2,0),0)*AM200</f>
        <v>2416.757597691636</v>
      </c>
    </row>
    <row r="201" spans="1:66" s="72" customFormat="1" ht="14.25" customHeight="1" x14ac:dyDescent="0.3">
      <c r="A201" s="69" t="str">
        <f t="shared" si="29"/>
        <v>ECASDigital - Salesforce.com / Net Suite</v>
      </c>
      <c r="B201" s="68" t="s">
        <v>4156</v>
      </c>
      <c r="C201" s="68" t="s">
        <v>4157</v>
      </c>
      <c r="D201" s="68" t="s">
        <v>2033</v>
      </c>
      <c r="E201" s="70" t="s">
        <v>2034</v>
      </c>
      <c r="F201" s="68" t="s">
        <v>3732</v>
      </c>
      <c r="G201" s="70" t="s">
        <v>7477</v>
      </c>
      <c r="H201" s="71" t="s">
        <v>35</v>
      </c>
      <c r="I201" s="68" t="s">
        <v>24</v>
      </c>
      <c r="J201" s="68"/>
      <c r="K201" s="68"/>
      <c r="L201" s="68" t="s">
        <v>4111</v>
      </c>
      <c r="M201" s="73">
        <v>0</v>
      </c>
      <c r="N201" s="73">
        <v>0</v>
      </c>
      <c r="O201" s="73">
        <v>0</v>
      </c>
      <c r="P201" s="73">
        <v>0</v>
      </c>
      <c r="Q201" s="66">
        <v>0</v>
      </c>
      <c r="R201" s="73">
        <v>0</v>
      </c>
      <c r="S201" s="73">
        <v>0</v>
      </c>
      <c r="T201" s="73">
        <v>0</v>
      </c>
      <c r="U201" s="73">
        <v>0</v>
      </c>
      <c r="V201" s="66">
        <v>0</v>
      </c>
      <c r="W201" s="67">
        <v>6045.0950000000084</v>
      </c>
      <c r="X201" s="67">
        <v>10020.670350000026</v>
      </c>
      <c r="Y201" s="67">
        <v>15352.049499999957</v>
      </c>
      <c r="Z201" s="67">
        <v>18785.968499999992</v>
      </c>
      <c r="AA201" s="66">
        <v>50203.783349999983</v>
      </c>
      <c r="AB201" s="67">
        <v>19430.769409463835</v>
      </c>
      <c r="AC201" s="67">
        <v>20370.797579999977</v>
      </c>
      <c r="AD201" s="67">
        <v>18193.986000000001</v>
      </c>
      <c r="AE201" s="67">
        <v>15000</v>
      </c>
      <c r="AF201" s="66">
        <v>72995.552989463817</v>
      </c>
      <c r="AG201" s="67">
        <v>20833.177533847313</v>
      </c>
      <c r="AH201" s="67">
        <v>23333.158837908988</v>
      </c>
      <c r="AI201" s="67">
        <v>25833.140141970671</v>
      </c>
      <c r="AJ201" s="67">
        <v>25833.140141970671</v>
      </c>
      <c r="AK201" s="66">
        <f t="shared" si="30"/>
        <v>95832.616655697639</v>
      </c>
      <c r="AL201" s="67">
        <f t="shared" si="31"/>
        <v>110207.50915405227</v>
      </c>
      <c r="AM201" s="67">
        <f t="shared" si="31"/>
        <v>126738.63552716011</v>
      </c>
      <c r="AN201" s="84">
        <f>IFERROR(VLOOKUP($F201,Ref_Param!$L:$M,2,0),0)*M201</f>
        <v>0</v>
      </c>
      <c r="AO201" s="84">
        <f>IFERROR(VLOOKUP($F201,Ref_Param!$L:$M,2,0),0)*N201</f>
        <v>0</v>
      </c>
      <c r="AP201" s="84">
        <f>IFERROR(VLOOKUP($F201,Ref_Param!$L:$M,2,0),0)*O201</f>
        <v>0</v>
      </c>
      <c r="AQ201" s="84">
        <f>IFERROR(VLOOKUP($F201,Ref_Param!$L:$M,2,0),0)*P201</f>
        <v>0</v>
      </c>
      <c r="AR201" s="85">
        <f t="shared" si="32"/>
        <v>0</v>
      </c>
      <c r="AS201" s="90">
        <f>IFERROR(VLOOKUP($F201,Ref_Param!$L:$M,2,0),0)*R201</f>
        <v>0</v>
      </c>
      <c r="AT201" s="90">
        <f>IFERROR(VLOOKUP($F201,Ref_Param!$L:$M,2,0),0)*S201</f>
        <v>0</v>
      </c>
      <c r="AU201" s="90">
        <f>IFERROR(VLOOKUP($F201,Ref_Param!$L:$M,2,0),0)*T201</f>
        <v>0</v>
      </c>
      <c r="AV201" s="90">
        <f>IFERROR(VLOOKUP($F201,Ref_Param!$L:$M,2,0),0)*U201</f>
        <v>0</v>
      </c>
      <c r="AW201" s="91">
        <f t="shared" si="33"/>
        <v>0</v>
      </c>
      <c r="AX201" s="86">
        <f>IFERROR(VLOOKUP($F201,Ref_Param!$L:$M,2,0),0)*W201</f>
        <v>73.568151393452837</v>
      </c>
      <c r="AY201" s="86">
        <f>IFERROR(VLOOKUP($F201,Ref_Param!$L:$M,2,0),0)*X201</f>
        <v>121.95047280029263</v>
      </c>
      <c r="AZ201" s="86">
        <f>IFERROR(VLOOKUP($F201,Ref_Param!$L:$M,2,0),0)*Y201</f>
        <v>186.83277960326137</v>
      </c>
      <c r="BA201" s="86">
        <f>IFERROR(VLOOKUP($F201,Ref_Param!$L:$M,2,0),0)*Z201</f>
        <v>228.62320189850345</v>
      </c>
      <c r="BB201" s="87">
        <f t="shared" si="34"/>
        <v>610.97460569551026</v>
      </c>
      <c r="BC201" s="86">
        <f>IFERROR(VLOOKUP($F201,Ref_Param!$L:$M,2,0),0)*AB201</f>
        <v>236.4703591269791</v>
      </c>
      <c r="BD201" s="86">
        <f>IFERROR(VLOOKUP($F201,Ref_Param!$L:$M,2,0),0)*AC201</f>
        <v>247.91040014603888</v>
      </c>
      <c r="BE201" s="86">
        <f>IFERROR(VLOOKUP($F201,Ref_Param!$L:$M,2,0),0)*AD201</f>
        <v>221.41883899233341</v>
      </c>
      <c r="BF201" s="86">
        <f>IFERROR(VLOOKUP($F201,Ref_Param!$L:$M,2,0),0)*AE201</f>
        <v>182.54837531946001</v>
      </c>
      <c r="BG201" s="87">
        <f t="shared" si="35"/>
        <v>888.34797358481137</v>
      </c>
      <c r="BH201" s="86">
        <f>IFERROR(VLOOKUP($F201,Ref_Param!$L:$M,2,0),0)*AG201</f>
        <v>253.53751410304676</v>
      </c>
      <c r="BI201" s="86">
        <f>IFERROR(VLOOKUP($F201,Ref_Param!$L:$M,2,0),0)*AH201</f>
        <v>283.96201579541236</v>
      </c>
      <c r="BJ201" s="86">
        <f>IFERROR(VLOOKUP($F201,Ref_Param!$L:$M,2,0),0)*AI201</f>
        <v>314.38651748777801</v>
      </c>
      <c r="BK201" s="86">
        <f>IFERROR(VLOOKUP($F201,Ref_Param!$L:$M,2,0),0)*AJ201</f>
        <v>314.38651748777801</v>
      </c>
      <c r="BL201" s="87">
        <f t="shared" si="36"/>
        <v>1166.2725648740152</v>
      </c>
      <c r="BM201" s="88">
        <f>IFERROR(VLOOKUP($F201,Ref_Param!$L:$M,2,0),0)*AL201</f>
        <v>1341.2134496051171</v>
      </c>
      <c r="BN201" s="89">
        <f>IFERROR(VLOOKUP($F201,Ref_Param!$L:$M,2,0),0)*AM201</f>
        <v>1542.3954670458847</v>
      </c>
    </row>
    <row r="202" spans="1:66" s="72" customFormat="1" ht="14.25" customHeight="1" x14ac:dyDescent="0.3">
      <c r="A202" s="69" t="str">
        <f t="shared" si="29"/>
        <v>ECASDigital - Salesforce.com / Net Suite</v>
      </c>
      <c r="B202" s="68" t="s">
        <v>4156</v>
      </c>
      <c r="C202" s="68" t="s">
        <v>4157</v>
      </c>
      <c r="D202" s="68" t="s">
        <v>546</v>
      </c>
      <c r="E202" s="70" t="s">
        <v>547</v>
      </c>
      <c r="F202" s="68" t="s">
        <v>3732</v>
      </c>
      <c r="G202" s="70" t="s">
        <v>7477</v>
      </c>
      <c r="H202" s="71" t="s">
        <v>35</v>
      </c>
      <c r="I202" s="68" t="s">
        <v>24</v>
      </c>
      <c r="J202" s="68"/>
      <c r="K202" s="68"/>
      <c r="L202" s="68" t="s">
        <v>4111</v>
      </c>
      <c r="M202" s="73">
        <v>0</v>
      </c>
      <c r="N202" s="73">
        <v>0</v>
      </c>
      <c r="O202" s="73">
        <v>0</v>
      </c>
      <c r="P202" s="73">
        <v>0</v>
      </c>
      <c r="Q202" s="66">
        <v>0</v>
      </c>
      <c r="R202" s="73">
        <v>0</v>
      </c>
      <c r="S202" s="73">
        <v>0</v>
      </c>
      <c r="T202" s="73">
        <v>0</v>
      </c>
      <c r="U202" s="73">
        <v>0</v>
      </c>
      <c r="V202" s="66">
        <v>0</v>
      </c>
      <c r="W202" s="67">
        <v>0</v>
      </c>
      <c r="X202" s="67">
        <v>0</v>
      </c>
      <c r="Y202" s="67">
        <v>0.24399999999999966</v>
      </c>
      <c r="Z202" s="67">
        <v>0</v>
      </c>
      <c r="AA202" s="66">
        <v>0.24399999999999966</v>
      </c>
      <c r="AB202" s="67">
        <v>0</v>
      </c>
      <c r="AC202" s="67">
        <v>0</v>
      </c>
      <c r="AD202" s="67">
        <v>0</v>
      </c>
      <c r="AE202" s="67">
        <v>0</v>
      </c>
      <c r="AF202" s="66">
        <v>0</v>
      </c>
      <c r="AG202" s="67">
        <v>0</v>
      </c>
      <c r="AH202" s="67">
        <v>0</v>
      </c>
      <c r="AI202" s="67">
        <v>0</v>
      </c>
      <c r="AJ202" s="67">
        <v>0</v>
      </c>
      <c r="AK202" s="66">
        <f t="shared" si="30"/>
        <v>0</v>
      </c>
      <c r="AL202" s="67">
        <f t="shared" si="31"/>
        <v>0</v>
      </c>
      <c r="AM202" s="67">
        <f t="shared" si="31"/>
        <v>0</v>
      </c>
      <c r="AN202" s="84">
        <f>IFERROR(VLOOKUP($F202,Ref_Param!$L:$M,2,0),0)*M202</f>
        <v>0</v>
      </c>
      <c r="AO202" s="84">
        <f>IFERROR(VLOOKUP($F202,Ref_Param!$L:$M,2,0),0)*N202</f>
        <v>0</v>
      </c>
      <c r="AP202" s="84">
        <f>IFERROR(VLOOKUP($F202,Ref_Param!$L:$M,2,0),0)*O202</f>
        <v>0</v>
      </c>
      <c r="AQ202" s="84">
        <f>IFERROR(VLOOKUP($F202,Ref_Param!$L:$M,2,0),0)*P202</f>
        <v>0</v>
      </c>
      <c r="AR202" s="85">
        <f t="shared" si="32"/>
        <v>0</v>
      </c>
      <c r="AS202" s="90">
        <f>IFERROR(VLOOKUP($F202,Ref_Param!$L:$M,2,0),0)*R202</f>
        <v>0</v>
      </c>
      <c r="AT202" s="90">
        <f>IFERROR(VLOOKUP($F202,Ref_Param!$L:$M,2,0),0)*S202</f>
        <v>0</v>
      </c>
      <c r="AU202" s="90">
        <f>IFERROR(VLOOKUP($F202,Ref_Param!$L:$M,2,0),0)*T202</f>
        <v>0</v>
      </c>
      <c r="AV202" s="90">
        <f>IFERROR(VLOOKUP($F202,Ref_Param!$L:$M,2,0),0)*U202</f>
        <v>0</v>
      </c>
      <c r="AW202" s="91">
        <f t="shared" si="33"/>
        <v>0</v>
      </c>
      <c r="AX202" s="86">
        <f>IFERROR(VLOOKUP($F202,Ref_Param!$L:$M,2,0),0)*W202</f>
        <v>0</v>
      </c>
      <c r="AY202" s="86">
        <f>IFERROR(VLOOKUP($F202,Ref_Param!$L:$M,2,0),0)*X202</f>
        <v>0</v>
      </c>
      <c r="AZ202" s="86">
        <f>IFERROR(VLOOKUP($F202,Ref_Param!$L:$M,2,0),0)*Y202</f>
        <v>2.9694535718632121E-3</v>
      </c>
      <c r="BA202" s="86">
        <f>IFERROR(VLOOKUP($F202,Ref_Param!$L:$M,2,0),0)*Z202</f>
        <v>0</v>
      </c>
      <c r="BB202" s="87">
        <f t="shared" si="34"/>
        <v>2.9694535718632121E-3</v>
      </c>
      <c r="BC202" s="86">
        <f>IFERROR(VLOOKUP($F202,Ref_Param!$L:$M,2,0),0)*AB202</f>
        <v>0</v>
      </c>
      <c r="BD202" s="86">
        <f>IFERROR(VLOOKUP($F202,Ref_Param!$L:$M,2,0),0)*AC202</f>
        <v>0</v>
      </c>
      <c r="BE202" s="86">
        <f>IFERROR(VLOOKUP($F202,Ref_Param!$L:$M,2,0),0)*AD202</f>
        <v>0</v>
      </c>
      <c r="BF202" s="86">
        <f>IFERROR(VLOOKUP($F202,Ref_Param!$L:$M,2,0),0)*AE202</f>
        <v>0</v>
      </c>
      <c r="BG202" s="87">
        <f t="shared" si="35"/>
        <v>0</v>
      </c>
      <c r="BH202" s="86">
        <f>IFERROR(VLOOKUP($F202,Ref_Param!$L:$M,2,0),0)*AG202</f>
        <v>0</v>
      </c>
      <c r="BI202" s="86">
        <f>IFERROR(VLOOKUP($F202,Ref_Param!$L:$M,2,0),0)*AH202</f>
        <v>0</v>
      </c>
      <c r="BJ202" s="86">
        <f>IFERROR(VLOOKUP($F202,Ref_Param!$L:$M,2,0),0)*AI202</f>
        <v>0</v>
      </c>
      <c r="BK202" s="86">
        <f>IFERROR(VLOOKUP($F202,Ref_Param!$L:$M,2,0),0)*AJ202</f>
        <v>0</v>
      </c>
      <c r="BL202" s="87">
        <f t="shared" si="36"/>
        <v>0</v>
      </c>
      <c r="BM202" s="88">
        <f>IFERROR(VLOOKUP($F202,Ref_Param!$L:$M,2,0),0)*AL202</f>
        <v>0</v>
      </c>
      <c r="BN202" s="89">
        <f>IFERROR(VLOOKUP($F202,Ref_Param!$L:$M,2,0),0)*AM202</f>
        <v>0</v>
      </c>
    </row>
    <row r="203" spans="1:66" s="72" customFormat="1" ht="14.25" customHeight="1" x14ac:dyDescent="0.3">
      <c r="A203" s="69" t="str">
        <f t="shared" si="29"/>
        <v>ECASDigital - Salesforce.com / Net Suite</v>
      </c>
      <c r="B203" s="68" t="s">
        <v>4156</v>
      </c>
      <c r="C203" s="68" t="s">
        <v>4157</v>
      </c>
      <c r="D203" s="68" t="s">
        <v>546</v>
      </c>
      <c r="E203" s="70" t="s">
        <v>547</v>
      </c>
      <c r="F203" s="68" t="s">
        <v>18</v>
      </c>
      <c r="G203" s="70" t="s">
        <v>7477</v>
      </c>
      <c r="H203" s="71" t="s">
        <v>35</v>
      </c>
      <c r="I203" s="68" t="s">
        <v>24</v>
      </c>
      <c r="J203" s="68"/>
      <c r="K203" s="68"/>
      <c r="L203" s="68" t="s">
        <v>4111</v>
      </c>
      <c r="M203" s="73">
        <v>0</v>
      </c>
      <c r="N203" s="73">
        <v>0</v>
      </c>
      <c r="O203" s="73">
        <v>0</v>
      </c>
      <c r="P203" s="73">
        <v>0</v>
      </c>
      <c r="Q203" s="66">
        <v>0</v>
      </c>
      <c r="R203" s="73">
        <v>0</v>
      </c>
      <c r="S203" s="73">
        <v>0</v>
      </c>
      <c r="T203" s="73">
        <v>0</v>
      </c>
      <c r="U203" s="73">
        <v>0</v>
      </c>
      <c r="V203" s="66">
        <v>0</v>
      </c>
      <c r="W203" s="67">
        <v>0</v>
      </c>
      <c r="X203" s="67">
        <v>29.336332762541723</v>
      </c>
      <c r="Y203" s="67">
        <v>31.814311547651798</v>
      </c>
      <c r="Z203" s="67">
        <v>8.2647564972268626</v>
      </c>
      <c r="AA203" s="66">
        <v>69.415400807420383</v>
      </c>
      <c r="AB203" s="67">
        <v>-0.66379285343612415</v>
      </c>
      <c r="AC203" s="67">
        <v>0</v>
      </c>
      <c r="AD203" s="67">
        <v>0</v>
      </c>
      <c r="AE203" s="67">
        <v>0</v>
      </c>
      <c r="AF203" s="66">
        <v>-0.66379285343612415</v>
      </c>
      <c r="AG203" s="67">
        <v>0</v>
      </c>
      <c r="AH203" s="67">
        <v>0</v>
      </c>
      <c r="AI203" s="67">
        <v>0</v>
      </c>
      <c r="AJ203" s="67">
        <v>0</v>
      </c>
      <c r="AK203" s="66">
        <f t="shared" si="30"/>
        <v>0</v>
      </c>
      <c r="AL203" s="67">
        <f t="shared" si="31"/>
        <v>0</v>
      </c>
      <c r="AM203" s="67">
        <f t="shared" si="31"/>
        <v>0</v>
      </c>
      <c r="AN203" s="84">
        <f>IFERROR(VLOOKUP($F203,Ref_Param!$L:$M,2,0),0)*M203</f>
        <v>0</v>
      </c>
      <c r="AO203" s="84">
        <f>IFERROR(VLOOKUP($F203,Ref_Param!$L:$M,2,0),0)*N203</f>
        <v>0</v>
      </c>
      <c r="AP203" s="84">
        <f>IFERROR(VLOOKUP($F203,Ref_Param!$L:$M,2,0),0)*O203</f>
        <v>0</v>
      </c>
      <c r="AQ203" s="84">
        <f>IFERROR(VLOOKUP($F203,Ref_Param!$L:$M,2,0),0)*P203</f>
        <v>0</v>
      </c>
      <c r="AR203" s="85">
        <f t="shared" si="32"/>
        <v>0</v>
      </c>
      <c r="AS203" s="90">
        <f>IFERROR(VLOOKUP($F203,Ref_Param!$L:$M,2,0),0)*R203</f>
        <v>0</v>
      </c>
      <c r="AT203" s="90">
        <f>IFERROR(VLOOKUP($F203,Ref_Param!$L:$M,2,0),0)*S203</f>
        <v>0</v>
      </c>
      <c r="AU203" s="90">
        <f>IFERROR(VLOOKUP($F203,Ref_Param!$L:$M,2,0),0)*T203</f>
        <v>0</v>
      </c>
      <c r="AV203" s="90">
        <f>IFERROR(VLOOKUP($F203,Ref_Param!$L:$M,2,0),0)*U203</f>
        <v>0</v>
      </c>
      <c r="AW203" s="91">
        <f t="shared" si="33"/>
        <v>0</v>
      </c>
      <c r="AX203" s="86">
        <f>IFERROR(VLOOKUP($F203,Ref_Param!$L:$M,2,0),0)*W203</f>
        <v>0</v>
      </c>
      <c r="AY203" s="86">
        <f>IFERROR(VLOOKUP($F203,Ref_Param!$L:$M,2,0),0)*X203</f>
        <v>29.336332762541723</v>
      </c>
      <c r="AZ203" s="86">
        <f>IFERROR(VLOOKUP($F203,Ref_Param!$L:$M,2,0),0)*Y203</f>
        <v>31.814311547651798</v>
      </c>
      <c r="BA203" s="86">
        <f>IFERROR(VLOOKUP($F203,Ref_Param!$L:$M,2,0),0)*Z203</f>
        <v>8.2647564972268626</v>
      </c>
      <c r="BB203" s="87">
        <f t="shared" si="34"/>
        <v>69.415400807420383</v>
      </c>
      <c r="BC203" s="86">
        <f>IFERROR(VLOOKUP($F203,Ref_Param!$L:$M,2,0),0)*AB203</f>
        <v>-0.66379285343612415</v>
      </c>
      <c r="BD203" s="86">
        <f>IFERROR(VLOOKUP($F203,Ref_Param!$L:$M,2,0),0)*AC203</f>
        <v>0</v>
      </c>
      <c r="BE203" s="86">
        <f>IFERROR(VLOOKUP($F203,Ref_Param!$L:$M,2,0),0)*AD203</f>
        <v>0</v>
      </c>
      <c r="BF203" s="86">
        <f>IFERROR(VLOOKUP($F203,Ref_Param!$L:$M,2,0),0)*AE203</f>
        <v>0</v>
      </c>
      <c r="BG203" s="87">
        <f t="shared" si="35"/>
        <v>-0.66379285343612415</v>
      </c>
      <c r="BH203" s="86">
        <f>IFERROR(VLOOKUP($F203,Ref_Param!$L:$M,2,0),0)*AG203</f>
        <v>0</v>
      </c>
      <c r="BI203" s="86">
        <f>IFERROR(VLOOKUP($F203,Ref_Param!$L:$M,2,0),0)*AH203</f>
        <v>0</v>
      </c>
      <c r="BJ203" s="86">
        <f>IFERROR(VLOOKUP($F203,Ref_Param!$L:$M,2,0),0)*AI203</f>
        <v>0</v>
      </c>
      <c r="BK203" s="86">
        <f>IFERROR(VLOOKUP($F203,Ref_Param!$L:$M,2,0),0)*AJ203</f>
        <v>0</v>
      </c>
      <c r="BL203" s="87">
        <f t="shared" si="36"/>
        <v>0</v>
      </c>
      <c r="BM203" s="88">
        <f>IFERROR(VLOOKUP($F203,Ref_Param!$L:$M,2,0),0)*AL203</f>
        <v>0</v>
      </c>
      <c r="BN203" s="89">
        <f>IFERROR(VLOOKUP($F203,Ref_Param!$L:$M,2,0),0)*AM203</f>
        <v>0</v>
      </c>
    </row>
    <row r="204" spans="1:66" s="72" customFormat="1" ht="14.25" customHeight="1" x14ac:dyDescent="0.3">
      <c r="A204" s="69" t="str">
        <f t="shared" si="29"/>
        <v>ECASDigital - Salesforce.com / Net Suite</v>
      </c>
      <c r="B204" s="68" t="s">
        <v>4156</v>
      </c>
      <c r="C204" s="68" t="s">
        <v>4157</v>
      </c>
      <c r="D204" s="68" t="s">
        <v>557</v>
      </c>
      <c r="E204" s="70" t="s">
        <v>558</v>
      </c>
      <c r="F204" s="68" t="s">
        <v>26</v>
      </c>
      <c r="G204" s="70" t="s">
        <v>7475</v>
      </c>
      <c r="H204" s="71" t="s">
        <v>19</v>
      </c>
      <c r="I204" s="68" t="s">
        <v>20</v>
      </c>
      <c r="J204" s="68"/>
      <c r="K204" s="68"/>
      <c r="L204" s="68" t="s">
        <v>4111</v>
      </c>
      <c r="M204" s="73">
        <v>0</v>
      </c>
      <c r="N204" s="73">
        <v>0</v>
      </c>
      <c r="O204" s="73">
        <v>0</v>
      </c>
      <c r="P204" s="73">
        <v>0</v>
      </c>
      <c r="Q204" s="66">
        <v>0</v>
      </c>
      <c r="R204" s="73">
        <v>0</v>
      </c>
      <c r="S204" s="73">
        <v>0</v>
      </c>
      <c r="T204" s="73">
        <v>0</v>
      </c>
      <c r="U204" s="73">
        <v>0</v>
      </c>
      <c r="V204" s="66">
        <v>0</v>
      </c>
      <c r="W204" s="67">
        <v>27.82699026736816</v>
      </c>
      <c r="X204" s="67">
        <v>41.082873194403085</v>
      </c>
      <c r="Y204" s="67">
        <v>39.084395773324005</v>
      </c>
      <c r="Z204" s="67">
        <v>37.228048939734954</v>
      </c>
      <c r="AA204" s="66">
        <v>145.2223081748302</v>
      </c>
      <c r="AB204" s="67">
        <v>10.543469292339667</v>
      </c>
      <c r="AC204" s="67">
        <v>18.273210900813471</v>
      </c>
      <c r="AD204" s="67">
        <v>5.2240000000000002</v>
      </c>
      <c r="AE204" s="67">
        <v>0</v>
      </c>
      <c r="AF204" s="66">
        <v>34.040680193153136</v>
      </c>
      <c r="AG204" s="67">
        <v>0</v>
      </c>
      <c r="AH204" s="67">
        <v>0</v>
      </c>
      <c r="AI204" s="67">
        <v>0</v>
      </c>
      <c r="AJ204" s="67">
        <v>0</v>
      </c>
      <c r="AK204" s="66">
        <f t="shared" si="30"/>
        <v>0</v>
      </c>
      <c r="AL204" s="67">
        <f t="shared" si="31"/>
        <v>0</v>
      </c>
      <c r="AM204" s="67">
        <f t="shared" si="31"/>
        <v>0</v>
      </c>
      <c r="AN204" s="84">
        <f>IFERROR(VLOOKUP($F204,Ref_Param!$L:$M,2,0),0)*M204</f>
        <v>0</v>
      </c>
      <c r="AO204" s="84">
        <f>IFERROR(VLOOKUP($F204,Ref_Param!$L:$M,2,0),0)*N204</f>
        <v>0</v>
      </c>
      <c r="AP204" s="84">
        <f>IFERROR(VLOOKUP($F204,Ref_Param!$L:$M,2,0),0)*O204</f>
        <v>0</v>
      </c>
      <c r="AQ204" s="84">
        <f>IFERROR(VLOOKUP($F204,Ref_Param!$L:$M,2,0),0)*P204</f>
        <v>0</v>
      </c>
      <c r="AR204" s="85">
        <f t="shared" si="32"/>
        <v>0</v>
      </c>
      <c r="AS204" s="90">
        <f>IFERROR(VLOOKUP($F204,Ref_Param!$L:$M,2,0),0)*R204</f>
        <v>0</v>
      </c>
      <c r="AT204" s="90">
        <f>IFERROR(VLOOKUP($F204,Ref_Param!$L:$M,2,0),0)*S204</f>
        <v>0</v>
      </c>
      <c r="AU204" s="90">
        <f>IFERROR(VLOOKUP($F204,Ref_Param!$L:$M,2,0),0)*T204</f>
        <v>0</v>
      </c>
      <c r="AV204" s="90">
        <f>IFERROR(VLOOKUP($F204,Ref_Param!$L:$M,2,0),0)*U204</f>
        <v>0</v>
      </c>
      <c r="AW204" s="91">
        <f t="shared" si="33"/>
        <v>0</v>
      </c>
      <c r="AX204" s="86">
        <f>IFERROR(VLOOKUP($F204,Ref_Param!$L:$M,2,0),0)*W204</f>
        <v>30.288986363799591</v>
      </c>
      <c r="AY204" s="86">
        <f>IFERROR(VLOOKUP($F204,Ref_Param!$L:$M,2,0),0)*X204</f>
        <v>44.717685025038556</v>
      </c>
      <c r="AZ204" s="86">
        <f>IFERROR(VLOOKUP($F204,Ref_Param!$L:$M,2,0),0)*Y204</f>
        <v>42.542392089157907</v>
      </c>
      <c r="BA204" s="86">
        <f>IFERROR(VLOOKUP($F204,Ref_Param!$L:$M,2,0),0)*Z204</f>
        <v>40.521804760495314</v>
      </c>
      <c r="BB204" s="87">
        <f t="shared" si="34"/>
        <v>158.07086823849136</v>
      </c>
      <c r="BC204" s="86">
        <f>IFERROR(VLOOKUP($F204,Ref_Param!$L:$M,2,0),0)*AB204</f>
        <v>11.476303924873573</v>
      </c>
      <c r="BD204" s="86">
        <f>IFERROR(VLOOKUP($F204,Ref_Param!$L:$M,2,0),0)*AC204</f>
        <v>19.889935292305704</v>
      </c>
      <c r="BE204" s="86">
        <f>IFERROR(VLOOKUP($F204,Ref_Param!$L:$M,2,0),0)*AD204</f>
        <v>5.6861939880735157</v>
      </c>
      <c r="BF204" s="86">
        <f>IFERROR(VLOOKUP($F204,Ref_Param!$L:$M,2,0),0)*AE204</f>
        <v>0</v>
      </c>
      <c r="BG204" s="87">
        <f t="shared" si="35"/>
        <v>37.052433205252797</v>
      </c>
      <c r="BH204" s="86">
        <f>IFERROR(VLOOKUP($F204,Ref_Param!$L:$M,2,0),0)*AG204</f>
        <v>0</v>
      </c>
      <c r="BI204" s="86">
        <f>IFERROR(VLOOKUP($F204,Ref_Param!$L:$M,2,0),0)*AH204</f>
        <v>0</v>
      </c>
      <c r="BJ204" s="86">
        <f>IFERROR(VLOOKUP($F204,Ref_Param!$L:$M,2,0),0)*AI204</f>
        <v>0</v>
      </c>
      <c r="BK204" s="86">
        <f>IFERROR(VLOOKUP($F204,Ref_Param!$L:$M,2,0),0)*AJ204</f>
        <v>0</v>
      </c>
      <c r="BL204" s="87">
        <f t="shared" si="36"/>
        <v>0</v>
      </c>
      <c r="BM204" s="88">
        <f>IFERROR(VLOOKUP($F204,Ref_Param!$L:$M,2,0),0)*AL204</f>
        <v>0</v>
      </c>
      <c r="BN204" s="89">
        <f>IFERROR(VLOOKUP($F204,Ref_Param!$L:$M,2,0),0)*AM204</f>
        <v>0</v>
      </c>
    </row>
    <row r="205" spans="1:66" s="72" customFormat="1" ht="14.25" customHeight="1" x14ac:dyDescent="0.3">
      <c r="A205" s="69" t="str">
        <f t="shared" si="29"/>
        <v>ECASDigital - Salesforce.com / Net Suite</v>
      </c>
      <c r="B205" s="68" t="s">
        <v>4156</v>
      </c>
      <c r="C205" s="68" t="s">
        <v>4157</v>
      </c>
      <c r="D205" s="68" t="s">
        <v>2044</v>
      </c>
      <c r="E205" s="70" t="s">
        <v>2045</v>
      </c>
      <c r="F205" s="68" t="s">
        <v>34</v>
      </c>
      <c r="G205" s="70" t="s">
        <v>4166</v>
      </c>
      <c r="H205" s="71" t="s">
        <v>5174</v>
      </c>
      <c r="I205" s="68" t="s">
        <v>36</v>
      </c>
      <c r="J205" s="68"/>
      <c r="K205" s="68"/>
      <c r="L205" s="68" t="s">
        <v>4111</v>
      </c>
      <c r="M205" s="73">
        <v>133.15351144291404</v>
      </c>
      <c r="N205" s="73">
        <v>134.90265748234702</v>
      </c>
      <c r="O205" s="73">
        <v>164.48944217424304</v>
      </c>
      <c r="P205" s="73">
        <v>256.47196018406316</v>
      </c>
      <c r="Q205" s="66">
        <v>689.01757128356735</v>
      </c>
      <c r="R205" s="73">
        <v>230.83331608628436</v>
      </c>
      <c r="S205" s="73">
        <v>264.13684010718782</v>
      </c>
      <c r="T205" s="73">
        <v>155.10354989012049</v>
      </c>
      <c r="U205" s="73">
        <v>111.31599620569929</v>
      </c>
      <c r="V205" s="66">
        <v>761.38970228929202</v>
      </c>
      <c r="W205" s="67">
        <v>34.754533077466576</v>
      </c>
      <c r="X205" s="67">
        <v>0</v>
      </c>
      <c r="Y205" s="67">
        <v>0</v>
      </c>
      <c r="Z205" s="67">
        <v>0</v>
      </c>
      <c r="AA205" s="66">
        <v>34.754533077466576</v>
      </c>
      <c r="AB205" s="67">
        <v>0</v>
      </c>
      <c r="AC205" s="67">
        <v>0</v>
      </c>
      <c r="AD205" s="67">
        <v>0</v>
      </c>
      <c r="AE205" s="67">
        <v>0</v>
      </c>
      <c r="AF205" s="66">
        <v>0</v>
      </c>
      <c r="AG205" s="67">
        <v>0</v>
      </c>
      <c r="AH205" s="67">
        <v>0</v>
      </c>
      <c r="AI205" s="67">
        <v>0</v>
      </c>
      <c r="AJ205" s="67">
        <v>0</v>
      </c>
      <c r="AK205" s="66">
        <f t="shared" si="30"/>
        <v>0</v>
      </c>
      <c r="AL205" s="67">
        <f t="shared" si="31"/>
        <v>0</v>
      </c>
      <c r="AM205" s="67">
        <f t="shared" si="31"/>
        <v>0</v>
      </c>
      <c r="AN205" s="84">
        <f>IFERROR(VLOOKUP($F205,Ref_Param!$L:$M,2,0),0)*M205</f>
        <v>89.174123581642476</v>
      </c>
      <c r="AO205" s="84">
        <f>IFERROR(VLOOKUP($F205,Ref_Param!$L:$M,2,0),0)*N205</f>
        <v>90.345542670726061</v>
      </c>
      <c r="AP205" s="84">
        <f>IFERROR(VLOOKUP($F205,Ref_Param!$L:$M,2,0),0)*O205</f>
        <v>110.16008278993061</v>
      </c>
      <c r="AQ205" s="84">
        <f>IFERROR(VLOOKUP($F205,Ref_Param!$L:$M,2,0),0)*P205</f>
        <v>171.7616157834855</v>
      </c>
      <c r="AR205" s="85">
        <f t="shared" si="32"/>
        <v>461.4413648257846</v>
      </c>
      <c r="AS205" s="90">
        <f>IFERROR(VLOOKUP($F205,Ref_Param!$L:$M,2,0),0)*R205</f>
        <v>154.59118150454222</v>
      </c>
      <c r="AT205" s="90">
        <f>IFERROR(VLOOKUP($F205,Ref_Param!$L:$M,2,0),0)*S205</f>
        <v>176.89485592185167</v>
      </c>
      <c r="AU205" s="90">
        <f>IFERROR(VLOOKUP($F205,Ref_Param!$L:$M,2,0),0)*T205</f>
        <v>103.87426494405908</v>
      </c>
      <c r="AV205" s="90">
        <f>IFERROR(VLOOKUP($F205,Ref_Param!$L:$M,2,0),0)*U205</f>
        <v>74.549340041373185</v>
      </c>
      <c r="AW205" s="91">
        <f t="shared" si="33"/>
        <v>509.9096424118261</v>
      </c>
      <c r="AX205" s="86">
        <f>IFERROR(VLOOKUP($F205,Ref_Param!$L:$M,2,0),0)*W205</f>
        <v>23.275428444115693</v>
      </c>
      <c r="AY205" s="86">
        <f>IFERROR(VLOOKUP($F205,Ref_Param!$L:$M,2,0),0)*X205</f>
        <v>0</v>
      </c>
      <c r="AZ205" s="86">
        <f>IFERROR(VLOOKUP($F205,Ref_Param!$L:$M,2,0),0)*Y205</f>
        <v>0</v>
      </c>
      <c r="BA205" s="86">
        <f>IFERROR(VLOOKUP($F205,Ref_Param!$L:$M,2,0),0)*Z205</f>
        <v>0</v>
      </c>
      <c r="BB205" s="87">
        <f t="shared" si="34"/>
        <v>23.275428444115693</v>
      </c>
      <c r="BC205" s="86">
        <f>IFERROR(VLOOKUP($F205,Ref_Param!$L:$M,2,0),0)*AB205</f>
        <v>0</v>
      </c>
      <c r="BD205" s="86">
        <f>IFERROR(VLOOKUP($F205,Ref_Param!$L:$M,2,0),0)*AC205</f>
        <v>0</v>
      </c>
      <c r="BE205" s="86">
        <f>IFERROR(VLOOKUP($F205,Ref_Param!$L:$M,2,0),0)*AD205</f>
        <v>0</v>
      </c>
      <c r="BF205" s="86">
        <f>IFERROR(VLOOKUP($F205,Ref_Param!$L:$M,2,0),0)*AE205</f>
        <v>0</v>
      </c>
      <c r="BG205" s="87">
        <f t="shared" si="35"/>
        <v>0</v>
      </c>
      <c r="BH205" s="86">
        <f>IFERROR(VLOOKUP($F205,Ref_Param!$L:$M,2,0),0)*AG205</f>
        <v>0</v>
      </c>
      <c r="BI205" s="86">
        <f>IFERROR(VLOOKUP($F205,Ref_Param!$L:$M,2,0),0)*AH205</f>
        <v>0</v>
      </c>
      <c r="BJ205" s="86">
        <f>IFERROR(VLOOKUP($F205,Ref_Param!$L:$M,2,0),0)*AI205</f>
        <v>0</v>
      </c>
      <c r="BK205" s="86">
        <f>IFERROR(VLOOKUP($F205,Ref_Param!$L:$M,2,0),0)*AJ205</f>
        <v>0</v>
      </c>
      <c r="BL205" s="87">
        <f t="shared" si="36"/>
        <v>0</v>
      </c>
      <c r="BM205" s="88">
        <f>IFERROR(VLOOKUP($F205,Ref_Param!$L:$M,2,0),0)*AL205</f>
        <v>0</v>
      </c>
      <c r="BN205" s="89">
        <f>IFERROR(VLOOKUP($F205,Ref_Param!$L:$M,2,0),0)*AM205</f>
        <v>0</v>
      </c>
    </row>
    <row r="206" spans="1:66" s="72" customFormat="1" ht="14.25" customHeight="1" x14ac:dyDescent="0.3">
      <c r="A206" s="69" t="str">
        <f t="shared" si="29"/>
        <v>ECASDigital - Salesforce.com / Net Suite</v>
      </c>
      <c r="B206" s="68" t="s">
        <v>4156</v>
      </c>
      <c r="C206" s="68" t="s">
        <v>4157</v>
      </c>
      <c r="D206" s="68" t="s">
        <v>2044</v>
      </c>
      <c r="E206" s="70" t="s">
        <v>2045</v>
      </c>
      <c r="F206" s="68" t="s">
        <v>3732</v>
      </c>
      <c r="G206" s="70" t="s">
        <v>4166</v>
      </c>
      <c r="H206" s="71" t="s">
        <v>5174</v>
      </c>
      <c r="I206" s="68" t="s">
        <v>36</v>
      </c>
      <c r="J206" s="68"/>
      <c r="K206" s="68"/>
      <c r="L206" s="68" t="s">
        <v>4111</v>
      </c>
      <c r="M206" s="73">
        <v>0</v>
      </c>
      <c r="N206" s="73">
        <v>0</v>
      </c>
      <c r="O206" s="73">
        <v>0</v>
      </c>
      <c r="P206" s="73">
        <v>0</v>
      </c>
      <c r="Q206" s="66">
        <v>0</v>
      </c>
      <c r="R206" s="73">
        <v>0</v>
      </c>
      <c r="S206" s="73">
        <v>0</v>
      </c>
      <c r="T206" s="73">
        <v>0</v>
      </c>
      <c r="U206" s="73">
        <v>0</v>
      </c>
      <c r="V206" s="66">
        <v>0</v>
      </c>
      <c r="W206" s="67">
        <v>0.14599999999999969</v>
      </c>
      <c r="X206" s="67">
        <v>0</v>
      </c>
      <c r="Y206" s="67">
        <v>0</v>
      </c>
      <c r="Z206" s="67">
        <v>0</v>
      </c>
      <c r="AA206" s="66">
        <v>0.14599999999999969</v>
      </c>
      <c r="AB206" s="67">
        <v>0</v>
      </c>
      <c r="AC206" s="67">
        <v>0</v>
      </c>
      <c r="AD206" s="67">
        <v>0</v>
      </c>
      <c r="AE206" s="67">
        <v>0</v>
      </c>
      <c r="AF206" s="66">
        <v>0</v>
      </c>
      <c r="AG206" s="67">
        <v>0</v>
      </c>
      <c r="AH206" s="67">
        <v>0</v>
      </c>
      <c r="AI206" s="67">
        <v>0</v>
      </c>
      <c r="AJ206" s="67">
        <v>0</v>
      </c>
      <c r="AK206" s="66">
        <f t="shared" si="30"/>
        <v>0</v>
      </c>
      <c r="AL206" s="67">
        <f t="shared" si="31"/>
        <v>0</v>
      </c>
      <c r="AM206" s="67">
        <f t="shared" si="31"/>
        <v>0</v>
      </c>
      <c r="AN206" s="84">
        <f>IFERROR(VLOOKUP($F206,Ref_Param!$L:$M,2,0),0)*M206</f>
        <v>0</v>
      </c>
      <c r="AO206" s="84">
        <f>IFERROR(VLOOKUP($F206,Ref_Param!$L:$M,2,0),0)*N206</f>
        <v>0</v>
      </c>
      <c r="AP206" s="84">
        <f>IFERROR(VLOOKUP($F206,Ref_Param!$L:$M,2,0),0)*O206</f>
        <v>0</v>
      </c>
      <c r="AQ206" s="84">
        <f>IFERROR(VLOOKUP($F206,Ref_Param!$L:$M,2,0),0)*P206</f>
        <v>0</v>
      </c>
      <c r="AR206" s="85">
        <f t="shared" si="32"/>
        <v>0</v>
      </c>
      <c r="AS206" s="90">
        <f>IFERROR(VLOOKUP($F206,Ref_Param!$L:$M,2,0),0)*R206</f>
        <v>0</v>
      </c>
      <c r="AT206" s="90">
        <f>IFERROR(VLOOKUP($F206,Ref_Param!$L:$M,2,0),0)*S206</f>
        <v>0</v>
      </c>
      <c r="AU206" s="90">
        <f>IFERROR(VLOOKUP($F206,Ref_Param!$L:$M,2,0),0)*T206</f>
        <v>0</v>
      </c>
      <c r="AV206" s="90">
        <f>IFERROR(VLOOKUP($F206,Ref_Param!$L:$M,2,0),0)*U206</f>
        <v>0</v>
      </c>
      <c r="AW206" s="91">
        <f t="shared" si="33"/>
        <v>0</v>
      </c>
      <c r="AX206" s="86">
        <f>IFERROR(VLOOKUP($F206,Ref_Param!$L:$M,2,0),0)*W206</f>
        <v>1.7768041864427403E-3</v>
      </c>
      <c r="AY206" s="86">
        <f>IFERROR(VLOOKUP($F206,Ref_Param!$L:$M,2,0),0)*X206</f>
        <v>0</v>
      </c>
      <c r="AZ206" s="86">
        <f>IFERROR(VLOOKUP($F206,Ref_Param!$L:$M,2,0),0)*Y206</f>
        <v>0</v>
      </c>
      <c r="BA206" s="86">
        <f>IFERROR(VLOOKUP($F206,Ref_Param!$L:$M,2,0),0)*Z206</f>
        <v>0</v>
      </c>
      <c r="BB206" s="87">
        <f t="shared" si="34"/>
        <v>1.7768041864427403E-3</v>
      </c>
      <c r="BC206" s="86">
        <f>IFERROR(VLOOKUP($F206,Ref_Param!$L:$M,2,0),0)*AB206</f>
        <v>0</v>
      </c>
      <c r="BD206" s="86">
        <f>IFERROR(VLOOKUP($F206,Ref_Param!$L:$M,2,0),0)*AC206</f>
        <v>0</v>
      </c>
      <c r="BE206" s="86">
        <f>IFERROR(VLOOKUP($F206,Ref_Param!$L:$M,2,0),0)*AD206</f>
        <v>0</v>
      </c>
      <c r="BF206" s="86">
        <f>IFERROR(VLOOKUP($F206,Ref_Param!$L:$M,2,0),0)*AE206</f>
        <v>0</v>
      </c>
      <c r="BG206" s="87">
        <f t="shared" si="35"/>
        <v>0</v>
      </c>
      <c r="BH206" s="86">
        <f>IFERROR(VLOOKUP($F206,Ref_Param!$L:$M,2,0),0)*AG206</f>
        <v>0</v>
      </c>
      <c r="BI206" s="86">
        <f>IFERROR(VLOOKUP($F206,Ref_Param!$L:$M,2,0),0)*AH206</f>
        <v>0</v>
      </c>
      <c r="BJ206" s="86">
        <f>IFERROR(VLOOKUP($F206,Ref_Param!$L:$M,2,0),0)*AI206</f>
        <v>0</v>
      </c>
      <c r="BK206" s="86">
        <f>IFERROR(VLOOKUP($F206,Ref_Param!$L:$M,2,0),0)*AJ206</f>
        <v>0</v>
      </c>
      <c r="BL206" s="87">
        <f t="shared" si="36"/>
        <v>0</v>
      </c>
      <c r="BM206" s="88">
        <f>IFERROR(VLOOKUP($F206,Ref_Param!$L:$M,2,0),0)*AL206</f>
        <v>0</v>
      </c>
      <c r="BN206" s="89">
        <f>IFERROR(VLOOKUP($F206,Ref_Param!$L:$M,2,0),0)*AM206</f>
        <v>0</v>
      </c>
    </row>
    <row r="207" spans="1:66" s="72" customFormat="1" ht="14.25" customHeight="1" x14ac:dyDescent="0.3">
      <c r="A207" s="69" t="str">
        <f t="shared" si="29"/>
        <v>ECASDigital - Salesforce.com / Net Suite</v>
      </c>
      <c r="B207" s="68" t="s">
        <v>4156</v>
      </c>
      <c r="C207" s="68" t="s">
        <v>4157</v>
      </c>
      <c r="D207" s="68" t="s">
        <v>2051</v>
      </c>
      <c r="E207" s="70" t="s">
        <v>2052</v>
      </c>
      <c r="F207" s="68" t="s">
        <v>34</v>
      </c>
      <c r="G207" s="70" t="s">
        <v>4166</v>
      </c>
      <c r="H207" s="71" t="s">
        <v>5174</v>
      </c>
      <c r="I207" s="68" t="s">
        <v>36</v>
      </c>
      <c r="J207" s="68"/>
      <c r="K207" s="68"/>
      <c r="L207" s="68" t="s">
        <v>4111</v>
      </c>
      <c r="M207" s="73">
        <v>61.130875585244794</v>
      </c>
      <c r="N207" s="73">
        <v>36.077311116789382</v>
      </c>
      <c r="O207" s="73">
        <v>0</v>
      </c>
      <c r="P207" s="73">
        <v>22.491</v>
      </c>
      <c r="Q207" s="66">
        <v>119.69918670203417</v>
      </c>
      <c r="R207" s="73">
        <v>56.7113400539248</v>
      </c>
      <c r="S207" s="73">
        <v>82.437307524499602</v>
      </c>
      <c r="T207" s="73">
        <v>248.85323404272333</v>
      </c>
      <c r="U207" s="73">
        <v>201.98793940634832</v>
      </c>
      <c r="V207" s="66">
        <v>589.98982102749608</v>
      </c>
      <c r="W207" s="67">
        <v>128.6516432184701</v>
      </c>
      <c r="X207" s="67">
        <v>157.9272033823782</v>
      </c>
      <c r="Y207" s="67">
        <v>284.84275486969864</v>
      </c>
      <c r="Z207" s="67">
        <v>433.92245488484843</v>
      </c>
      <c r="AA207" s="66">
        <v>1005.3440563553953</v>
      </c>
      <c r="AB207" s="67">
        <v>376.19946218593179</v>
      </c>
      <c r="AC207" s="67">
        <v>265.94063712836066</v>
      </c>
      <c r="AD207" s="67">
        <v>83.063999999999993</v>
      </c>
      <c r="AE207" s="67">
        <v>0</v>
      </c>
      <c r="AF207" s="66">
        <v>725.20409931429242</v>
      </c>
      <c r="AG207" s="67">
        <v>196.65024767970826</v>
      </c>
      <c r="AH207" s="67">
        <v>196.65024767970826</v>
      </c>
      <c r="AI207" s="67">
        <v>196.65024767970826</v>
      </c>
      <c r="AJ207" s="67">
        <v>196.65024767970826</v>
      </c>
      <c r="AK207" s="66">
        <f t="shared" si="30"/>
        <v>786.60099071883303</v>
      </c>
      <c r="AL207" s="67">
        <f t="shared" si="31"/>
        <v>904.59113932665787</v>
      </c>
      <c r="AM207" s="67">
        <f t="shared" si="31"/>
        <v>1040.2798102256565</v>
      </c>
      <c r="AN207" s="84">
        <f>IFERROR(VLOOKUP($F207,Ref_Param!$L:$M,2,0),0)*M207</f>
        <v>40.93990609049559</v>
      </c>
      <c r="AO207" s="84">
        <f>IFERROR(VLOOKUP($F207,Ref_Param!$L:$M,2,0),0)*N207</f>
        <v>24.161304986697342</v>
      </c>
      <c r="AP207" s="84">
        <f>IFERROR(VLOOKUP($F207,Ref_Param!$L:$M,2,0),0)*O207</f>
        <v>0</v>
      </c>
      <c r="AQ207" s="84">
        <f>IFERROR(VLOOKUP($F207,Ref_Param!$L:$M,2,0),0)*P207</f>
        <v>15.062428258488506</v>
      </c>
      <c r="AR207" s="85">
        <f t="shared" si="32"/>
        <v>80.163639335681438</v>
      </c>
      <c r="AS207" s="90">
        <f>IFERROR(VLOOKUP($F207,Ref_Param!$L:$M,2,0),0)*R207</f>
        <v>37.980102752433773</v>
      </c>
      <c r="AT207" s="90">
        <f>IFERROR(VLOOKUP($F207,Ref_Param!$L:$M,2,0),0)*S207</f>
        <v>55.209018292238227</v>
      </c>
      <c r="AU207" s="90">
        <f>IFERROR(VLOOKUP($F207,Ref_Param!$L:$M,2,0),0)*T207</f>
        <v>166.65928525460717</v>
      </c>
      <c r="AV207" s="90">
        <f>IFERROR(VLOOKUP($F207,Ref_Param!$L:$M,2,0),0)*U207</f>
        <v>135.2731691071115</v>
      </c>
      <c r="AW207" s="91">
        <f t="shared" si="33"/>
        <v>395.12157540639066</v>
      </c>
      <c r="AX207" s="86">
        <f>IFERROR(VLOOKUP($F207,Ref_Param!$L:$M,2,0),0)*W207</f>
        <v>86.159181286508613</v>
      </c>
      <c r="AY207" s="86">
        <f>IFERROR(VLOOKUP($F207,Ref_Param!$L:$M,2,0),0)*X207</f>
        <v>105.76529149485549</v>
      </c>
      <c r="AZ207" s="86">
        <f>IFERROR(VLOOKUP($F207,Ref_Param!$L:$M,2,0),0)*Y207</f>
        <v>190.76179628184889</v>
      </c>
      <c r="BA207" s="86">
        <f>IFERROR(VLOOKUP($F207,Ref_Param!$L:$M,2,0),0)*Z207</f>
        <v>290.60183390913011</v>
      </c>
      <c r="BB207" s="87">
        <f t="shared" si="34"/>
        <v>673.28810297234304</v>
      </c>
      <c r="BC207" s="86">
        <f>IFERROR(VLOOKUP($F207,Ref_Param!$L:$M,2,0),0)*AB207</f>
        <v>251.94421813425626</v>
      </c>
      <c r="BD207" s="86">
        <f>IFERROR(VLOOKUP($F207,Ref_Param!$L:$M,2,0),0)*AC207</f>
        <v>178.10287527289393</v>
      </c>
      <c r="BE207" s="86">
        <f>IFERROR(VLOOKUP($F207,Ref_Param!$L:$M,2,0),0)*AD207</f>
        <v>55.628719970792282</v>
      </c>
      <c r="BF207" s="86">
        <f>IFERROR(VLOOKUP($F207,Ref_Param!$L:$M,2,0),0)*AE207</f>
        <v>0</v>
      </c>
      <c r="BG207" s="87">
        <f t="shared" si="35"/>
        <v>485.67581337794252</v>
      </c>
      <c r="BH207" s="86">
        <f>IFERROR(VLOOKUP($F207,Ref_Param!$L:$M,2,0),0)*AG207</f>
        <v>131.69846817347391</v>
      </c>
      <c r="BI207" s="86">
        <f>IFERROR(VLOOKUP($F207,Ref_Param!$L:$M,2,0),0)*AH207</f>
        <v>131.69846817347391</v>
      </c>
      <c r="BJ207" s="86">
        <f>IFERROR(VLOOKUP($F207,Ref_Param!$L:$M,2,0),0)*AI207</f>
        <v>131.69846817347391</v>
      </c>
      <c r="BK207" s="86">
        <f>IFERROR(VLOOKUP($F207,Ref_Param!$L:$M,2,0),0)*AJ207</f>
        <v>131.69846817347391</v>
      </c>
      <c r="BL207" s="87">
        <f t="shared" si="36"/>
        <v>526.79387269389565</v>
      </c>
      <c r="BM207" s="88">
        <f>IFERROR(VLOOKUP($F207,Ref_Param!$L:$M,2,0),0)*AL207</f>
        <v>605.81295359797991</v>
      </c>
      <c r="BN207" s="89">
        <f>IFERROR(VLOOKUP($F207,Ref_Param!$L:$M,2,0),0)*AM207</f>
        <v>696.68489663767684</v>
      </c>
    </row>
    <row r="208" spans="1:66" s="72" customFormat="1" ht="14.25" customHeight="1" x14ac:dyDescent="0.3">
      <c r="A208" s="69" t="str">
        <f t="shared" si="29"/>
        <v>ECASDigital - Salesforce.com / Net Suite</v>
      </c>
      <c r="B208" s="68" t="s">
        <v>4156</v>
      </c>
      <c r="C208" s="68" t="s">
        <v>4157</v>
      </c>
      <c r="D208" s="68" t="s">
        <v>2051</v>
      </c>
      <c r="E208" s="70" t="s">
        <v>2052</v>
      </c>
      <c r="F208" s="68" t="s">
        <v>3732</v>
      </c>
      <c r="G208" s="70" t="s">
        <v>4166</v>
      </c>
      <c r="H208" s="71" t="s">
        <v>5174</v>
      </c>
      <c r="I208" s="68" t="s">
        <v>36</v>
      </c>
      <c r="J208" s="68"/>
      <c r="K208" s="68"/>
      <c r="L208" s="68" t="s">
        <v>4111</v>
      </c>
      <c r="M208" s="73">
        <v>0</v>
      </c>
      <c r="N208" s="73">
        <v>0</v>
      </c>
      <c r="O208" s="73">
        <v>0</v>
      </c>
      <c r="P208" s="73">
        <v>0</v>
      </c>
      <c r="Q208" s="66">
        <v>0</v>
      </c>
      <c r="R208" s="73">
        <v>0</v>
      </c>
      <c r="S208" s="73">
        <v>0</v>
      </c>
      <c r="T208" s="73">
        <v>0</v>
      </c>
      <c r="U208" s="73">
        <v>0</v>
      </c>
      <c r="V208" s="66">
        <v>0</v>
      </c>
      <c r="W208" s="67">
        <v>-40.593999999999916</v>
      </c>
      <c r="X208" s="67">
        <v>-34.910999999999987</v>
      </c>
      <c r="Y208" s="67">
        <v>103.52899999999953</v>
      </c>
      <c r="Z208" s="67">
        <v>10.233999999999977</v>
      </c>
      <c r="AA208" s="66">
        <v>38.257999999999598</v>
      </c>
      <c r="AB208" s="67">
        <v>0</v>
      </c>
      <c r="AC208" s="67">
        <v>0</v>
      </c>
      <c r="AD208" s="67">
        <v>0</v>
      </c>
      <c r="AE208" s="67">
        <v>0</v>
      </c>
      <c r="AF208" s="66">
        <v>0</v>
      </c>
      <c r="AG208" s="67">
        <v>0</v>
      </c>
      <c r="AH208" s="67">
        <v>0</v>
      </c>
      <c r="AI208" s="67">
        <v>0</v>
      </c>
      <c r="AJ208" s="67">
        <v>0</v>
      </c>
      <c r="AK208" s="66">
        <f t="shared" si="30"/>
        <v>0</v>
      </c>
      <c r="AL208" s="67">
        <f t="shared" si="31"/>
        <v>0</v>
      </c>
      <c r="AM208" s="67">
        <f t="shared" si="31"/>
        <v>0</v>
      </c>
      <c r="AN208" s="84">
        <f>IFERROR(VLOOKUP($F208,Ref_Param!$L:$M,2,0),0)*M208</f>
        <v>0</v>
      </c>
      <c r="AO208" s="84">
        <f>IFERROR(VLOOKUP($F208,Ref_Param!$L:$M,2,0),0)*N208</f>
        <v>0</v>
      </c>
      <c r="AP208" s="84">
        <f>IFERROR(VLOOKUP($F208,Ref_Param!$L:$M,2,0),0)*O208</f>
        <v>0</v>
      </c>
      <c r="AQ208" s="84">
        <f>IFERROR(VLOOKUP($F208,Ref_Param!$L:$M,2,0),0)*P208</f>
        <v>0</v>
      </c>
      <c r="AR208" s="85">
        <f t="shared" si="32"/>
        <v>0</v>
      </c>
      <c r="AS208" s="90">
        <f>IFERROR(VLOOKUP($F208,Ref_Param!$L:$M,2,0),0)*R208</f>
        <v>0</v>
      </c>
      <c r="AT208" s="90">
        <f>IFERROR(VLOOKUP($F208,Ref_Param!$L:$M,2,0),0)*S208</f>
        <v>0</v>
      </c>
      <c r="AU208" s="90">
        <f>IFERROR(VLOOKUP($F208,Ref_Param!$L:$M,2,0),0)*T208</f>
        <v>0</v>
      </c>
      <c r="AV208" s="90">
        <f>IFERROR(VLOOKUP($F208,Ref_Param!$L:$M,2,0),0)*U208</f>
        <v>0</v>
      </c>
      <c r="AW208" s="91">
        <f t="shared" si="33"/>
        <v>0</v>
      </c>
      <c r="AX208" s="86">
        <f>IFERROR(VLOOKUP($F208,Ref_Param!$L:$M,2,0),0)*W208</f>
        <v>-0.49402458318120962</v>
      </c>
      <c r="AY208" s="86">
        <f>IFERROR(VLOOKUP($F208,Ref_Param!$L:$M,2,0),0)*X208</f>
        <v>-0.42486308871851108</v>
      </c>
      <c r="AZ208" s="86">
        <f>IFERROR(VLOOKUP($F208,Ref_Param!$L:$M,2,0),0)*Y208</f>
        <v>1.2599367165632192</v>
      </c>
      <c r="BA208" s="86">
        <f>IFERROR(VLOOKUP($F208,Ref_Param!$L:$M,2,0),0)*Z208</f>
        <v>0.1245466715346233</v>
      </c>
      <c r="BB208" s="87">
        <f t="shared" si="34"/>
        <v>0.46559571619812168</v>
      </c>
      <c r="BC208" s="86">
        <f>IFERROR(VLOOKUP($F208,Ref_Param!$L:$M,2,0),0)*AB208</f>
        <v>0</v>
      </c>
      <c r="BD208" s="86">
        <f>IFERROR(VLOOKUP($F208,Ref_Param!$L:$M,2,0),0)*AC208</f>
        <v>0</v>
      </c>
      <c r="BE208" s="86">
        <f>IFERROR(VLOOKUP($F208,Ref_Param!$L:$M,2,0),0)*AD208</f>
        <v>0</v>
      </c>
      <c r="BF208" s="86">
        <f>IFERROR(VLOOKUP($F208,Ref_Param!$L:$M,2,0),0)*AE208</f>
        <v>0</v>
      </c>
      <c r="BG208" s="87">
        <f t="shared" si="35"/>
        <v>0</v>
      </c>
      <c r="BH208" s="86">
        <f>IFERROR(VLOOKUP($F208,Ref_Param!$L:$M,2,0),0)*AG208</f>
        <v>0</v>
      </c>
      <c r="BI208" s="86">
        <f>IFERROR(VLOOKUP($F208,Ref_Param!$L:$M,2,0),0)*AH208</f>
        <v>0</v>
      </c>
      <c r="BJ208" s="86">
        <f>IFERROR(VLOOKUP($F208,Ref_Param!$L:$M,2,0),0)*AI208</f>
        <v>0</v>
      </c>
      <c r="BK208" s="86">
        <f>IFERROR(VLOOKUP($F208,Ref_Param!$L:$M,2,0),0)*AJ208</f>
        <v>0</v>
      </c>
      <c r="BL208" s="87">
        <f t="shared" si="36"/>
        <v>0</v>
      </c>
      <c r="BM208" s="88">
        <f>IFERROR(VLOOKUP($F208,Ref_Param!$L:$M,2,0),0)*AL208</f>
        <v>0</v>
      </c>
      <c r="BN208" s="89">
        <f>IFERROR(VLOOKUP($F208,Ref_Param!$L:$M,2,0),0)*AM208</f>
        <v>0</v>
      </c>
    </row>
    <row r="209" spans="1:66" s="72" customFormat="1" ht="14.25" customHeight="1" x14ac:dyDescent="0.3">
      <c r="A209" s="69" t="str">
        <f t="shared" si="29"/>
        <v>ECASDigital - Salesforce.com / Net Suite</v>
      </c>
      <c r="B209" s="68" t="s">
        <v>4156</v>
      </c>
      <c r="C209" s="68" t="s">
        <v>4157</v>
      </c>
      <c r="D209" s="68" t="s">
        <v>2051</v>
      </c>
      <c r="E209" s="70" t="s">
        <v>2052</v>
      </c>
      <c r="F209" s="68" t="s">
        <v>18</v>
      </c>
      <c r="G209" s="70" t="s">
        <v>4166</v>
      </c>
      <c r="H209" s="71" t="s">
        <v>5174</v>
      </c>
      <c r="I209" s="68" t="s">
        <v>36</v>
      </c>
      <c r="J209" s="68"/>
      <c r="K209" s="68"/>
      <c r="L209" s="68" t="s">
        <v>4111</v>
      </c>
      <c r="M209" s="73">
        <v>0</v>
      </c>
      <c r="N209" s="73">
        <v>0</v>
      </c>
      <c r="O209" s="73">
        <v>0</v>
      </c>
      <c r="P209" s="73">
        <v>0</v>
      </c>
      <c r="Q209" s="66">
        <v>0</v>
      </c>
      <c r="R209" s="73">
        <v>0</v>
      </c>
      <c r="S209" s="73">
        <v>0</v>
      </c>
      <c r="T209" s="73">
        <v>0</v>
      </c>
      <c r="U209" s="73">
        <v>0</v>
      </c>
      <c r="V209" s="66">
        <v>0</v>
      </c>
      <c r="W209" s="67">
        <v>0</v>
      </c>
      <c r="X209" s="67">
        <v>0</v>
      </c>
      <c r="Y209" s="67">
        <v>0</v>
      </c>
      <c r="Z209" s="67">
        <v>0</v>
      </c>
      <c r="AA209" s="66">
        <v>0</v>
      </c>
      <c r="AB209" s="67">
        <v>0</v>
      </c>
      <c r="AC209" s="67">
        <v>0</v>
      </c>
      <c r="AD209" s="67">
        <v>100</v>
      </c>
      <c r="AE209" s="67">
        <v>180</v>
      </c>
      <c r="AF209" s="66">
        <v>280</v>
      </c>
      <c r="AG209" s="67">
        <v>50.848541980719503</v>
      </c>
      <c r="AH209" s="67">
        <v>50.848541980719503</v>
      </c>
      <c r="AI209" s="67">
        <v>50.848541980719503</v>
      </c>
      <c r="AJ209" s="67">
        <v>50.848541980719503</v>
      </c>
      <c r="AK209" s="66">
        <f t="shared" si="30"/>
        <v>203.39416792287801</v>
      </c>
      <c r="AL209" s="67">
        <f t="shared" si="31"/>
        <v>233.90329311130969</v>
      </c>
      <c r="AM209" s="67">
        <f t="shared" si="31"/>
        <v>268.98878707800611</v>
      </c>
      <c r="AN209" s="84">
        <f>IFERROR(VLOOKUP($F209,Ref_Param!$L:$M,2,0),0)*M209</f>
        <v>0</v>
      </c>
      <c r="AO209" s="84">
        <f>IFERROR(VLOOKUP($F209,Ref_Param!$L:$M,2,0),0)*N209</f>
        <v>0</v>
      </c>
      <c r="AP209" s="84">
        <f>IFERROR(VLOOKUP($F209,Ref_Param!$L:$M,2,0),0)*O209</f>
        <v>0</v>
      </c>
      <c r="AQ209" s="84">
        <f>IFERROR(VLOOKUP($F209,Ref_Param!$L:$M,2,0),0)*P209</f>
        <v>0</v>
      </c>
      <c r="AR209" s="85">
        <f t="shared" si="32"/>
        <v>0</v>
      </c>
      <c r="AS209" s="90">
        <f>IFERROR(VLOOKUP($F209,Ref_Param!$L:$M,2,0),0)*R209</f>
        <v>0</v>
      </c>
      <c r="AT209" s="90">
        <f>IFERROR(VLOOKUP($F209,Ref_Param!$L:$M,2,0),0)*S209</f>
        <v>0</v>
      </c>
      <c r="AU209" s="90">
        <f>IFERROR(VLOOKUP($F209,Ref_Param!$L:$M,2,0),0)*T209</f>
        <v>0</v>
      </c>
      <c r="AV209" s="90">
        <f>IFERROR(VLOOKUP($F209,Ref_Param!$L:$M,2,0),0)*U209</f>
        <v>0</v>
      </c>
      <c r="AW209" s="91">
        <f t="shared" si="33"/>
        <v>0</v>
      </c>
      <c r="AX209" s="86">
        <f>IFERROR(VLOOKUP($F209,Ref_Param!$L:$M,2,0),0)*W209</f>
        <v>0</v>
      </c>
      <c r="AY209" s="86">
        <f>IFERROR(VLOOKUP($F209,Ref_Param!$L:$M,2,0),0)*X209</f>
        <v>0</v>
      </c>
      <c r="AZ209" s="86">
        <f>IFERROR(VLOOKUP($F209,Ref_Param!$L:$M,2,0),0)*Y209</f>
        <v>0</v>
      </c>
      <c r="BA209" s="86">
        <f>IFERROR(VLOOKUP($F209,Ref_Param!$L:$M,2,0),0)*Z209</f>
        <v>0</v>
      </c>
      <c r="BB209" s="87">
        <f t="shared" si="34"/>
        <v>0</v>
      </c>
      <c r="BC209" s="86">
        <f>IFERROR(VLOOKUP($F209,Ref_Param!$L:$M,2,0),0)*AB209</f>
        <v>0</v>
      </c>
      <c r="BD209" s="86">
        <f>IFERROR(VLOOKUP($F209,Ref_Param!$L:$M,2,0),0)*AC209</f>
        <v>0</v>
      </c>
      <c r="BE209" s="86">
        <f>IFERROR(VLOOKUP($F209,Ref_Param!$L:$M,2,0),0)*AD209</f>
        <v>100</v>
      </c>
      <c r="BF209" s="86">
        <f>IFERROR(VLOOKUP($F209,Ref_Param!$L:$M,2,0),0)*AE209</f>
        <v>180</v>
      </c>
      <c r="BG209" s="87">
        <f t="shared" si="35"/>
        <v>280</v>
      </c>
      <c r="BH209" s="86">
        <f>IFERROR(VLOOKUP($F209,Ref_Param!$L:$M,2,0),0)*AG209</f>
        <v>50.848541980719503</v>
      </c>
      <c r="BI209" s="86">
        <f>IFERROR(VLOOKUP($F209,Ref_Param!$L:$M,2,0),0)*AH209</f>
        <v>50.848541980719503</v>
      </c>
      <c r="BJ209" s="86">
        <f>IFERROR(VLOOKUP($F209,Ref_Param!$L:$M,2,0),0)*AI209</f>
        <v>50.848541980719503</v>
      </c>
      <c r="BK209" s="86">
        <f>IFERROR(VLOOKUP($F209,Ref_Param!$L:$M,2,0),0)*AJ209</f>
        <v>50.848541980719503</v>
      </c>
      <c r="BL209" s="87">
        <f t="shared" si="36"/>
        <v>203.39416792287801</v>
      </c>
      <c r="BM209" s="88">
        <f>IFERROR(VLOOKUP($F209,Ref_Param!$L:$M,2,0),0)*AL209</f>
        <v>233.90329311130969</v>
      </c>
      <c r="BN209" s="89">
        <f>IFERROR(VLOOKUP($F209,Ref_Param!$L:$M,2,0),0)*AM209</f>
        <v>268.98878707800611</v>
      </c>
    </row>
    <row r="210" spans="1:66" s="72" customFormat="1" ht="14.25" customHeight="1" x14ac:dyDescent="0.3">
      <c r="A210" s="69" t="str">
        <f t="shared" si="29"/>
        <v>ECASDigital - Salesforce.com / Net Suite</v>
      </c>
      <c r="B210" s="68" t="s">
        <v>4156</v>
      </c>
      <c r="C210" s="68" t="s">
        <v>4157</v>
      </c>
      <c r="D210" s="68" t="s">
        <v>4526</v>
      </c>
      <c r="E210" s="70" t="s">
        <v>4527</v>
      </c>
      <c r="F210" s="68" t="s">
        <v>18</v>
      </c>
      <c r="G210" s="70" t="s">
        <v>4167</v>
      </c>
      <c r="H210" s="71" t="s">
        <v>5179</v>
      </c>
      <c r="I210" s="68" t="s">
        <v>24</v>
      </c>
      <c r="J210" s="68"/>
      <c r="K210" s="68"/>
      <c r="L210" s="68" t="s">
        <v>4111</v>
      </c>
      <c r="M210" s="73">
        <v>0</v>
      </c>
      <c r="N210" s="73">
        <v>0</v>
      </c>
      <c r="O210" s="73">
        <v>0</v>
      </c>
      <c r="P210" s="73">
        <v>0</v>
      </c>
      <c r="Q210" s="66">
        <v>0</v>
      </c>
      <c r="R210" s="73">
        <v>0</v>
      </c>
      <c r="S210" s="73">
        <v>0</v>
      </c>
      <c r="T210" s="73">
        <v>0</v>
      </c>
      <c r="U210" s="73">
        <v>0</v>
      </c>
      <c r="V210" s="66">
        <v>0</v>
      </c>
      <c r="W210" s="67">
        <v>0</v>
      </c>
      <c r="X210" s="67">
        <v>14.959340000000001</v>
      </c>
      <c r="Y210" s="67">
        <v>22.991879999999995</v>
      </c>
      <c r="Z210" s="67">
        <v>0</v>
      </c>
      <c r="AA210" s="66">
        <v>37.951219999999992</v>
      </c>
      <c r="AB210" s="67">
        <v>0</v>
      </c>
      <c r="AC210" s="67">
        <v>0</v>
      </c>
      <c r="AD210" s="67">
        <v>0</v>
      </c>
      <c r="AE210" s="67">
        <v>0</v>
      </c>
      <c r="AF210" s="66">
        <v>0</v>
      </c>
      <c r="AG210" s="67">
        <v>0</v>
      </c>
      <c r="AH210" s="67">
        <v>0</v>
      </c>
      <c r="AI210" s="67">
        <v>0</v>
      </c>
      <c r="AJ210" s="67">
        <v>0</v>
      </c>
      <c r="AK210" s="66">
        <f t="shared" si="30"/>
        <v>0</v>
      </c>
      <c r="AL210" s="67">
        <f t="shared" si="31"/>
        <v>0</v>
      </c>
      <c r="AM210" s="67">
        <f t="shared" si="31"/>
        <v>0</v>
      </c>
      <c r="AN210" s="84">
        <f>IFERROR(VLOOKUP($F210,Ref_Param!$L:$M,2,0),0)*M210</f>
        <v>0</v>
      </c>
      <c r="AO210" s="84">
        <f>IFERROR(VLOOKUP($F210,Ref_Param!$L:$M,2,0),0)*N210</f>
        <v>0</v>
      </c>
      <c r="AP210" s="84">
        <f>IFERROR(VLOOKUP($F210,Ref_Param!$L:$M,2,0),0)*O210</f>
        <v>0</v>
      </c>
      <c r="AQ210" s="84">
        <f>IFERROR(VLOOKUP($F210,Ref_Param!$L:$M,2,0),0)*P210</f>
        <v>0</v>
      </c>
      <c r="AR210" s="85">
        <f t="shared" si="32"/>
        <v>0</v>
      </c>
      <c r="AS210" s="90">
        <f>IFERROR(VLOOKUP($F210,Ref_Param!$L:$M,2,0),0)*R210</f>
        <v>0</v>
      </c>
      <c r="AT210" s="90">
        <f>IFERROR(VLOOKUP($F210,Ref_Param!$L:$M,2,0),0)*S210</f>
        <v>0</v>
      </c>
      <c r="AU210" s="90">
        <f>IFERROR(VLOOKUP($F210,Ref_Param!$L:$M,2,0),0)*T210</f>
        <v>0</v>
      </c>
      <c r="AV210" s="90">
        <f>IFERROR(VLOOKUP($F210,Ref_Param!$L:$M,2,0),0)*U210</f>
        <v>0</v>
      </c>
      <c r="AW210" s="91">
        <f t="shared" si="33"/>
        <v>0</v>
      </c>
      <c r="AX210" s="86">
        <f>IFERROR(VLOOKUP($F210,Ref_Param!$L:$M,2,0),0)*W210</f>
        <v>0</v>
      </c>
      <c r="AY210" s="86">
        <f>IFERROR(VLOOKUP($F210,Ref_Param!$L:$M,2,0),0)*X210</f>
        <v>14.959340000000001</v>
      </c>
      <c r="AZ210" s="86">
        <f>IFERROR(VLOOKUP($F210,Ref_Param!$L:$M,2,0),0)*Y210</f>
        <v>22.991879999999995</v>
      </c>
      <c r="BA210" s="86">
        <f>IFERROR(VLOOKUP($F210,Ref_Param!$L:$M,2,0),0)*Z210</f>
        <v>0</v>
      </c>
      <c r="BB210" s="87">
        <f t="shared" si="34"/>
        <v>37.951219999999992</v>
      </c>
      <c r="BC210" s="86">
        <f>IFERROR(VLOOKUP($F210,Ref_Param!$L:$M,2,0),0)*AB210</f>
        <v>0</v>
      </c>
      <c r="BD210" s="86">
        <f>IFERROR(VLOOKUP($F210,Ref_Param!$L:$M,2,0),0)*AC210</f>
        <v>0</v>
      </c>
      <c r="BE210" s="86">
        <f>IFERROR(VLOOKUP($F210,Ref_Param!$L:$M,2,0),0)*AD210</f>
        <v>0</v>
      </c>
      <c r="BF210" s="86">
        <f>IFERROR(VLOOKUP($F210,Ref_Param!$L:$M,2,0),0)*AE210</f>
        <v>0</v>
      </c>
      <c r="BG210" s="87">
        <f t="shared" si="35"/>
        <v>0</v>
      </c>
      <c r="BH210" s="86">
        <f>IFERROR(VLOOKUP($F210,Ref_Param!$L:$M,2,0),0)*AG210</f>
        <v>0</v>
      </c>
      <c r="BI210" s="86">
        <f>IFERROR(VLOOKUP($F210,Ref_Param!$L:$M,2,0),0)*AH210</f>
        <v>0</v>
      </c>
      <c r="BJ210" s="86">
        <f>IFERROR(VLOOKUP($F210,Ref_Param!$L:$M,2,0),0)*AI210</f>
        <v>0</v>
      </c>
      <c r="BK210" s="86">
        <f>IFERROR(VLOOKUP($F210,Ref_Param!$L:$M,2,0),0)*AJ210</f>
        <v>0</v>
      </c>
      <c r="BL210" s="87">
        <f t="shared" si="36"/>
        <v>0</v>
      </c>
      <c r="BM210" s="88">
        <f>IFERROR(VLOOKUP($F210,Ref_Param!$L:$M,2,0),0)*AL210</f>
        <v>0</v>
      </c>
      <c r="BN210" s="89">
        <f>IFERROR(VLOOKUP($F210,Ref_Param!$L:$M,2,0),0)*AM210</f>
        <v>0</v>
      </c>
    </row>
    <row r="211" spans="1:66" s="72" customFormat="1" ht="14.25" customHeight="1" x14ac:dyDescent="0.3">
      <c r="A211" s="69" t="str">
        <f t="shared" si="29"/>
        <v>ECASDigital - Salesforce.com / Net Suite</v>
      </c>
      <c r="B211" s="68" t="s">
        <v>4156</v>
      </c>
      <c r="C211" s="68" t="s">
        <v>4157</v>
      </c>
      <c r="D211" s="68" t="s">
        <v>575</v>
      </c>
      <c r="E211" s="70" t="s">
        <v>575</v>
      </c>
      <c r="F211" s="68" t="s">
        <v>50</v>
      </c>
      <c r="G211" s="70" t="s">
        <v>4163</v>
      </c>
      <c r="H211" s="71" t="s">
        <v>51</v>
      </c>
      <c r="I211" s="68" t="s">
        <v>24</v>
      </c>
      <c r="J211" s="68"/>
      <c r="K211" s="68"/>
      <c r="L211" s="68" t="s">
        <v>4111</v>
      </c>
      <c r="M211" s="73">
        <v>0</v>
      </c>
      <c r="N211" s="73">
        <v>0</v>
      </c>
      <c r="O211" s="73">
        <v>0</v>
      </c>
      <c r="P211" s="73">
        <v>0</v>
      </c>
      <c r="Q211" s="66">
        <v>0</v>
      </c>
      <c r="R211" s="73">
        <v>0</v>
      </c>
      <c r="S211" s="73">
        <v>0</v>
      </c>
      <c r="T211" s="73">
        <v>0</v>
      </c>
      <c r="U211" s="73">
        <v>0</v>
      </c>
      <c r="V211" s="66">
        <v>0</v>
      </c>
      <c r="W211" s="67">
        <v>0</v>
      </c>
      <c r="X211" s="67">
        <v>37.6466640404185</v>
      </c>
      <c r="Y211" s="67">
        <v>0</v>
      </c>
      <c r="Z211" s="67">
        <v>0</v>
      </c>
      <c r="AA211" s="66">
        <v>37.6466640404185</v>
      </c>
      <c r="AB211" s="67">
        <v>0</v>
      </c>
      <c r="AC211" s="67">
        <v>0</v>
      </c>
      <c r="AD211" s="67">
        <v>0</v>
      </c>
      <c r="AE211" s="67">
        <v>0</v>
      </c>
      <c r="AF211" s="66">
        <v>0</v>
      </c>
      <c r="AG211" s="67">
        <v>0</v>
      </c>
      <c r="AH211" s="67">
        <v>0</v>
      </c>
      <c r="AI211" s="67">
        <v>0</v>
      </c>
      <c r="AJ211" s="67">
        <v>0</v>
      </c>
      <c r="AK211" s="66">
        <f t="shared" si="30"/>
        <v>0</v>
      </c>
      <c r="AL211" s="67">
        <f t="shared" si="31"/>
        <v>0</v>
      </c>
      <c r="AM211" s="67">
        <f t="shared" si="31"/>
        <v>0</v>
      </c>
      <c r="AN211" s="84">
        <f>IFERROR(VLOOKUP($F211,Ref_Param!$L:$M,2,0),0)*M211</f>
        <v>0</v>
      </c>
      <c r="AO211" s="84">
        <f>IFERROR(VLOOKUP($F211,Ref_Param!$L:$M,2,0),0)*N211</f>
        <v>0</v>
      </c>
      <c r="AP211" s="84">
        <f>IFERROR(VLOOKUP($F211,Ref_Param!$L:$M,2,0),0)*O211</f>
        <v>0</v>
      </c>
      <c r="AQ211" s="84">
        <f>IFERROR(VLOOKUP($F211,Ref_Param!$L:$M,2,0),0)*P211</f>
        <v>0</v>
      </c>
      <c r="AR211" s="85">
        <f t="shared" si="32"/>
        <v>0</v>
      </c>
      <c r="AS211" s="90">
        <f>IFERROR(VLOOKUP($F211,Ref_Param!$L:$M,2,0),0)*R211</f>
        <v>0</v>
      </c>
      <c r="AT211" s="90">
        <f>IFERROR(VLOOKUP($F211,Ref_Param!$L:$M,2,0),0)*S211</f>
        <v>0</v>
      </c>
      <c r="AU211" s="90">
        <f>IFERROR(VLOOKUP($F211,Ref_Param!$L:$M,2,0),0)*T211</f>
        <v>0</v>
      </c>
      <c r="AV211" s="90">
        <f>IFERROR(VLOOKUP($F211,Ref_Param!$L:$M,2,0),0)*U211</f>
        <v>0</v>
      </c>
      <c r="AW211" s="91">
        <f t="shared" si="33"/>
        <v>0</v>
      </c>
      <c r="AX211" s="86">
        <f>IFERROR(VLOOKUP($F211,Ref_Param!$L:$M,2,0),0)*W211</f>
        <v>0</v>
      </c>
      <c r="AY211" s="86">
        <f>IFERROR(VLOOKUP($F211,Ref_Param!$L:$M,2,0),0)*X211</f>
        <v>27.796313829039697</v>
      </c>
      <c r="AZ211" s="86">
        <f>IFERROR(VLOOKUP($F211,Ref_Param!$L:$M,2,0),0)*Y211</f>
        <v>0</v>
      </c>
      <c r="BA211" s="86">
        <f>IFERROR(VLOOKUP($F211,Ref_Param!$L:$M,2,0),0)*Z211</f>
        <v>0</v>
      </c>
      <c r="BB211" s="87">
        <f t="shared" si="34"/>
        <v>27.796313829039697</v>
      </c>
      <c r="BC211" s="86">
        <f>IFERROR(VLOOKUP($F211,Ref_Param!$L:$M,2,0),0)*AB211</f>
        <v>0</v>
      </c>
      <c r="BD211" s="86">
        <f>IFERROR(VLOOKUP($F211,Ref_Param!$L:$M,2,0),0)*AC211</f>
        <v>0</v>
      </c>
      <c r="BE211" s="86">
        <f>IFERROR(VLOOKUP($F211,Ref_Param!$L:$M,2,0),0)*AD211</f>
        <v>0</v>
      </c>
      <c r="BF211" s="86">
        <f>IFERROR(VLOOKUP($F211,Ref_Param!$L:$M,2,0),0)*AE211</f>
        <v>0</v>
      </c>
      <c r="BG211" s="87">
        <f t="shared" si="35"/>
        <v>0</v>
      </c>
      <c r="BH211" s="86">
        <f>IFERROR(VLOOKUP($F211,Ref_Param!$L:$M,2,0),0)*AG211</f>
        <v>0</v>
      </c>
      <c r="BI211" s="86">
        <f>IFERROR(VLOOKUP($F211,Ref_Param!$L:$M,2,0),0)*AH211</f>
        <v>0</v>
      </c>
      <c r="BJ211" s="86">
        <f>IFERROR(VLOOKUP($F211,Ref_Param!$L:$M,2,0),0)*AI211</f>
        <v>0</v>
      </c>
      <c r="BK211" s="86">
        <f>IFERROR(VLOOKUP($F211,Ref_Param!$L:$M,2,0),0)*AJ211</f>
        <v>0</v>
      </c>
      <c r="BL211" s="87">
        <f t="shared" si="36"/>
        <v>0</v>
      </c>
      <c r="BM211" s="88">
        <f>IFERROR(VLOOKUP($F211,Ref_Param!$L:$M,2,0),0)*AL211</f>
        <v>0</v>
      </c>
      <c r="BN211" s="89">
        <f>IFERROR(VLOOKUP($F211,Ref_Param!$L:$M,2,0),0)*AM211</f>
        <v>0</v>
      </c>
    </row>
    <row r="212" spans="1:66" s="72" customFormat="1" ht="14.25" customHeight="1" x14ac:dyDescent="0.3">
      <c r="A212" s="69" t="str">
        <f t="shared" si="29"/>
        <v>ECASDigital - Salesforce.com / Net Suite</v>
      </c>
      <c r="B212" s="68" t="s">
        <v>4156</v>
      </c>
      <c r="C212" s="68" t="s">
        <v>4157</v>
      </c>
      <c r="D212" s="68" t="s">
        <v>575</v>
      </c>
      <c r="E212" s="70" t="s">
        <v>575</v>
      </c>
      <c r="F212" s="68" t="s">
        <v>26</v>
      </c>
      <c r="G212" s="70" t="s">
        <v>4163</v>
      </c>
      <c r="H212" s="71" t="s">
        <v>51</v>
      </c>
      <c r="I212" s="68" t="s">
        <v>24</v>
      </c>
      <c r="J212" s="68"/>
      <c r="K212" s="68"/>
      <c r="L212" s="68" t="s">
        <v>4111</v>
      </c>
      <c r="M212" s="73">
        <v>42.591040762757459</v>
      </c>
      <c r="N212" s="73">
        <v>1.175224355333662E-2</v>
      </c>
      <c r="O212" s="73">
        <v>66.894584882158398</v>
      </c>
      <c r="P212" s="73">
        <v>4.6701440302873669</v>
      </c>
      <c r="Q212" s="66">
        <v>114.16752191875656</v>
      </c>
      <c r="R212" s="73">
        <v>0</v>
      </c>
      <c r="S212" s="73">
        <v>0</v>
      </c>
      <c r="T212" s="73">
        <v>2.252954305180313E-2</v>
      </c>
      <c r="U212" s="73">
        <v>0</v>
      </c>
      <c r="V212" s="66">
        <v>2.252954305180313E-2</v>
      </c>
      <c r="W212" s="67">
        <v>0</v>
      </c>
      <c r="X212" s="67">
        <v>0</v>
      </c>
      <c r="Y212" s="67">
        <v>0</v>
      </c>
      <c r="Z212" s="67">
        <v>0</v>
      </c>
      <c r="AA212" s="66">
        <v>0</v>
      </c>
      <c r="AB212" s="67">
        <v>0</v>
      </c>
      <c r="AC212" s="67">
        <v>0</v>
      </c>
      <c r="AD212" s="67">
        <v>0</v>
      </c>
      <c r="AE212" s="67">
        <v>0</v>
      </c>
      <c r="AF212" s="66">
        <v>0</v>
      </c>
      <c r="AG212" s="67">
        <v>0</v>
      </c>
      <c r="AH212" s="67">
        <v>0</v>
      </c>
      <c r="AI212" s="67">
        <v>0</v>
      </c>
      <c r="AJ212" s="67">
        <v>0</v>
      </c>
      <c r="AK212" s="66">
        <f t="shared" si="30"/>
        <v>0</v>
      </c>
      <c r="AL212" s="67">
        <f t="shared" si="31"/>
        <v>0</v>
      </c>
      <c r="AM212" s="67">
        <f t="shared" si="31"/>
        <v>0</v>
      </c>
      <c r="AN212" s="84">
        <f>IFERROR(VLOOKUP($F212,Ref_Param!$L:$M,2,0),0)*M212</f>
        <v>46.359287888779768</v>
      </c>
      <c r="AO212" s="84">
        <f>IFERROR(VLOOKUP($F212,Ref_Param!$L:$M,2,0),0)*N212</f>
        <v>1.2792024624685762E-2</v>
      </c>
      <c r="AP212" s="84">
        <f>IFERROR(VLOOKUP($F212,Ref_Param!$L:$M,2,0),0)*O212</f>
        <v>72.813090810031127</v>
      </c>
      <c r="AQ212" s="84">
        <f>IFERROR(VLOOKUP($F212,Ref_Param!$L:$M,2,0),0)*P212</f>
        <v>5.0833355490921601</v>
      </c>
      <c r="AR212" s="85">
        <f t="shared" si="32"/>
        <v>124.26850627252774</v>
      </c>
      <c r="AS212" s="90">
        <f>IFERROR(VLOOKUP($F212,Ref_Param!$L:$M,2,0),0)*R212</f>
        <v>0</v>
      </c>
      <c r="AT212" s="90">
        <f>IFERROR(VLOOKUP($F212,Ref_Param!$L:$M,2,0),0)*S212</f>
        <v>0</v>
      </c>
      <c r="AU212" s="90">
        <f>IFERROR(VLOOKUP($F212,Ref_Param!$L:$M,2,0),0)*T212</f>
        <v>2.4522846909495868E-2</v>
      </c>
      <c r="AV212" s="90">
        <f>IFERROR(VLOOKUP($F212,Ref_Param!$L:$M,2,0),0)*U212</f>
        <v>0</v>
      </c>
      <c r="AW212" s="91">
        <f t="shared" si="33"/>
        <v>2.4522846909495868E-2</v>
      </c>
      <c r="AX212" s="86">
        <f>IFERROR(VLOOKUP($F212,Ref_Param!$L:$M,2,0),0)*W212</f>
        <v>0</v>
      </c>
      <c r="AY212" s="86">
        <f>IFERROR(VLOOKUP($F212,Ref_Param!$L:$M,2,0),0)*X212</f>
        <v>0</v>
      </c>
      <c r="AZ212" s="86">
        <f>IFERROR(VLOOKUP($F212,Ref_Param!$L:$M,2,0),0)*Y212</f>
        <v>0</v>
      </c>
      <c r="BA212" s="86">
        <f>IFERROR(VLOOKUP($F212,Ref_Param!$L:$M,2,0),0)*Z212</f>
        <v>0</v>
      </c>
      <c r="BB212" s="87">
        <f t="shared" si="34"/>
        <v>0</v>
      </c>
      <c r="BC212" s="86">
        <f>IFERROR(VLOOKUP($F212,Ref_Param!$L:$M,2,0),0)*AB212</f>
        <v>0</v>
      </c>
      <c r="BD212" s="86">
        <f>IFERROR(VLOOKUP($F212,Ref_Param!$L:$M,2,0),0)*AC212</f>
        <v>0</v>
      </c>
      <c r="BE212" s="86">
        <f>IFERROR(VLOOKUP($F212,Ref_Param!$L:$M,2,0),0)*AD212</f>
        <v>0</v>
      </c>
      <c r="BF212" s="86">
        <f>IFERROR(VLOOKUP($F212,Ref_Param!$L:$M,2,0),0)*AE212</f>
        <v>0</v>
      </c>
      <c r="BG212" s="87">
        <f t="shared" si="35"/>
        <v>0</v>
      </c>
      <c r="BH212" s="86">
        <f>IFERROR(VLOOKUP($F212,Ref_Param!$L:$M,2,0),0)*AG212</f>
        <v>0</v>
      </c>
      <c r="BI212" s="86">
        <f>IFERROR(VLOOKUP($F212,Ref_Param!$L:$M,2,0),0)*AH212</f>
        <v>0</v>
      </c>
      <c r="BJ212" s="86">
        <f>IFERROR(VLOOKUP($F212,Ref_Param!$L:$M,2,0),0)*AI212</f>
        <v>0</v>
      </c>
      <c r="BK212" s="86">
        <f>IFERROR(VLOOKUP($F212,Ref_Param!$L:$M,2,0),0)*AJ212</f>
        <v>0</v>
      </c>
      <c r="BL212" s="87">
        <f t="shared" si="36"/>
        <v>0</v>
      </c>
      <c r="BM212" s="88">
        <f>IFERROR(VLOOKUP($F212,Ref_Param!$L:$M,2,0),0)*AL212</f>
        <v>0</v>
      </c>
      <c r="BN212" s="89">
        <f>IFERROR(VLOOKUP($F212,Ref_Param!$L:$M,2,0),0)*AM212</f>
        <v>0</v>
      </c>
    </row>
    <row r="213" spans="1:66" s="72" customFormat="1" ht="14.25" customHeight="1" x14ac:dyDescent="0.3">
      <c r="A213" s="69" t="str">
        <f t="shared" si="29"/>
        <v>ECASDigital - Salesforce.com / Net Suite</v>
      </c>
      <c r="B213" s="68" t="s">
        <v>4156</v>
      </c>
      <c r="C213" s="68" t="s">
        <v>4157</v>
      </c>
      <c r="D213" s="68" t="s">
        <v>575</v>
      </c>
      <c r="E213" s="70" t="s">
        <v>575</v>
      </c>
      <c r="F213" s="68" t="s">
        <v>3732</v>
      </c>
      <c r="G213" s="70" t="s">
        <v>4163</v>
      </c>
      <c r="H213" s="71" t="s">
        <v>51</v>
      </c>
      <c r="I213" s="68" t="s">
        <v>24</v>
      </c>
      <c r="J213" s="68"/>
      <c r="K213" s="68"/>
      <c r="L213" s="68" t="s">
        <v>4111</v>
      </c>
      <c r="M213" s="73">
        <v>0</v>
      </c>
      <c r="N213" s="73">
        <v>0</v>
      </c>
      <c r="O213" s="73">
        <v>0</v>
      </c>
      <c r="P213" s="73">
        <v>0</v>
      </c>
      <c r="Q213" s="66">
        <v>0</v>
      </c>
      <c r="R213" s="73">
        <v>0</v>
      </c>
      <c r="S213" s="73">
        <v>0</v>
      </c>
      <c r="T213" s="73">
        <v>0</v>
      </c>
      <c r="U213" s="73">
        <v>0</v>
      </c>
      <c r="V213" s="66">
        <v>0</v>
      </c>
      <c r="W213" s="67">
        <v>6.77800000000002</v>
      </c>
      <c r="X213" s="67">
        <v>12.054000000000052</v>
      </c>
      <c r="Y213" s="67">
        <v>155.02699999999959</v>
      </c>
      <c r="Z213" s="67">
        <v>33.924000000000021</v>
      </c>
      <c r="AA213" s="66">
        <v>207.78299999999967</v>
      </c>
      <c r="AB213" s="67">
        <v>0</v>
      </c>
      <c r="AC213" s="67">
        <v>0</v>
      </c>
      <c r="AD213" s="67">
        <v>0</v>
      </c>
      <c r="AE213" s="67">
        <v>0</v>
      </c>
      <c r="AF213" s="66">
        <v>0</v>
      </c>
      <c r="AG213" s="67">
        <v>0</v>
      </c>
      <c r="AH213" s="67">
        <v>0</v>
      </c>
      <c r="AI213" s="67">
        <v>0</v>
      </c>
      <c r="AJ213" s="67">
        <v>0</v>
      </c>
      <c r="AK213" s="66">
        <f t="shared" si="30"/>
        <v>0</v>
      </c>
      <c r="AL213" s="67">
        <f t="shared" si="31"/>
        <v>0</v>
      </c>
      <c r="AM213" s="67">
        <f t="shared" si="31"/>
        <v>0</v>
      </c>
      <c r="AN213" s="84">
        <f>IFERROR(VLOOKUP($F213,Ref_Param!$L:$M,2,0),0)*M213</f>
        <v>0</v>
      </c>
      <c r="AO213" s="84">
        <f>IFERROR(VLOOKUP($F213,Ref_Param!$L:$M,2,0),0)*N213</f>
        <v>0</v>
      </c>
      <c r="AP213" s="84">
        <f>IFERROR(VLOOKUP($F213,Ref_Param!$L:$M,2,0),0)*O213</f>
        <v>0</v>
      </c>
      <c r="AQ213" s="84">
        <f>IFERROR(VLOOKUP($F213,Ref_Param!$L:$M,2,0),0)*P213</f>
        <v>0</v>
      </c>
      <c r="AR213" s="85">
        <f t="shared" si="32"/>
        <v>0</v>
      </c>
      <c r="AS213" s="90">
        <f>IFERROR(VLOOKUP($F213,Ref_Param!$L:$M,2,0),0)*R213</f>
        <v>0</v>
      </c>
      <c r="AT213" s="90">
        <f>IFERROR(VLOOKUP($F213,Ref_Param!$L:$M,2,0),0)*S213</f>
        <v>0</v>
      </c>
      <c r="AU213" s="90">
        <f>IFERROR(VLOOKUP($F213,Ref_Param!$L:$M,2,0),0)*T213</f>
        <v>0</v>
      </c>
      <c r="AV213" s="90">
        <f>IFERROR(VLOOKUP($F213,Ref_Param!$L:$M,2,0),0)*U213</f>
        <v>0</v>
      </c>
      <c r="AW213" s="91">
        <f t="shared" si="33"/>
        <v>0</v>
      </c>
      <c r="AX213" s="86">
        <f>IFERROR(VLOOKUP($F213,Ref_Param!$L:$M,2,0),0)*W213</f>
        <v>8.2487525861020233E-2</v>
      </c>
      <c r="AY213" s="86">
        <f>IFERROR(VLOOKUP($F213,Ref_Param!$L:$M,2,0),0)*X213</f>
        <v>0.14669587440671869</v>
      </c>
      <c r="AZ213" s="86">
        <f>IFERROR(VLOOKUP($F213,Ref_Param!$L:$M,2,0),0)*Y213</f>
        <v>1.8866617987099901</v>
      </c>
      <c r="BA213" s="86">
        <f>IFERROR(VLOOKUP($F213,Ref_Param!$L:$M,2,0),0)*Z213</f>
        <v>0.41285140562249101</v>
      </c>
      <c r="BB213" s="87">
        <f t="shared" si="34"/>
        <v>2.5286966046002202</v>
      </c>
      <c r="BC213" s="86">
        <f>IFERROR(VLOOKUP($F213,Ref_Param!$L:$M,2,0),0)*AB213</f>
        <v>0</v>
      </c>
      <c r="BD213" s="86">
        <f>IFERROR(VLOOKUP($F213,Ref_Param!$L:$M,2,0),0)*AC213</f>
        <v>0</v>
      </c>
      <c r="BE213" s="86">
        <f>IFERROR(VLOOKUP($F213,Ref_Param!$L:$M,2,0),0)*AD213</f>
        <v>0</v>
      </c>
      <c r="BF213" s="86">
        <f>IFERROR(VLOOKUP($F213,Ref_Param!$L:$M,2,0),0)*AE213</f>
        <v>0</v>
      </c>
      <c r="BG213" s="87">
        <f t="shared" si="35"/>
        <v>0</v>
      </c>
      <c r="BH213" s="86">
        <f>IFERROR(VLOOKUP($F213,Ref_Param!$L:$M,2,0),0)*AG213</f>
        <v>0</v>
      </c>
      <c r="BI213" s="86">
        <f>IFERROR(VLOOKUP($F213,Ref_Param!$L:$M,2,0),0)*AH213</f>
        <v>0</v>
      </c>
      <c r="BJ213" s="86">
        <f>IFERROR(VLOOKUP($F213,Ref_Param!$L:$M,2,0),0)*AI213</f>
        <v>0</v>
      </c>
      <c r="BK213" s="86">
        <f>IFERROR(VLOOKUP($F213,Ref_Param!$L:$M,2,0),0)*AJ213</f>
        <v>0</v>
      </c>
      <c r="BL213" s="87">
        <f t="shared" si="36"/>
        <v>0</v>
      </c>
      <c r="BM213" s="88">
        <f>IFERROR(VLOOKUP($F213,Ref_Param!$L:$M,2,0),0)*AL213</f>
        <v>0</v>
      </c>
      <c r="BN213" s="89">
        <f>IFERROR(VLOOKUP($F213,Ref_Param!$L:$M,2,0),0)*AM213</f>
        <v>0</v>
      </c>
    </row>
    <row r="214" spans="1:66" s="72" customFormat="1" ht="14.25" customHeight="1" x14ac:dyDescent="0.3">
      <c r="A214" s="69" t="str">
        <f t="shared" si="29"/>
        <v>ECASDigital - Salesforce.com / Net Suite</v>
      </c>
      <c r="B214" s="68" t="s">
        <v>4156</v>
      </c>
      <c r="C214" s="68" t="s">
        <v>4157</v>
      </c>
      <c r="D214" s="68" t="s">
        <v>575</v>
      </c>
      <c r="E214" s="70" t="s">
        <v>575</v>
      </c>
      <c r="F214" s="68" t="s">
        <v>18</v>
      </c>
      <c r="G214" s="70" t="s">
        <v>4163</v>
      </c>
      <c r="H214" s="71" t="s">
        <v>51</v>
      </c>
      <c r="I214" s="68" t="s">
        <v>24</v>
      </c>
      <c r="J214" s="68"/>
      <c r="K214" s="68"/>
      <c r="L214" s="68" t="s">
        <v>4111</v>
      </c>
      <c r="M214" s="73">
        <v>312.5645792263623</v>
      </c>
      <c r="N214" s="73">
        <v>200.17552808645013</v>
      </c>
      <c r="O214" s="73">
        <v>227.93623674997676</v>
      </c>
      <c r="P214" s="73">
        <v>361.63554103639916</v>
      </c>
      <c r="Q214" s="66">
        <v>1102.3118850991882</v>
      </c>
      <c r="R214" s="73">
        <v>158.69016221734208</v>
      </c>
      <c r="S214" s="73">
        <v>152.89065250526428</v>
      </c>
      <c r="T214" s="73">
        <v>153.88975302687766</v>
      </c>
      <c r="U214" s="73">
        <v>136.5815402453691</v>
      </c>
      <c r="V214" s="66">
        <v>602.05210799485315</v>
      </c>
      <c r="W214" s="67">
        <v>153.57095652770789</v>
      </c>
      <c r="X214" s="67">
        <v>120.66047626022302</v>
      </c>
      <c r="Y214" s="67">
        <v>133.36237444336689</v>
      </c>
      <c r="Z214" s="67">
        <v>104.4519171699946</v>
      </c>
      <c r="AA214" s="66">
        <v>512.04572440129232</v>
      </c>
      <c r="AB214" s="67">
        <v>85.007570514780625</v>
      </c>
      <c r="AC214" s="67">
        <v>61.543348967550898</v>
      </c>
      <c r="AD214" s="67">
        <v>71.996000000000009</v>
      </c>
      <c r="AE214" s="67">
        <v>72</v>
      </c>
      <c r="AF214" s="66">
        <v>290.54691948233153</v>
      </c>
      <c r="AG214" s="67">
        <v>50.70750282060925</v>
      </c>
      <c r="AH214" s="67">
        <v>50.70750282060925</v>
      </c>
      <c r="AI214" s="67">
        <v>50.70750282060925</v>
      </c>
      <c r="AJ214" s="67">
        <v>50.70750282060925</v>
      </c>
      <c r="AK214" s="66">
        <f t="shared" si="30"/>
        <v>202.830011282437</v>
      </c>
      <c r="AL214" s="67">
        <f t="shared" si="31"/>
        <v>233.25451297480254</v>
      </c>
      <c r="AM214" s="67">
        <f t="shared" si="31"/>
        <v>268.24268992102287</v>
      </c>
      <c r="AN214" s="84">
        <f>IFERROR(VLOOKUP($F214,Ref_Param!$L:$M,2,0),0)*M214</f>
        <v>312.5645792263623</v>
      </c>
      <c r="AO214" s="84">
        <f>IFERROR(VLOOKUP($F214,Ref_Param!$L:$M,2,0),0)*N214</f>
        <v>200.17552808645013</v>
      </c>
      <c r="AP214" s="84">
        <f>IFERROR(VLOOKUP($F214,Ref_Param!$L:$M,2,0),0)*O214</f>
        <v>227.93623674997676</v>
      </c>
      <c r="AQ214" s="84">
        <f>IFERROR(VLOOKUP($F214,Ref_Param!$L:$M,2,0),0)*P214</f>
        <v>361.63554103639916</v>
      </c>
      <c r="AR214" s="85">
        <f t="shared" si="32"/>
        <v>1102.3118850991882</v>
      </c>
      <c r="AS214" s="90">
        <f>IFERROR(VLOOKUP($F214,Ref_Param!$L:$M,2,0),0)*R214</f>
        <v>158.69016221734208</v>
      </c>
      <c r="AT214" s="90">
        <f>IFERROR(VLOOKUP($F214,Ref_Param!$L:$M,2,0),0)*S214</f>
        <v>152.89065250526428</v>
      </c>
      <c r="AU214" s="90">
        <f>IFERROR(VLOOKUP($F214,Ref_Param!$L:$M,2,0),0)*T214</f>
        <v>153.88975302687766</v>
      </c>
      <c r="AV214" s="90">
        <f>IFERROR(VLOOKUP($F214,Ref_Param!$L:$M,2,0),0)*U214</f>
        <v>136.5815402453691</v>
      </c>
      <c r="AW214" s="91">
        <f t="shared" si="33"/>
        <v>602.05210799485315</v>
      </c>
      <c r="AX214" s="86">
        <f>IFERROR(VLOOKUP($F214,Ref_Param!$L:$M,2,0),0)*W214</f>
        <v>153.57095652770789</v>
      </c>
      <c r="AY214" s="86">
        <f>IFERROR(VLOOKUP($F214,Ref_Param!$L:$M,2,0),0)*X214</f>
        <v>120.66047626022302</v>
      </c>
      <c r="AZ214" s="86">
        <f>IFERROR(VLOOKUP($F214,Ref_Param!$L:$M,2,0),0)*Y214</f>
        <v>133.36237444336689</v>
      </c>
      <c r="BA214" s="86">
        <f>IFERROR(VLOOKUP($F214,Ref_Param!$L:$M,2,0),0)*Z214</f>
        <v>104.4519171699946</v>
      </c>
      <c r="BB214" s="87">
        <f t="shared" si="34"/>
        <v>512.04572440129232</v>
      </c>
      <c r="BC214" s="86">
        <f>IFERROR(VLOOKUP($F214,Ref_Param!$L:$M,2,0),0)*AB214</f>
        <v>85.007570514780625</v>
      </c>
      <c r="BD214" s="86">
        <f>IFERROR(VLOOKUP($F214,Ref_Param!$L:$M,2,0),0)*AC214</f>
        <v>61.543348967550898</v>
      </c>
      <c r="BE214" s="86">
        <f>IFERROR(VLOOKUP($F214,Ref_Param!$L:$M,2,0),0)*AD214</f>
        <v>71.996000000000009</v>
      </c>
      <c r="BF214" s="86">
        <f>IFERROR(VLOOKUP($F214,Ref_Param!$L:$M,2,0),0)*AE214</f>
        <v>72</v>
      </c>
      <c r="BG214" s="87">
        <f t="shared" si="35"/>
        <v>290.54691948233153</v>
      </c>
      <c r="BH214" s="86">
        <f>IFERROR(VLOOKUP($F214,Ref_Param!$L:$M,2,0),0)*AG214</f>
        <v>50.70750282060925</v>
      </c>
      <c r="BI214" s="86">
        <f>IFERROR(VLOOKUP($F214,Ref_Param!$L:$M,2,0),0)*AH214</f>
        <v>50.70750282060925</v>
      </c>
      <c r="BJ214" s="86">
        <f>IFERROR(VLOOKUP($F214,Ref_Param!$L:$M,2,0),0)*AI214</f>
        <v>50.70750282060925</v>
      </c>
      <c r="BK214" s="86">
        <f>IFERROR(VLOOKUP($F214,Ref_Param!$L:$M,2,0),0)*AJ214</f>
        <v>50.70750282060925</v>
      </c>
      <c r="BL214" s="87">
        <f t="shared" si="36"/>
        <v>202.830011282437</v>
      </c>
      <c r="BM214" s="88">
        <f>IFERROR(VLOOKUP($F214,Ref_Param!$L:$M,2,0),0)*AL214</f>
        <v>233.25451297480254</v>
      </c>
      <c r="BN214" s="89">
        <f>IFERROR(VLOOKUP($F214,Ref_Param!$L:$M,2,0),0)*AM214</f>
        <v>268.24268992102287</v>
      </c>
    </row>
    <row r="215" spans="1:66" s="72" customFormat="1" ht="14.25" customHeight="1" x14ac:dyDescent="0.3">
      <c r="A215" s="69" t="str">
        <f t="shared" si="29"/>
        <v>ECASDigital - Salesforce.com / Net Suite</v>
      </c>
      <c r="B215" s="68" t="s">
        <v>4156</v>
      </c>
      <c r="C215" s="68" t="s">
        <v>4157</v>
      </c>
      <c r="D215" s="68" t="s">
        <v>3151</v>
      </c>
      <c r="E215" s="70" t="s">
        <v>3152</v>
      </c>
      <c r="F215" s="68" t="s">
        <v>18</v>
      </c>
      <c r="G215" s="70" t="s">
        <v>7477</v>
      </c>
      <c r="H215" s="71" t="s">
        <v>35</v>
      </c>
      <c r="I215" s="68" t="s">
        <v>24</v>
      </c>
      <c r="J215" s="68"/>
      <c r="K215" s="68"/>
      <c r="L215" s="68" t="s">
        <v>4111</v>
      </c>
      <c r="M215" s="73">
        <v>0</v>
      </c>
      <c r="N215" s="73">
        <v>0</v>
      </c>
      <c r="O215" s="73">
        <v>0</v>
      </c>
      <c r="P215" s="73">
        <v>0</v>
      </c>
      <c r="Q215" s="66">
        <v>0</v>
      </c>
      <c r="R215" s="73">
        <v>0</v>
      </c>
      <c r="S215" s="73">
        <v>90.427870189907765</v>
      </c>
      <c r="T215" s="73">
        <v>84.469342649288251</v>
      </c>
      <c r="U215" s="73">
        <v>68.606475398927415</v>
      </c>
      <c r="V215" s="66">
        <v>243.50368823812343</v>
      </c>
      <c r="W215" s="67">
        <v>53.97610490642424</v>
      </c>
      <c r="X215" s="67">
        <v>0</v>
      </c>
      <c r="Y215" s="67">
        <v>0</v>
      </c>
      <c r="Z215" s="67">
        <v>0</v>
      </c>
      <c r="AA215" s="66">
        <v>53.97610490642424</v>
      </c>
      <c r="AB215" s="67">
        <v>0</v>
      </c>
      <c r="AC215" s="67">
        <v>0</v>
      </c>
      <c r="AD215" s="67">
        <v>0</v>
      </c>
      <c r="AE215" s="67">
        <v>0</v>
      </c>
      <c r="AF215" s="66">
        <v>0</v>
      </c>
      <c r="AG215" s="67">
        <v>0</v>
      </c>
      <c r="AH215" s="67">
        <v>0</v>
      </c>
      <c r="AI215" s="67">
        <v>0</v>
      </c>
      <c r="AJ215" s="67">
        <v>0</v>
      </c>
      <c r="AK215" s="66">
        <f t="shared" si="30"/>
        <v>0</v>
      </c>
      <c r="AL215" s="67">
        <f t="shared" si="31"/>
        <v>0</v>
      </c>
      <c r="AM215" s="67">
        <f t="shared" si="31"/>
        <v>0</v>
      </c>
      <c r="AN215" s="84">
        <f>IFERROR(VLOOKUP($F215,Ref_Param!$L:$M,2,0),0)*M215</f>
        <v>0</v>
      </c>
      <c r="AO215" s="84">
        <f>IFERROR(VLOOKUP($F215,Ref_Param!$L:$M,2,0),0)*N215</f>
        <v>0</v>
      </c>
      <c r="AP215" s="84">
        <f>IFERROR(VLOOKUP($F215,Ref_Param!$L:$M,2,0),0)*O215</f>
        <v>0</v>
      </c>
      <c r="AQ215" s="84">
        <f>IFERROR(VLOOKUP($F215,Ref_Param!$L:$M,2,0),0)*P215</f>
        <v>0</v>
      </c>
      <c r="AR215" s="85">
        <f t="shared" si="32"/>
        <v>0</v>
      </c>
      <c r="AS215" s="90">
        <f>IFERROR(VLOOKUP($F215,Ref_Param!$L:$M,2,0),0)*R215</f>
        <v>0</v>
      </c>
      <c r="AT215" s="90">
        <f>IFERROR(VLOOKUP($F215,Ref_Param!$L:$M,2,0),0)*S215</f>
        <v>90.427870189907765</v>
      </c>
      <c r="AU215" s="90">
        <f>IFERROR(VLOOKUP($F215,Ref_Param!$L:$M,2,0),0)*T215</f>
        <v>84.469342649288251</v>
      </c>
      <c r="AV215" s="90">
        <f>IFERROR(VLOOKUP($F215,Ref_Param!$L:$M,2,0),0)*U215</f>
        <v>68.606475398927415</v>
      </c>
      <c r="AW215" s="91">
        <f t="shared" si="33"/>
        <v>243.50368823812343</v>
      </c>
      <c r="AX215" s="86">
        <f>IFERROR(VLOOKUP($F215,Ref_Param!$L:$M,2,0),0)*W215</f>
        <v>53.97610490642424</v>
      </c>
      <c r="AY215" s="86">
        <f>IFERROR(VLOOKUP($F215,Ref_Param!$L:$M,2,0),0)*X215</f>
        <v>0</v>
      </c>
      <c r="AZ215" s="86">
        <f>IFERROR(VLOOKUP($F215,Ref_Param!$L:$M,2,0),0)*Y215</f>
        <v>0</v>
      </c>
      <c r="BA215" s="86">
        <f>IFERROR(VLOOKUP($F215,Ref_Param!$L:$M,2,0),0)*Z215</f>
        <v>0</v>
      </c>
      <c r="BB215" s="87">
        <f t="shared" si="34"/>
        <v>53.97610490642424</v>
      </c>
      <c r="BC215" s="86">
        <f>IFERROR(VLOOKUP($F215,Ref_Param!$L:$M,2,0),0)*AB215</f>
        <v>0</v>
      </c>
      <c r="BD215" s="86">
        <f>IFERROR(VLOOKUP($F215,Ref_Param!$L:$M,2,0),0)*AC215</f>
        <v>0</v>
      </c>
      <c r="BE215" s="86">
        <f>IFERROR(VLOOKUP($F215,Ref_Param!$L:$M,2,0),0)*AD215</f>
        <v>0</v>
      </c>
      <c r="BF215" s="86">
        <f>IFERROR(VLOOKUP($F215,Ref_Param!$L:$M,2,0),0)*AE215</f>
        <v>0</v>
      </c>
      <c r="BG215" s="87">
        <f t="shared" si="35"/>
        <v>0</v>
      </c>
      <c r="BH215" s="86">
        <f>IFERROR(VLOOKUP($F215,Ref_Param!$L:$M,2,0),0)*AG215</f>
        <v>0</v>
      </c>
      <c r="BI215" s="86">
        <f>IFERROR(VLOOKUP($F215,Ref_Param!$L:$M,2,0),0)*AH215</f>
        <v>0</v>
      </c>
      <c r="BJ215" s="86">
        <f>IFERROR(VLOOKUP($F215,Ref_Param!$L:$M,2,0),0)*AI215</f>
        <v>0</v>
      </c>
      <c r="BK215" s="86">
        <f>IFERROR(VLOOKUP($F215,Ref_Param!$L:$M,2,0),0)*AJ215</f>
        <v>0</v>
      </c>
      <c r="BL215" s="87">
        <f t="shared" si="36"/>
        <v>0</v>
      </c>
      <c r="BM215" s="88">
        <f>IFERROR(VLOOKUP($F215,Ref_Param!$L:$M,2,0),0)*AL215</f>
        <v>0</v>
      </c>
      <c r="BN215" s="89">
        <f>IFERROR(VLOOKUP($F215,Ref_Param!$L:$M,2,0),0)*AM215</f>
        <v>0</v>
      </c>
    </row>
    <row r="216" spans="1:66" s="72" customFormat="1" ht="14.25" customHeight="1" x14ac:dyDescent="0.3">
      <c r="A216" s="69" t="str">
        <f t="shared" si="29"/>
        <v>ECASDigital - Salesforce.com / Net Suite</v>
      </c>
      <c r="B216" s="68" t="s">
        <v>4156</v>
      </c>
      <c r="C216" s="68" t="s">
        <v>4157</v>
      </c>
      <c r="D216" s="68" t="s">
        <v>2074</v>
      </c>
      <c r="E216" s="70" t="s">
        <v>2075</v>
      </c>
      <c r="F216" s="68" t="s">
        <v>18</v>
      </c>
      <c r="G216" s="70" t="s">
        <v>4166</v>
      </c>
      <c r="H216" s="71" t="s">
        <v>29</v>
      </c>
      <c r="I216" s="68" t="s">
        <v>24</v>
      </c>
      <c r="J216" s="68"/>
      <c r="K216" s="68"/>
      <c r="L216" s="68" t="s">
        <v>4111</v>
      </c>
      <c r="M216" s="73">
        <v>101.8441746431709</v>
      </c>
      <c r="N216" s="73">
        <v>129.36354337598578</v>
      </c>
      <c r="O216" s="73">
        <v>115.34513319059782</v>
      </c>
      <c r="P216" s="73">
        <v>99.459841123297792</v>
      </c>
      <c r="Q216" s="66">
        <v>446.01269233305231</v>
      </c>
      <c r="R216" s="73">
        <v>263.95067900023486</v>
      </c>
      <c r="S216" s="73">
        <v>97.502238052588183</v>
      </c>
      <c r="T216" s="73">
        <v>0</v>
      </c>
      <c r="U216" s="73">
        <v>84.016496510657618</v>
      </c>
      <c r="V216" s="66">
        <v>445.46941356348066</v>
      </c>
      <c r="W216" s="67">
        <v>21.686535382407939</v>
      </c>
      <c r="X216" s="67">
        <v>-7.7750069144338818</v>
      </c>
      <c r="Y216" s="67">
        <v>83.960797737432102</v>
      </c>
      <c r="Z216" s="67">
        <v>103.67396499934914</v>
      </c>
      <c r="AA216" s="66">
        <v>201.54629120475528</v>
      </c>
      <c r="AB216" s="67">
        <v>121.78845432173583</v>
      </c>
      <c r="AC216" s="67">
        <v>120.12996521360576</v>
      </c>
      <c r="AD216" s="67">
        <v>-12</v>
      </c>
      <c r="AE216" s="67">
        <v>90</v>
      </c>
      <c r="AF216" s="66">
        <v>319.91841953534157</v>
      </c>
      <c r="AG216" s="67">
        <v>91.273505077096658</v>
      </c>
      <c r="AH216" s="67">
        <v>91.273505077096658</v>
      </c>
      <c r="AI216" s="67">
        <v>91.273505077096658</v>
      </c>
      <c r="AJ216" s="67">
        <v>91.273505077096658</v>
      </c>
      <c r="AK216" s="66">
        <f t="shared" si="30"/>
        <v>365.09402030838663</v>
      </c>
      <c r="AL216" s="67">
        <f t="shared" si="31"/>
        <v>419.85812335464459</v>
      </c>
      <c r="AM216" s="67">
        <f t="shared" si="31"/>
        <v>482.83684185784125</v>
      </c>
      <c r="AN216" s="84">
        <f>IFERROR(VLOOKUP($F216,Ref_Param!$L:$M,2,0),0)*M216</f>
        <v>101.8441746431709</v>
      </c>
      <c r="AO216" s="84">
        <f>IFERROR(VLOOKUP($F216,Ref_Param!$L:$M,2,0),0)*N216</f>
        <v>129.36354337598578</v>
      </c>
      <c r="AP216" s="84">
        <f>IFERROR(VLOOKUP($F216,Ref_Param!$L:$M,2,0),0)*O216</f>
        <v>115.34513319059782</v>
      </c>
      <c r="AQ216" s="84">
        <f>IFERROR(VLOOKUP($F216,Ref_Param!$L:$M,2,0),0)*P216</f>
        <v>99.459841123297792</v>
      </c>
      <c r="AR216" s="85">
        <f t="shared" si="32"/>
        <v>446.01269233305231</v>
      </c>
      <c r="AS216" s="90">
        <f>IFERROR(VLOOKUP($F216,Ref_Param!$L:$M,2,0),0)*R216</f>
        <v>263.95067900023486</v>
      </c>
      <c r="AT216" s="90">
        <f>IFERROR(VLOOKUP($F216,Ref_Param!$L:$M,2,0),0)*S216</f>
        <v>97.502238052588183</v>
      </c>
      <c r="AU216" s="90">
        <f>IFERROR(VLOOKUP($F216,Ref_Param!$L:$M,2,0),0)*T216</f>
        <v>0</v>
      </c>
      <c r="AV216" s="90">
        <f>IFERROR(VLOOKUP($F216,Ref_Param!$L:$M,2,0),0)*U216</f>
        <v>84.016496510657618</v>
      </c>
      <c r="AW216" s="91">
        <f t="shared" si="33"/>
        <v>445.46941356348066</v>
      </c>
      <c r="AX216" s="86">
        <f>IFERROR(VLOOKUP($F216,Ref_Param!$L:$M,2,0),0)*W216</f>
        <v>21.686535382407939</v>
      </c>
      <c r="AY216" s="86">
        <f>IFERROR(VLOOKUP($F216,Ref_Param!$L:$M,2,0),0)*X216</f>
        <v>-7.7750069144338818</v>
      </c>
      <c r="AZ216" s="86">
        <f>IFERROR(VLOOKUP($F216,Ref_Param!$L:$M,2,0),0)*Y216</f>
        <v>83.960797737432102</v>
      </c>
      <c r="BA216" s="86">
        <f>IFERROR(VLOOKUP($F216,Ref_Param!$L:$M,2,0),0)*Z216</f>
        <v>103.67396499934914</v>
      </c>
      <c r="BB216" s="87">
        <f t="shared" si="34"/>
        <v>201.54629120475528</v>
      </c>
      <c r="BC216" s="86">
        <f>IFERROR(VLOOKUP($F216,Ref_Param!$L:$M,2,0),0)*AB216</f>
        <v>121.78845432173583</v>
      </c>
      <c r="BD216" s="86">
        <f>IFERROR(VLOOKUP($F216,Ref_Param!$L:$M,2,0),0)*AC216</f>
        <v>120.12996521360576</v>
      </c>
      <c r="BE216" s="86">
        <f>IFERROR(VLOOKUP($F216,Ref_Param!$L:$M,2,0),0)*AD216</f>
        <v>-12</v>
      </c>
      <c r="BF216" s="86">
        <f>IFERROR(VLOOKUP($F216,Ref_Param!$L:$M,2,0),0)*AE216</f>
        <v>90</v>
      </c>
      <c r="BG216" s="87">
        <f t="shared" si="35"/>
        <v>319.91841953534157</v>
      </c>
      <c r="BH216" s="86">
        <f>IFERROR(VLOOKUP($F216,Ref_Param!$L:$M,2,0),0)*AG216</f>
        <v>91.273505077096658</v>
      </c>
      <c r="BI216" s="86">
        <f>IFERROR(VLOOKUP($F216,Ref_Param!$L:$M,2,0),0)*AH216</f>
        <v>91.273505077096658</v>
      </c>
      <c r="BJ216" s="86">
        <f>IFERROR(VLOOKUP($F216,Ref_Param!$L:$M,2,0),0)*AI216</f>
        <v>91.273505077096658</v>
      </c>
      <c r="BK216" s="86">
        <f>IFERROR(VLOOKUP($F216,Ref_Param!$L:$M,2,0),0)*AJ216</f>
        <v>91.273505077096658</v>
      </c>
      <c r="BL216" s="87">
        <f t="shared" si="36"/>
        <v>365.09402030838663</v>
      </c>
      <c r="BM216" s="88">
        <f>IFERROR(VLOOKUP($F216,Ref_Param!$L:$M,2,0),0)*AL216</f>
        <v>419.85812335464459</v>
      </c>
      <c r="BN216" s="89">
        <f>IFERROR(VLOOKUP($F216,Ref_Param!$L:$M,2,0),0)*AM216</f>
        <v>482.83684185784125</v>
      </c>
    </row>
    <row r="217" spans="1:66" s="72" customFormat="1" ht="14.25" customHeight="1" x14ac:dyDescent="0.3">
      <c r="A217" s="69" t="str">
        <f t="shared" si="29"/>
        <v>ECASDigital - Salesforce.com / Net Suite</v>
      </c>
      <c r="B217" s="68" t="s">
        <v>4156</v>
      </c>
      <c r="C217" s="68" t="s">
        <v>4157</v>
      </c>
      <c r="D217" s="68" t="s">
        <v>2076</v>
      </c>
      <c r="E217" s="70" t="s">
        <v>5238</v>
      </c>
      <c r="F217" s="68" t="s">
        <v>3732</v>
      </c>
      <c r="G217" s="70" t="s">
        <v>7480</v>
      </c>
      <c r="H217" s="71" t="s">
        <v>35</v>
      </c>
      <c r="I217" s="68" t="s">
        <v>20</v>
      </c>
      <c r="J217" s="68"/>
      <c r="K217" s="68"/>
      <c r="L217" s="68" t="s">
        <v>4111</v>
      </c>
      <c r="M217" s="73">
        <v>0</v>
      </c>
      <c r="N217" s="73">
        <v>0</v>
      </c>
      <c r="O217" s="73">
        <v>0</v>
      </c>
      <c r="P217" s="73">
        <v>0</v>
      </c>
      <c r="Q217" s="66">
        <v>0</v>
      </c>
      <c r="R217" s="73">
        <v>0</v>
      </c>
      <c r="S217" s="73">
        <v>0</v>
      </c>
      <c r="T217" s="73">
        <v>0</v>
      </c>
      <c r="U217" s="73">
        <v>0</v>
      </c>
      <c r="V217" s="66">
        <v>0</v>
      </c>
      <c r="W217" s="67">
        <v>0</v>
      </c>
      <c r="X217" s="67">
        <v>0</v>
      </c>
      <c r="Y217" s="67">
        <v>0</v>
      </c>
      <c r="Z217" s="67">
        <v>0</v>
      </c>
      <c r="AA217" s="66">
        <v>0</v>
      </c>
      <c r="AB217" s="67">
        <v>-1.2979999945837992</v>
      </c>
      <c r="AC217" s="67">
        <v>0</v>
      </c>
      <c r="AD217" s="67">
        <v>0</v>
      </c>
      <c r="AE217" s="67">
        <v>0</v>
      </c>
      <c r="AF217" s="66">
        <v>-1.2979999945837992</v>
      </c>
      <c r="AG217" s="67">
        <v>-22.978271267284278</v>
      </c>
      <c r="AH217" s="67">
        <v>-22.978271267284278</v>
      </c>
      <c r="AI217" s="67">
        <v>-22.978271267284278</v>
      </c>
      <c r="AJ217" s="67">
        <v>-22.978271267284278</v>
      </c>
      <c r="AK217" s="66">
        <f t="shared" si="30"/>
        <v>-91.913085069137111</v>
      </c>
      <c r="AL217" s="67">
        <f t="shared" si="31"/>
        <v>-105.70004782950767</v>
      </c>
      <c r="AM217" s="67">
        <f t="shared" si="31"/>
        <v>-121.5550550039338</v>
      </c>
      <c r="AN217" s="84">
        <f>IFERROR(VLOOKUP($F217,Ref_Param!$L:$M,2,0),0)*M217</f>
        <v>0</v>
      </c>
      <c r="AO217" s="84">
        <f>IFERROR(VLOOKUP($F217,Ref_Param!$L:$M,2,0),0)*N217</f>
        <v>0</v>
      </c>
      <c r="AP217" s="84">
        <f>IFERROR(VLOOKUP($F217,Ref_Param!$L:$M,2,0),0)*O217</f>
        <v>0</v>
      </c>
      <c r="AQ217" s="84">
        <f>IFERROR(VLOOKUP($F217,Ref_Param!$L:$M,2,0),0)*P217</f>
        <v>0</v>
      </c>
      <c r="AR217" s="85">
        <f t="shared" si="32"/>
        <v>0</v>
      </c>
      <c r="AS217" s="90">
        <f>IFERROR(VLOOKUP($F217,Ref_Param!$L:$M,2,0),0)*R217</f>
        <v>0</v>
      </c>
      <c r="AT217" s="90">
        <f>IFERROR(VLOOKUP($F217,Ref_Param!$L:$M,2,0),0)*S217</f>
        <v>0</v>
      </c>
      <c r="AU217" s="90">
        <f>IFERROR(VLOOKUP($F217,Ref_Param!$L:$M,2,0),0)*T217</f>
        <v>0</v>
      </c>
      <c r="AV217" s="90">
        <f>IFERROR(VLOOKUP($F217,Ref_Param!$L:$M,2,0),0)*U217</f>
        <v>0</v>
      </c>
      <c r="AW217" s="91">
        <f t="shared" si="33"/>
        <v>0</v>
      </c>
      <c r="AX217" s="86">
        <f>IFERROR(VLOOKUP($F217,Ref_Param!$L:$M,2,0),0)*W217</f>
        <v>0</v>
      </c>
      <c r="AY217" s="86">
        <f>IFERROR(VLOOKUP($F217,Ref_Param!$L:$M,2,0),0)*X217</f>
        <v>0</v>
      </c>
      <c r="AZ217" s="86">
        <f>IFERROR(VLOOKUP($F217,Ref_Param!$L:$M,2,0),0)*Y217</f>
        <v>0</v>
      </c>
      <c r="BA217" s="86">
        <f>IFERROR(VLOOKUP($F217,Ref_Param!$L:$M,2,0),0)*Z217</f>
        <v>0</v>
      </c>
      <c r="BB217" s="87">
        <f t="shared" si="34"/>
        <v>0</v>
      </c>
      <c r="BC217" s="86">
        <f>IFERROR(VLOOKUP($F217,Ref_Param!$L:$M,2,0),0)*AB217</f>
        <v>-1.5796519345062696E-2</v>
      </c>
      <c r="BD217" s="86">
        <f>IFERROR(VLOOKUP($F217,Ref_Param!$L:$M,2,0),0)*AC217</f>
        <v>0</v>
      </c>
      <c r="BE217" s="86">
        <f>IFERROR(VLOOKUP($F217,Ref_Param!$L:$M,2,0),0)*AD217</f>
        <v>0</v>
      </c>
      <c r="BF217" s="86">
        <f>IFERROR(VLOOKUP($F217,Ref_Param!$L:$M,2,0),0)*AE217</f>
        <v>0</v>
      </c>
      <c r="BG217" s="87">
        <f t="shared" si="35"/>
        <v>-1.5796519345062696E-2</v>
      </c>
      <c r="BH217" s="86">
        <f>IFERROR(VLOOKUP($F217,Ref_Param!$L:$M,2,0),0)*AG217</f>
        <v>-0.27964307249950493</v>
      </c>
      <c r="BI217" s="86">
        <f>IFERROR(VLOOKUP($F217,Ref_Param!$L:$M,2,0),0)*AH217</f>
        <v>-0.27964307249950493</v>
      </c>
      <c r="BJ217" s="86">
        <f>IFERROR(VLOOKUP($F217,Ref_Param!$L:$M,2,0),0)*AI217</f>
        <v>-0.27964307249950493</v>
      </c>
      <c r="BK217" s="86">
        <f>IFERROR(VLOOKUP($F217,Ref_Param!$L:$M,2,0),0)*AJ217</f>
        <v>-0.27964307249950493</v>
      </c>
      <c r="BL217" s="87">
        <f t="shared" si="36"/>
        <v>-1.1185722899980197</v>
      </c>
      <c r="BM217" s="88">
        <f>IFERROR(VLOOKUP($F217,Ref_Param!$L:$M,2,0),0)*AL217</f>
        <v>-1.2863581334977225</v>
      </c>
      <c r="BN217" s="89">
        <f>IFERROR(VLOOKUP($F217,Ref_Param!$L:$M,2,0),0)*AM217</f>
        <v>-1.4793118535223808</v>
      </c>
    </row>
    <row r="218" spans="1:66" s="72" customFormat="1" ht="14.25" customHeight="1" x14ac:dyDescent="0.3">
      <c r="A218" s="69" t="str">
        <f t="shared" si="29"/>
        <v>ECASDigital - Salesforce.com / Net Suite</v>
      </c>
      <c r="B218" s="68" t="s">
        <v>4156</v>
      </c>
      <c r="C218" s="68" t="s">
        <v>4157</v>
      </c>
      <c r="D218" s="68" t="s">
        <v>2076</v>
      </c>
      <c r="E218" s="70" t="s">
        <v>5238</v>
      </c>
      <c r="F218" s="68" t="s">
        <v>18</v>
      </c>
      <c r="G218" s="70" t="s">
        <v>7480</v>
      </c>
      <c r="H218" s="71" t="s">
        <v>35</v>
      </c>
      <c r="I218" s="68" t="s">
        <v>20</v>
      </c>
      <c r="J218" s="68"/>
      <c r="K218" s="68"/>
      <c r="L218" s="68" t="s">
        <v>4111</v>
      </c>
      <c r="M218" s="73">
        <v>170.25596146103246</v>
      </c>
      <c r="N218" s="73">
        <v>109.10266182282599</v>
      </c>
      <c r="O218" s="73">
        <v>119.84187471164694</v>
      </c>
      <c r="P218" s="73">
        <v>37.48578924252827</v>
      </c>
      <c r="Q218" s="66">
        <v>436.68628723803363</v>
      </c>
      <c r="R218" s="73">
        <v>27.701197961254078</v>
      </c>
      <c r="S218" s="73">
        <v>30.035512403437316</v>
      </c>
      <c r="T218" s="73">
        <v>113.86794728386624</v>
      </c>
      <c r="U218" s="73">
        <v>114.2091585714339</v>
      </c>
      <c r="V218" s="66">
        <v>285.81381621999151</v>
      </c>
      <c r="W218" s="67">
        <v>126.18684230113121</v>
      </c>
      <c r="X218" s="67">
        <v>150.67077837435602</v>
      </c>
      <c r="Y218" s="67">
        <v>206.36984461957604</v>
      </c>
      <c r="Z218" s="67">
        <v>249.33880594860383</v>
      </c>
      <c r="AA218" s="66">
        <v>732.56627124366707</v>
      </c>
      <c r="AB218" s="67">
        <v>290.13328681675694</v>
      </c>
      <c r="AC218" s="67">
        <v>215.03263300850313</v>
      </c>
      <c r="AD218" s="67">
        <v>134.131</v>
      </c>
      <c r="AE218" s="67">
        <v>134</v>
      </c>
      <c r="AF218" s="66">
        <v>773.29691982526003</v>
      </c>
      <c r="AG218" s="67">
        <v>166.60025232409785</v>
      </c>
      <c r="AH218" s="67">
        <v>166.60025232409785</v>
      </c>
      <c r="AI218" s="67">
        <v>166.60025232409785</v>
      </c>
      <c r="AJ218" s="67">
        <v>166.60025232409785</v>
      </c>
      <c r="AK218" s="66">
        <f t="shared" si="30"/>
        <v>666.40100929639141</v>
      </c>
      <c r="AL218" s="67">
        <f t="shared" si="31"/>
        <v>766.36116069085006</v>
      </c>
      <c r="AM218" s="67">
        <f t="shared" si="31"/>
        <v>881.31533479447751</v>
      </c>
      <c r="AN218" s="84">
        <f>IFERROR(VLOOKUP($F218,Ref_Param!$L:$M,2,0),0)*M218</f>
        <v>170.25596146103246</v>
      </c>
      <c r="AO218" s="84">
        <f>IFERROR(VLOOKUP($F218,Ref_Param!$L:$M,2,0),0)*N218</f>
        <v>109.10266182282599</v>
      </c>
      <c r="AP218" s="84">
        <f>IFERROR(VLOOKUP($F218,Ref_Param!$L:$M,2,0),0)*O218</f>
        <v>119.84187471164694</v>
      </c>
      <c r="AQ218" s="84">
        <f>IFERROR(VLOOKUP($F218,Ref_Param!$L:$M,2,0),0)*P218</f>
        <v>37.48578924252827</v>
      </c>
      <c r="AR218" s="85">
        <f t="shared" si="32"/>
        <v>436.68628723803363</v>
      </c>
      <c r="AS218" s="90">
        <f>IFERROR(VLOOKUP($F218,Ref_Param!$L:$M,2,0),0)*R218</f>
        <v>27.701197961254078</v>
      </c>
      <c r="AT218" s="90">
        <f>IFERROR(VLOOKUP($F218,Ref_Param!$L:$M,2,0),0)*S218</f>
        <v>30.035512403437316</v>
      </c>
      <c r="AU218" s="90">
        <f>IFERROR(VLOOKUP($F218,Ref_Param!$L:$M,2,0),0)*T218</f>
        <v>113.86794728386624</v>
      </c>
      <c r="AV218" s="90">
        <f>IFERROR(VLOOKUP($F218,Ref_Param!$L:$M,2,0),0)*U218</f>
        <v>114.2091585714339</v>
      </c>
      <c r="AW218" s="91">
        <f t="shared" si="33"/>
        <v>285.81381621999151</v>
      </c>
      <c r="AX218" s="86">
        <f>IFERROR(VLOOKUP($F218,Ref_Param!$L:$M,2,0),0)*W218</f>
        <v>126.18684230113121</v>
      </c>
      <c r="AY218" s="86">
        <f>IFERROR(VLOOKUP($F218,Ref_Param!$L:$M,2,0),0)*X218</f>
        <v>150.67077837435602</v>
      </c>
      <c r="AZ218" s="86">
        <f>IFERROR(VLOOKUP($F218,Ref_Param!$L:$M,2,0),0)*Y218</f>
        <v>206.36984461957604</v>
      </c>
      <c r="BA218" s="86">
        <f>IFERROR(VLOOKUP($F218,Ref_Param!$L:$M,2,0),0)*Z218</f>
        <v>249.33880594860383</v>
      </c>
      <c r="BB218" s="87">
        <f t="shared" si="34"/>
        <v>732.56627124366707</v>
      </c>
      <c r="BC218" s="86">
        <f>IFERROR(VLOOKUP($F218,Ref_Param!$L:$M,2,0),0)*AB218</f>
        <v>290.13328681675694</v>
      </c>
      <c r="BD218" s="86">
        <f>IFERROR(VLOOKUP($F218,Ref_Param!$L:$M,2,0),0)*AC218</f>
        <v>215.03263300850313</v>
      </c>
      <c r="BE218" s="86">
        <f>IFERROR(VLOOKUP($F218,Ref_Param!$L:$M,2,0),0)*AD218</f>
        <v>134.131</v>
      </c>
      <c r="BF218" s="86">
        <f>IFERROR(VLOOKUP($F218,Ref_Param!$L:$M,2,0),0)*AE218</f>
        <v>134</v>
      </c>
      <c r="BG218" s="87">
        <f t="shared" si="35"/>
        <v>773.29691982526003</v>
      </c>
      <c r="BH218" s="86">
        <f>IFERROR(VLOOKUP($F218,Ref_Param!$L:$M,2,0),0)*AG218</f>
        <v>166.60025232409785</v>
      </c>
      <c r="BI218" s="86">
        <f>IFERROR(VLOOKUP($F218,Ref_Param!$L:$M,2,0),0)*AH218</f>
        <v>166.60025232409785</v>
      </c>
      <c r="BJ218" s="86">
        <f>IFERROR(VLOOKUP($F218,Ref_Param!$L:$M,2,0),0)*AI218</f>
        <v>166.60025232409785</v>
      </c>
      <c r="BK218" s="86">
        <f>IFERROR(VLOOKUP($F218,Ref_Param!$L:$M,2,0),0)*AJ218</f>
        <v>166.60025232409785</v>
      </c>
      <c r="BL218" s="87">
        <f t="shared" si="36"/>
        <v>666.40100929639141</v>
      </c>
      <c r="BM218" s="88">
        <f>IFERROR(VLOOKUP($F218,Ref_Param!$L:$M,2,0),0)*AL218</f>
        <v>766.36116069085006</v>
      </c>
      <c r="BN218" s="89">
        <f>IFERROR(VLOOKUP($F218,Ref_Param!$L:$M,2,0),0)*AM218</f>
        <v>881.31533479447751</v>
      </c>
    </row>
    <row r="219" spans="1:66" s="72" customFormat="1" ht="14.25" customHeight="1" x14ac:dyDescent="0.3">
      <c r="A219" s="69" t="str">
        <f t="shared" si="29"/>
        <v>ECASDigital - Salesforce.com / Net Suite</v>
      </c>
      <c r="B219" s="68" t="s">
        <v>4156</v>
      </c>
      <c r="C219" s="68" t="s">
        <v>4157</v>
      </c>
      <c r="D219" s="68" t="s">
        <v>585</v>
      </c>
      <c r="E219" s="70" t="s">
        <v>586</v>
      </c>
      <c r="F219" s="68" t="s">
        <v>18</v>
      </c>
      <c r="G219" s="70" t="s">
        <v>4160</v>
      </c>
      <c r="H219" s="71" t="s">
        <v>5179</v>
      </c>
      <c r="I219" s="68" t="s">
        <v>24</v>
      </c>
      <c r="J219" s="68"/>
      <c r="K219" s="68"/>
      <c r="L219" s="68" t="s">
        <v>4111</v>
      </c>
      <c r="M219" s="73">
        <v>0</v>
      </c>
      <c r="N219" s="73">
        <v>0</v>
      </c>
      <c r="O219" s="73">
        <v>0</v>
      </c>
      <c r="P219" s="73">
        <v>-7.839514709925762</v>
      </c>
      <c r="Q219" s="66">
        <v>-7.839514709925762</v>
      </c>
      <c r="R219" s="73">
        <v>9.6553266648764744</v>
      </c>
      <c r="S219" s="73">
        <v>0</v>
      </c>
      <c r="T219" s="73">
        <v>0</v>
      </c>
      <c r="U219" s="73">
        <v>0</v>
      </c>
      <c r="V219" s="66">
        <v>9.6553266648764744</v>
      </c>
      <c r="W219" s="67">
        <v>0</v>
      </c>
      <c r="X219" s="67">
        <v>0</v>
      </c>
      <c r="Y219" s="67">
        <v>0</v>
      </c>
      <c r="Z219" s="67">
        <v>0</v>
      </c>
      <c r="AA219" s="66">
        <v>0</v>
      </c>
      <c r="AB219" s="67">
        <v>0</v>
      </c>
      <c r="AC219" s="67">
        <v>0</v>
      </c>
      <c r="AD219" s="67">
        <v>0</v>
      </c>
      <c r="AE219" s="67">
        <v>0</v>
      </c>
      <c r="AF219" s="66">
        <v>0</v>
      </c>
      <c r="AG219" s="67">
        <v>0</v>
      </c>
      <c r="AH219" s="67">
        <v>0</v>
      </c>
      <c r="AI219" s="67">
        <v>0</v>
      </c>
      <c r="AJ219" s="67">
        <v>0</v>
      </c>
      <c r="AK219" s="66">
        <f t="shared" si="30"/>
        <v>0</v>
      </c>
      <c r="AL219" s="67">
        <f t="shared" si="31"/>
        <v>0</v>
      </c>
      <c r="AM219" s="67">
        <f t="shared" si="31"/>
        <v>0</v>
      </c>
      <c r="AN219" s="84">
        <f>IFERROR(VLOOKUP($F219,Ref_Param!$L:$M,2,0),0)*M219</f>
        <v>0</v>
      </c>
      <c r="AO219" s="84">
        <f>IFERROR(VLOOKUP($F219,Ref_Param!$L:$M,2,0),0)*N219</f>
        <v>0</v>
      </c>
      <c r="AP219" s="84">
        <f>IFERROR(VLOOKUP($F219,Ref_Param!$L:$M,2,0),0)*O219</f>
        <v>0</v>
      </c>
      <c r="AQ219" s="84">
        <f>IFERROR(VLOOKUP($F219,Ref_Param!$L:$M,2,0),0)*P219</f>
        <v>-7.839514709925762</v>
      </c>
      <c r="AR219" s="85">
        <f t="shared" si="32"/>
        <v>-7.839514709925762</v>
      </c>
      <c r="AS219" s="90">
        <f>IFERROR(VLOOKUP($F219,Ref_Param!$L:$M,2,0),0)*R219</f>
        <v>9.6553266648764744</v>
      </c>
      <c r="AT219" s="90">
        <f>IFERROR(VLOOKUP($F219,Ref_Param!$L:$M,2,0),0)*S219</f>
        <v>0</v>
      </c>
      <c r="AU219" s="90">
        <f>IFERROR(VLOOKUP($F219,Ref_Param!$L:$M,2,0),0)*T219</f>
        <v>0</v>
      </c>
      <c r="AV219" s="90">
        <f>IFERROR(VLOOKUP($F219,Ref_Param!$L:$M,2,0),0)*U219</f>
        <v>0</v>
      </c>
      <c r="AW219" s="91">
        <f t="shared" si="33"/>
        <v>9.6553266648764744</v>
      </c>
      <c r="AX219" s="86">
        <f>IFERROR(VLOOKUP($F219,Ref_Param!$L:$M,2,0),0)*W219</f>
        <v>0</v>
      </c>
      <c r="AY219" s="86">
        <f>IFERROR(VLOOKUP($F219,Ref_Param!$L:$M,2,0),0)*X219</f>
        <v>0</v>
      </c>
      <c r="AZ219" s="86">
        <f>IFERROR(VLOOKUP($F219,Ref_Param!$L:$M,2,0),0)*Y219</f>
        <v>0</v>
      </c>
      <c r="BA219" s="86">
        <f>IFERROR(VLOOKUP($F219,Ref_Param!$L:$M,2,0),0)*Z219</f>
        <v>0</v>
      </c>
      <c r="BB219" s="87">
        <f t="shared" si="34"/>
        <v>0</v>
      </c>
      <c r="BC219" s="86">
        <f>IFERROR(VLOOKUP($F219,Ref_Param!$L:$M,2,0),0)*AB219</f>
        <v>0</v>
      </c>
      <c r="BD219" s="86">
        <f>IFERROR(VLOOKUP($F219,Ref_Param!$L:$M,2,0),0)*AC219</f>
        <v>0</v>
      </c>
      <c r="BE219" s="86">
        <f>IFERROR(VLOOKUP($F219,Ref_Param!$L:$M,2,0),0)*AD219</f>
        <v>0</v>
      </c>
      <c r="BF219" s="86">
        <f>IFERROR(VLOOKUP($F219,Ref_Param!$L:$M,2,0),0)*AE219</f>
        <v>0</v>
      </c>
      <c r="BG219" s="87">
        <f t="shared" si="35"/>
        <v>0</v>
      </c>
      <c r="BH219" s="86">
        <f>IFERROR(VLOOKUP($F219,Ref_Param!$L:$M,2,0),0)*AG219</f>
        <v>0</v>
      </c>
      <c r="BI219" s="86">
        <f>IFERROR(VLOOKUP($F219,Ref_Param!$L:$M,2,0),0)*AH219</f>
        <v>0</v>
      </c>
      <c r="BJ219" s="86">
        <f>IFERROR(VLOOKUP($F219,Ref_Param!$L:$M,2,0),0)*AI219</f>
        <v>0</v>
      </c>
      <c r="BK219" s="86">
        <f>IFERROR(VLOOKUP($F219,Ref_Param!$L:$M,2,0),0)*AJ219</f>
        <v>0</v>
      </c>
      <c r="BL219" s="87">
        <f t="shared" si="36"/>
        <v>0</v>
      </c>
      <c r="BM219" s="88">
        <f>IFERROR(VLOOKUP($F219,Ref_Param!$L:$M,2,0),0)*AL219</f>
        <v>0</v>
      </c>
      <c r="BN219" s="89">
        <f>IFERROR(VLOOKUP($F219,Ref_Param!$L:$M,2,0),0)*AM219</f>
        <v>0</v>
      </c>
    </row>
    <row r="220" spans="1:66" s="72" customFormat="1" ht="14.25" customHeight="1" x14ac:dyDescent="0.3">
      <c r="A220" s="69" t="str">
        <f t="shared" si="29"/>
        <v>ECASDigital - Salesforce.com / Net Suite</v>
      </c>
      <c r="B220" s="68" t="s">
        <v>4156</v>
      </c>
      <c r="C220" s="68" t="s">
        <v>4157</v>
      </c>
      <c r="D220" s="68" t="s">
        <v>3155</v>
      </c>
      <c r="E220" s="70" t="s">
        <v>5239</v>
      </c>
      <c r="F220" s="68" t="s">
        <v>70</v>
      </c>
      <c r="G220" s="70" t="s">
        <v>7480</v>
      </c>
      <c r="H220" s="71" t="s">
        <v>35</v>
      </c>
      <c r="I220" s="68" t="s">
        <v>20</v>
      </c>
      <c r="J220" s="68"/>
      <c r="K220" s="68"/>
      <c r="L220" s="68" t="s">
        <v>4111</v>
      </c>
      <c r="M220" s="73">
        <v>0</v>
      </c>
      <c r="N220" s="73">
        <v>0</v>
      </c>
      <c r="O220" s="73">
        <v>0</v>
      </c>
      <c r="P220" s="73">
        <v>18.549922701464357</v>
      </c>
      <c r="Q220" s="66">
        <v>18.549922701464357</v>
      </c>
      <c r="R220" s="73">
        <v>251.62537508659742</v>
      </c>
      <c r="S220" s="73">
        <v>366.07214114947612</v>
      </c>
      <c r="T220" s="73">
        <v>450.44647199384684</v>
      </c>
      <c r="U220" s="73">
        <v>655.8646902040125</v>
      </c>
      <c r="V220" s="66">
        <v>1724.0086784339328</v>
      </c>
      <c r="W220" s="67">
        <v>278.13440339102692</v>
      </c>
      <c r="X220" s="67">
        <v>0</v>
      </c>
      <c r="Y220" s="67">
        <v>0</v>
      </c>
      <c r="Z220" s="67">
        <v>0</v>
      </c>
      <c r="AA220" s="66">
        <v>278.13440339102692</v>
      </c>
      <c r="AB220" s="67">
        <v>0</v>
      </c>
      <c r="AC220" s="67">
        <v>0</v>
      </c>
      <c r="AD220" s="67">
        <v>0</v>
      </c>
      <c r="AE220" s="67">
        <v>0</v>
      </c>
      <c r="AF220" s="66">
        <v>0</v>
      </c>
      <c r="AG220" s="67">
        <v>0</v>
      </c>
      <c r="AH220" s="67">
        <v>0</v>
      </c>
      <c r="AI220" s="67">
        <v>0</v>
      </c>
      <c r="AJ220" s="67">
        <v>0</v>
      </c>
      <c r="AK220" s="66">
        <f t="shared" si="30"/>
        <v>0</v>
      </c>
      <c r="AL220" s="67">
        <f t="shared" si="31"/>
        <v>0</v>
      </c>
      <c r="AM220" s="67">
        <f t="shared" si="31"/>
        <v>0</v>
      </c>
      <c r="AN220" s="84">
        <f>IFERROR(VLOOKUP($F220,Ref_Param!$L:$M,2,0),0)*M220</f>
        <v>0</v>
      </c>
      <c r="AO220" s="84">
        <f>IFERROR(VLOOKUP($F220,Ref_Param!$L:$M,2,0),0)*N220</f>
        <v>0</v>
      </c>
      <c r="AP220" s="84">
        <f>IFERROR(VLOOKUP($F220,Ref_Param!$L:$M,2,0),0)*O220</f>
        <v>0</v>
      </c>
      <c r="AQ220" s="84">
        <f>IFERROR(VLOOKUP($F220,Ref_Param!$L:$M,2,0),0)*P220</f>
        <v>22.947543417352495</v>
      </c>
      <c r="AR220" s="85">
        <f t="shared" si="32"/>
        <v>22.947543417352495</v>
      </c>
      <c r="AS220" s="90">
        <f>IFERROR(VLOOKUP($F220,Ref_Param!$L:$M,2,0),0)*R220</f>
        <v>311.27807444995329</v>
      </c>
      <c r="AT220" s="90">
        <f>IFERROR(VLOOKUP($F220,Ref_Param!$L:$M,2,0),0)*S220</f>
        <v>452.85667698483996</v>
      </c>
      <c r="AU220" s="90">
        <f>IFERROR(VLOOKUP($F220,Ref_Param!$L:$M,2,0),0)*T220</f>
        <v>557.23358741845675</v>
      </c>
      <c r="AV220" s="90">
        <f>IFERROR(VLOOKUP($F220,Ref_Param!$L:$M,2,0),0)*U220</f>
        <v>811.35019787316492</v>
      </c>
      <c r="AW220" s="91">
        <f t="shared" si="33"/>
        <v>2132.7185367264146</v>
      </c>
      <c r="AX220" s="86">
        <f>IFERROR(VLOOKUP($F220,Ref_Param!$L:$M,2,0),0)*W220</f>
        <v>344.07158457707101</v>
      </c>
      <c r="AY220" s="86">
        <f>IFERROR(VLOOKUP($F220,Ref_Param!$L:$M,2,0),0)*X220</f>
        <v>0</v>
      </c>
      <c r="AZ220" s="86">
        <f>IFERROR(VLOOKUP($F220,Ref_Param!$L:$M,2,0),0)*Y220</f>
        <v>0</v>
      </c>
      <c r="BA220" s="86">
        <f>IFERROR(VLOOKUP($F220,Ref_Param!$L:$M,2,0),0)*Z220</f>
        <v>0</v>
      </c>
      <c r="BB220" s="87">
        <f t="shared" si="34"/>
        <v>344.07158457707101</v>
      </c>
      <c r="BC220" s="86">
        <f>IFERROR(VLOOKUP($F220,Ref_Param!$L:$M,2,0),0)*AB220</f>
        <v>0</v>
      </c>
      <c r="BD220" s="86">
        <f>IFERROR(VLOOKUP($F220,Ref_Param!$L:$M,2,0),0)*AC220</f>
        <v>0</v>
      </c>
      <c r="BE220" s="86">
        <f>IFERROR(VLOOKUP($F220,Ref_Param!$L:$M,2,0),0)*AD220</f>
        <v>0</v>
      </c>
      <c r="BF220" s="86">
        <f>IFERROR(VLOOKUP($F220,Ref_Param!$L:$M,2,0),0)*AE220</f>
        <v>0</v>
      </c>
      <c r="BG220" s="87">
        <f t="shared" si="35"/>
        <v>0</v>
      </c>
      <c r="BH220" s="86">
        <f>IFERROR(VLOOKUP($F220,Ref_Param!$L:$M,2,0),0)*AG220</f>
        <v>0</v>
      </c>
      <c r="BI220" s="86">
        <f>IFERROR(VLOOKUP($F220,Ref_Param!$L:$M,2,0),0)*AH220</f>
        <v>0</v>
      </c>
      <c r="BJ220" s="86">
        <f>IFERROR(VLOOKUP($F220,Ref_Param!$L:$M,2,0),0)*AI220</f>
        <v>0</v>
      </c>
      <c r="BK220" s="86">
        <f>IFERROR(VLOOKUP($F220,Ref_Param!$L:$M,2,0),0)*AJ220</f>
        <v>0</v>
      </c>
      <c r="BL220" s="87">
        <f t="shared" si="36"/>
        <v>0</v>
      </c>
      <c r="BM220" s="88">
        <f>IFERROR(VLOOKUP($F220,Ref_Param!$L:$M,2,0),0)*AL220</f>
        <v>0</v>
      </c>
      <c r="BN220" s="89">
        <f>IFERROR(VLOOKUP($F220,Ref_Param!$L:$M,2,0),0)*AM220</f>
        <v>0</v>
      </c>
    </row>
    <row r="221" spans="1:66" s="72" customFormat="1" ht="14.25" customHeight="1" x14ac:dyDescent="0.3">
      <c r="A221" s="69" t="str">
        <f t="shared" si="29"/>
        <v>ECASDigital - Salesforce.com / Net Suite</v>
      </c>
      <c r="B221" s="68" t="s">
        <v>4156</v>
      </c>
      <c r="C221" s="68" t="s">
        <v>4157</v>
      </c>
      <c r="D221" s="68" t="s">
        <v>3155</v>
      </c>
      <c r="E221" s="70" t="s">
        <v>5239</v>
      </c>
      <c r="F221" s="68" t="s">
        <v>3732</v>
      </c>
      <c r="G221" s="70" t="s">
        <v>7480</v>
      </c>
      <c r="H221" s="71" t="s">
        <v>35</v>
      </c>
      <c r="I221" s="68" t="s">
        <v>20</v>
      </c>
      <c r="J221" s="68"/>
      <c r="K221" s="68"/>
      <c r="L221" s="68" t="s">
        <v>4111</v>
      </c>
      <c r="M221" s="73">
        <v>0</v>
      </c>
      <c r="N221" s="73">
        <v>0</v>
      </c>
      <c r="O221" s="73">
        <v>0</v>
      </c>
      <c r="P221" s="73">
        <v>0</v>
      </c>
      <c r="Q221" s="66">
        <v>0</v>
      </c>
      <c r="R221" s="73">
        <v>0</v>
      </c>
      <c r="S221" s="73">
        <v>0</v>
      </c>
      <c r="T221" s="73">
        <v>0</v>
      </c>
      <c r="U221" s="73">
        <v>0</v>
      </c>
      <c r="V221" s="66">
        <v>0</v>
      </c>
      <c r="W221" s="67">
        <v>-228.82099999999957</v>
      </c>
      <c r="X221" s="67">
        <v>0</v>
      </c>
      <c r="Y221" s="67">
        <v>0</v>
      </c>
      <c r="Z221" s="67">
        <v>0</v>
      </c>
      <c r="AA221" s="66">
        <v>-228.82099999999957</v>
      </c>
      <c r="AB221" s="67">
        <v>7.4670000000000005</v>
      </c>
      <c r="AC221" s="67">
        <v>1.3042000000000025</v>
      </c>
      <c r="AD221" s="67">
        <v>0</v>
      </c>
      <c r="AE221" s="67">
        <v>0</v>
      </c>
      <c r="AF221" s="66">
        <v>8.7712000000000039</v>
      </c>
      <c r="AG221" s="67">
        <v>48.852062407766404</v>
      </c>
      <c r="AH221" s="67">
        <v>48.852062407766404</v>
      </c>
      <c r="AI221" s="67">
        <v>48.852062407766404</v>
      </c>
      <c r="AJ221" s="67">
        <v>48.852062407766404</v>
      </c>
      <c r="AK221" s="66">
        <f t="shared" si="30"/>
        <v>195.40824963106562</v>
      </c>
      <c r="AL221" s="67">
        <f t="shared" si="31"/>
        <v>224.71948707572545</v>
      </c>
      <c r="AM221" s="67">
        <f t="shared" si="31"/>
        <v>258.42741013708422</v>
      </c>
      <c r="AN221" s="84">
        <f>IFERROR(VLOOKUP($F221,Ref_Param!$L:$M,2,0),0)*M221</f>
        <v>0</v>
      </c>
      <c r="AO221" s="84">
        <f>IFERROR(VLOOKUP($F221,Ref_Param!$L:$M,2,0),0)*N221</f>
        <v>0</v>
      </c>
      <c r="AP221" s="84">
        <f>IFERROR(VLOOKUP($F221,Ref_Param!$L:$M,2,0),0)*O221</f>
        <v>0</v>
      </c>
      <c r="AQ221" s="84">
        <f>IFERROR(VLOOKUP($F221,Ref_Param!$L:$M,2,0),0)*P221</f>
        <v>0</v>
      </c>
      <c r="AR221" s="85">
        <f t="shared" si="32"/>
        <v>0</v>
      </c>
      <c r="AS221" s="90">
        <f>IFERROR(VLOOKUP($F221,Ref_Param!$L:$M,2,0),0)*R221</f>
        <v>0</v>
      </c>
      <c r="AT221" s="90">
        <f>IFERROR(VLOOKUP($F221,Ref_Param!$L:$M,2,0),0)*S221</f>
        <v>0</v>
      </c>
      <c r="AU221" s="90">
        <f>IFERROR(VLOOKUP($F221,Ref_Param!$L:$M,2,0),0)*T221</f>
        <v>0</v>
      </c>
      <c r="AV221" s="90">
        <f>IFERROR(VLOOKUP($F221,Ref_Param!$L:$M,2,0),0)*U221</f>
        <v>0</v>
      </c>
      <c r="AW221" s="91">
        <f t="shared" si="33"/>
        <v>0</v>
      </c>
      <c r="AX221" s="86">
        <f>IFERROR(VLOOKUP($F221,Ref_Param!$L:$M,2,0),0)*W221</f>
        <v>-2.7847267859316052</v>
      </c>
      <c r="AY221" s="86">
        <f>IFERROR(VLOOKUP($F221,Ref_Param!$L:$M,2,0),0)*X221</f>
        <v>0</v>
      </c>
      <c r="AZ221" s="86">
        <f>IFERROR(VLOOKUP($F221,Ref_Param!$L:$M,2,0),0)*Y221</f>
        <v>0</v>
      </c>
      <c r="BA221" s="86">
        <f>IFERROR(VLOOKUP($F221,Ref_Param!$L:$M,2,0),0)*Z221</f>
        <v>0</v>
      </c>
      <c r="BB221" s="87">
        <f t="shared" si="34"/>
        <v>-2.7847267859316052</v>
      </c>
      <c r="BC221" s="86">
        <f>IFERROR(VLOOKUP($F221,Ref_Param!$L:$M,2,0),0)*AB221</f>
        <v>9.0872581234027194E-2</v>
      </c>
      <c r="BD221" s="86">
        <f>IFERROR(VLOOKUP($F221,Ref_Param!$L:$M,2,0),0)*AC221</f>
        <v>1.5871972739442679E-2</v>
      </c>
      <c r="BE221" s="86">
        <f>IFERROR(VLOOKUP($F221,Ref_Param!$L:$M,2,0),0)*AD221</f>
        <v>0</v>
      </c>
      <c r="BF221" s="86">
        <f>IFERROR(VLOOKUP($F221,Ref_Param!$L:$M,2,0),0)*AE221</f>
        <v>0</v>
      </c>
      <c r="BG221" s="87">
        <f t="shared" si="35"/>
        <v>0.10674455397346988</v>
      </c>
      <c r="BH221" s="86">
        <f>IFERROR(VLOOKUP($F221,Ref_Param!$L:$M,2,0),0)*AG221</f>
        <v>0.59452430823617497</v>
      </c>
      <c r="BI221" s="86">
        <f>IFERROR(VLOOKUP($F221,Ref_Param!$L:$M,2,0),0)*AH221</f>
        <v>0.59452430823617497</v>
      </c>
      <c r="BJ221" s="86">
        <f>IFERROR(VLOOKUP($F221,Ref_Param!$L:$M,2,0),0)*AI221</f>
        <v>0.59452430823617497</v>
      </c>
      <c r="BK221" s="86">
        <f>IFERROR(VLOOKUP($F221,Ref_Param!$L:$M,2,0),0)*AJ221</f>
        <v>0.59452430823617497</v>
      </c>
      <c r="BL221" s="87">
        <f t="shared" si="36"/>
        <v>2.3780972329446999</v>
      </c>
      <c r="BM221" s="88">
        <f>IFERROR(VLOOKUP($F221,Ref_Param!$L:$M,2,0),0)*AL221</f>
        <v>2.7348118178864049</v>
      </c>
      <c r="BN221" s="89">
        <f>IFERROR(VLOOKUP($F221,Ref_Param!$L:$M,2,0),0)*AM221</f>
        <v>3.1450335905693652</v>
      </c>
    </row>
    <row r="222" spans="1:66" s="72" customFormat="1" ht="14.25" customHeight="1" x14ac:dyDescent="0.3">
      <c r="A222" s="69" t="str">
        <f t="shared" si="29"/>
        <v>ECASDigital - Salesforce.com / Net Suite</v>
      </c>
      <c r="B222" s="68" t="s">
        <v>4156</v>
      </c>
      <c r="C222" s="68" t="s">
        <v>4157</v>
      </c>
      <c r="D222" s="68" t="s">
        <v>3155</v>
      </c>
      <c r="E222" s="70" t="s">
        <v>5239</v>
      </c>
      <c r="F222" s="68" t="s">
        <v>18</v>
      </c>
      <c r="G222" s="70" t="s">
        <v>7480</v>
      </c>
      <c r="H222" s="71" t="s">
        <v>35</v>
      </c>
      <c r="I222" s="68" t="s">
        <v>20</v>
      </c>
      <c r="J222" s="68"/>
      <c r="K222" s="68"/>
      <c r="L222" s="68" t="s">
        <v>4111</v>
      </c>
      <c r="M222" s="73">
        <v>0</v>
      </c>
      <c r="N222" s="73">
        <v>0</v>
      </c>
      <c r="O222" s="73">
        <v>0</v>
      </c>
      <c r="P222" s="73">
        <v>0</v>
      </c>
      <c r="Q222" s="66">
        <v>0</v>
      </c>
      <c r="R222" s="73">
        <v>0</v>
      </c>
      <c r="S222" s="73">
        <v>0</v>
      </c>
      <c r="T222" s="73">
        <v>0</v>
      </c>
      <c r="U222" s="73">
        <v>0</v>
      </c>
      <c r="V222" s="66">
        <v>0</v>
      </c>
      <c r="W222" s="67">
        <v>143.91862603113435</v>
      </c>
      <c r="X222" s="67">
        <v>322.81318997209456</v>
      </c>
      <c r="Y222" s="67">
        <v>385.50414369774751</v>
      </c>
      <c r="Z222" s="67">
        <v>366.62326602194184</v>
      </c>
      <c r="AA222" s="66">
        <v>1218.8592257229184</v>
      </c>
      <c r="AB222" s="67">
        <v>289.91097850829703</v>
      </c>
      <c r="AC222" s="67">
        <v>51.2656505578219</v>
      </c>
      <c r="AD222" s="67">
        <v>27.027999999999999</v>
      </c>
      <c r="AE222" s="67">
        <v>27</v>
      </c>
      <c r="AF222" s="66">
        <v>395.20462906611897</v>
      </c>
      <c r="AG222" s="67">
        <v>26.787527214892823</v>
      </c>
      <c r="AH222" s="67">
        <v>26.787527214892823</v>
      </c>
      <c r="AI222" s="67">
        <v>26.787527214892823</v>
      </c>
      <c r="AJ222" s="67">
        <v>26.787527214892823</v>
      </c>
      <c r="AK222" s="66">
        <f t="shared" si="30"/>
        <v>107.15010885957129</v>
      </c>
      <c r="AL222" s="67">
        <f t="shared" si="31"/>
        <v>123.22262518850697</v>
      </c>
      <c r="AM222" s="67">
        <f t="shared" si="31"/>
        <v>141.70601896678301</v>
      </c>
      <c r="AN222" s="84">
        <f>IFERROR(VLOOKUP($F222,Ref_Param!$L:$M,2,0),0)*M222</f>
        <v>0</v>
      </c>
      <c r="AO222" s="84">
        <f>IFERROR(VLOOKUP($F222,Ref_Param!$L:$M,2,0),0)*N222</f>
        <v>0</v>
      </c>
      <c r="AP222" s="84">
        <f>IFERROR(VLOOKUP($F222,Ref_Param!$L:$M,2,0),0)*O222</f>
        <v>0</v>
      </c>
      <c r="AQ222" s="84">
        <f>IFERROR(VLOOKUP($F222,Ref_Param!$L:$M,2,0),0)*P222</f>
        <v>0</v>
      </c>
      <c r="AR222" s="85">
        <f t="shared" si="32"/>
        <v>0</v>
      </c>
      <c r="AS222" s="90">
        <f>IFERROR(VLOOKUP($F222,Ref_Param!$L:$M,2,0),0)*R222</f>
        <v>0</v>
      </c>
      <c r="AT222" s="90">
        <f>IFERROR(VLOOKUP($F222,Ref_Param!$L:$M,2,0),0)*S222</f>
        <v>0</v>
      </c>
      <c r="AU222" s="90">
        <f>IFERROR(VLOOKUP($F222,Ref_Param!$L:$M,2,0),0)*T222</f>
        <v>0</v>
      </c>
      <c r="AV222" s="90">
        <f>IFERROR(VLOOKUP($F222,Ref_Param!$L:$M,2,0),0)*U222</f>
        <v>0</v>
      </c>
      <c r="AW222" s="91">
        <f t="shared" si="33"/>
        <v>0</v>
      </c>
      <c r="AX222" s="86">
        <f>IFERROR(VLOOKUP($F222,Ref_Param!$L:$M,2,0),0)*W222</f>
        <v>143.91862603113435</v>
      </c>
      <c r="AY222" s="86">
        <f>IFERROR(VLOOKUP($F222,Ref_Param!$L:$M,2,0),0)*X222</f>
        <v>322.81318997209456</v>
      </c>
      <c r="AZ222" s="86">
        <f>IFERROR(VLOOKUP($F222,Ref_Param!$L:$M,2,0),0)*Y222</f>
        <v>385.50414369774751</v>
      </c>
      <c r="BA222" s="86">
        <f>IFERROR(VLOOKUP($F222,Ref_Param!$L:$M,2,0),0)*Z222</f>
        <v>366.62326602194184</v>
      </c>
      <c r="BB222" s="87">
        <f t="shared" si="34"/>
        <v>1218.8592257229184</v>
      </c>
      <c r="BC222" s="86">
        <f>IFERROR(VLOOKUP($F222,Ref_Param!$L:$M,2,0),0)*AB222</f>
        <v>289.91097850829703</v>
      </c>
      <c r="BD222" s="86">
        <f>IFERROR(VLOOKUP($F222,Ref_Param!$L:$M,2,0),0)*AC222</f>
        <v>51.2656505578219</v>
      </c>
      <c r="BE222" s="86">
        <f>IFERROR(VLOOKUP($F222,Ref_Param!$L:$M,2,0),0)*AD222</f>
        <v>27.027999999999999</v>
      </c>
      <c r="BF222" s="86">
        <f>IFERROR(VLOOKUP($F222,Ref_Param!$L:$M,2,0),0)*AE222</f>
        <v>27</v>
      </c>
      <c r="BG222" s="87">
        <f t="shared" si="35"/>
        <v>395.20462906611897</v>
      </c>
      <c r="BH222" s="86">
        <f>IFERROR(VLOOKUP($F222,Ref_Param!$L:$M,2,0),0)*AG222</f>
        <v>26.787527214892823</v>
      </c>
      <c r="BI222" s="86">
        <f>IFERROR(VLOOKUP($F222,Ref_Param!$L:$M,2,0),0)*AH222</f>
        <v>26.787527214892823</v>
      </c>
      <c r="BJ222" s="86">
        <f>IFERROR(VLOOKUP($F222,Ref_Param!$L:$M,2,0),0)*AI222</f>
        <v>26.787527214892823</v>
      </c>
      <c r="BK222" s="86">
        <f>IFERROR(VLOOKUP($F222,Ref_Param!$L:$M,2,0),0)*AJ222</f>
        <v>26.787527214892823</v>
      </c>
      <c r="BL222" s="87">
        <f t="shared" si="36"/>
        <v>107.15010885957129</v>
      </c>
      <c r="BM222" s="88">
        <f>IFERROR(VLOOKUP($F222,Ref_Param!$L:$M,2,0),0)*AL222</f>
        <v>123.22262518850697</v>
      </c>
      <c r="BN222" s="89">
        <f>IFERROR(VLOOKUP($F222,Ref_Param!$L:$M,2,0),0)*AM222</f>
        <v>141.70601896678301</v>
      </c>
    </row>
    <row r="223" spans="1:66" s="72" customFormat="1" ht="14.25" customHeight="1" x14ac:dyDescent="0.3">
      <c r="A223" s="69" t="str">
        <f t="shared" si="29"/>
        <v>ECASDigital - Salesforce.com / Net Suite</v>
      </c>
      <c r="B223" s="68" t="s">
        <v>4156</v>
      </c>
      <c r="C223" s="68" t="s">
        <v>4157</v>
      </c>
      <c r="D223" s="68" t="s">
        <v>589</v>
      </c>
      <c r="E223" s="70" t="s">
        <v>5240</v>
      </c>
      <c r="F223" s="68" t="s">
        <v>3732</v>
      </c>
      <c r="G223" s="70" t="s">
        <v>7477</v>
      </c>
      <c r="H223" s="71" t="s">
        <v>35</v>
      </c>
      <c r="I223" s="68" t="s">
        <v>36</v>
      </c>
      <c r="J223" s="68"/>
      <c r="K223" s="68"/>
      <c r="L223" s="68" t="s">
        <v>4111</v>
      </c>
      <c r="M223" s="73">
        <v>0</v>
      </c>
      <c r="N223" s="73">
        <v>0</v>
      </c>
      <c r="O223" s="73">
        <v>0</v>
      </c>
      <c r="P223" s="73">
        <v>0</v>
      </c>
      <c r="Q223" s="66">
        <v>0</v>
      </c>
      <c r="R223" s="73">
        <v>0</v>
      </c>
      <c r="S223" s="73">
        <v>0</v>
      </c>
      <c r="T223" s="73">
        <v>0</v>
      </c>
      <c r="U223" s="73">
        <v>0</v>
      </c>
      <c r="V223" s="66">
        <v>0</v>
      </c>
      <c r="W223" s="67">
        <v>54.094000000000008</v>
      </c>
      <c r="X223" s="67">
        <v>95.846000000000316</v>
      </c>
      <c r="Y223" s="67">
        <v>225.23899999999955</v>
      </c>
      <c r="Z223" s="67">
        <v>44.508000000000095</v>
      </c>
      <c r="AA223" s="66">
        <v>419.68699999999995</v>
      </c>
      <c r="AB223" s="67">
        <v>4.9190004497587836</v>
      </c>
      <c r="AC223" s="67">
        <v>35.224869999999953</v>
      </c>
      <c r="AD223" s="67">
        <v>0</v>
      </c>
      <c r="AE223" s="67">
        <v>0</v>
      </c>
      <c r="AF223" s="66">
        <v>40.143870449758737</v>
      </c>
      <c r="AG223" s="67">
        <v>944.4523090589696</v>
      </c>
      <c r="AH223" s="67">
        <v>972.2303181489392</v>
      </c>
      <c r="AI223" s="67">
        <v>972.2303181489392</v>
      </c>
      <c r="AJ223" s="67">
        <v>972.2303181489392</v>
      </c>
      <c r="AK223" s="66">
        <f t="shared" si="30"/>
        <v>3861.1432635057872</v>
      </c>
      <c r="AL223" s="67">
        <f t="shared" si="31"/>
        <v>4440.3147530316546</v>
      </c>
      <c r="AM223" s="67">
        <f t="shared" si="31"/>
        <v>5106.3619659864025</v>
      </c>
      <c r="AN223" s="84">
        <f>IFERROR(VLOOKUP($F223,Ref_Param!$L:$M,2,0),0)*M223</f>
        <v>0</v>
      </c>
      <c r="AO223" s="84">
        <f>IFERROR(VLOOKUP($F223,Ref_Param!$L:$M,2,0),0)*N223</f>
        <v>0</v>
      </c>
      <c r="AP223" s="84">
        <f>IFERROR(VLOOKUP($F223,Ref_Param!$L:$M,2,0),0)*O223</f>
        <v>0</v>
      </c>
      <c r="AQ223" s="84">
        <f>IFERROR(VLOOKUP($F223,Ref_Param!$L:$M,2,0),0)*P223</f>
        <v>0</v>
      </c>
      <c r="AR223" s="85">
        <f t="shared" si="32"/>
        <v>0</v>
      </c>
      <c r="AS223" s="90">
        <f>IFERROR(VLOOKUP($F223,Ref_Param!$L:$M,2,0),0)*R223</f>
        <v>0</v>
      </c>
      <c r="AT223" s="90">
        <f>IFERROR(VLOOKUP($F223,Ref_Param!$L:$M,2,0),0)*S223</f>
        <v>0</v>
      </c>
      <c r="AU223" s="90">
        <f>IFERROR(VLOOKUP($F223,Ref_Param!$L:$M,2,0),0)*T223</f>
        <v>0</v>
      </c>
      <c r="AV223" s="90">
        <f>IFERROR(VLOOKUP($F223,Ref_Param!$L:$M,2,0),0)*U223</f>
        <v>0</v>
      </c>
      <c r="AW223" s="91">
        <f t="shared" si="33"/>
        <v>0</v>
      </c>
      <c r="AX223" s="86">
        <f>IFERROR(VLOOKUP($F223,Ref_Param!$L:$M,2,0),0)*W223</f>
        <v>0.65831812096872477</v>
      </c>
      <c r="AY223" s="86">
        <f>IFERROR(VLOOKUP($F223,Ref_Param!$L:$M,2,0),0)*X223</f>
        <v>1.1664354387246014</v>
      </c>
      <c r="AZ223" s="86">
        <f>IFERROR(VLOOKUP($F223,Ref_Param!$L:$M,2,0),0)*Y223</f>
        <v>2.741134233905318</v>
      </c>
      <c r="BA223" s="86">
        <f>IFERROR(VLOOKUP($F223,Ref_Param!$L:$M,2,0),0)*Z223</f>
        <v>0.54165753924790294</v>
      </c>
      <c r="BB223" s="87">
        <f t="shared" si="34"/>
        <v>5.1075453328465477</v>
      </c>
      <c r="BC223" s="86">
        <f>IFERROR(VLOOKUP($F223,Ref_Param!$L:$M,2,0),0)*AB223</f>
        <v>5.98637026866106E-2</v>
      </c>
      <c r="BD223" s="86">
        <f>IFERROR(VLOOKUP($F223,Ref_Param!$L:$M,2,0),0)*AC223</f>
        <v>0.42868285262261191</v>
      </c>
      <c r="BE223" s="86">
        <f>IFERROR(VLOOKUP($F223,Ref_Param!$L:$M,2,0),0)*AD223</f>
        <v>0</v>
      </c>
      <c r="BF223" s="86">
        <f>IFERROR(VLOOKUP($F223,Ref_Param!$L:$M,2,0),0)*AE223</f>
        <v>0</v>
      </c>
      <c r="BG223" s="87">
        <f t="shared" si="35"/>
        <v>0.48854655530922253</v>
      </c>
      <c r="BH223" s="86">
        <f>IFERROR(VLOOKUP($F223,Ref_Param!$L:$M,2,0),0)*AG223</f>
        <v>11.493882305695161</v>
      </c>
      <c r="BI223" s="86">
        <f>IFERROR(VLOOKUP($F223,Ref_Param!$L:$M,2,0),0)*AH223</f>
        <v>11.83193766762737</v>
      </c>
      <c r="BJ223" s="86">
        <f>IFERROR(VLOOKUP($F223,Ref_Param!$L:$M,2,0),0)*AI223</f>
        <v>11.83193766762737</v>
      </c>
      <c r="BK223" s="86">
        <f>IFERROR(VLOOKUP($F223,Ref_Param!$L:$M,2,0),0)*AJ223</f>
        <v>11.83193766762737</v>
      </c>
      <c r="BL223" s="87">
        <f t="shared" si="36"/>
        <v>46.989695308577275</v>
      </c>
      <c r="BM223" s="88">
        <f>IFERROR(VLOOKUP($F223,Ref_Param!$L:$M,2,0),0)*AL223</f>
        <v>54.038149604863854</v>
      </c>
      <c r="BN223" s="89">
        <f>IFERROR(VLOOKUP($F223,Ref_Param!$L:$M,2,0),0)*AM223</f>
        <v>62.143872045593433</v>
      </c>
    </row>
    <row r="224" spans="1:66" s="72" customFormat="1" ht="14.25" customHeight="1" x14ac:dyDescent="0.3">
      <c r="A224" s="69" t="str">
        <f t="shared" si="29"/>
        <v>ECASDigital - Salesforce.com / Net Suite</v>
      </c>
      <c r="B224" s="68" t="s">
        <v>4156</v>
      </c>
      <c r="C224" s="68" t="s">
        <v>4157</v>
      </c>
      <c r="D224" s="68" t="s">
        <v>589</v>
      </c>
      <c r="E224" s="70" t="s">
        <v>5240</v>
      </c>
      <c r="F224" s="68" t="s">
        <v>18</v>
      </c>
      <c r="G224" s="70" t="s">
        <v>7477</v>
      </c>
      <c r="H224" s="71" t="s">
        <v>35</v>
      </c>
      <c r="I224" s="68" t="s">
        <v>36</v>
      </c>
      <c r="J224" s="68"/>
      <c r="K224" s="68"/>
      <c r="L224" s="68" t="s">
        <v>4111</v>
      </c>
      <c r="M224" s="73">
        <v>572.78357894644228</v>
      </c>
      <c r="N224" s="73">
        <v>468.68547064773668</v>
      </c>
      <c r="O224" s="73">
        <v>432.91500835701402</v>
      </c>
      <c r="P224" s="73">
        <v>434.8614437177788</v>
      </c>
      <c r="Q224" s="66">
        <v>1909.2455016689719</v>
      </c>
      <c r="R224" s="73">
        <v>451.7867638691439</v>
      </c>
      <c r="S224" s="73">
        <v>578.42738157720055</v>
      </c>
      <c r="T224" s="73">
        <v>715.93540896069612</v>
      </c>
      <c r="U224" s="73">
        <v>880.28498736332949</v>
      </c>
      <c r="V224" s="66">
        <v>2626.4345417703698</v>
      </c>
      <c r="W224" s="67">
        <v>633.70071977289035</v>
      </c>
      <c r="X224" s="67">
        <v>490.78003492170819</v>
      </c>
      <c r="Y224" s="67">
        <v>603.43010578296401</v>
      </c>
      <c r="Z224" s="67">
        <v>395.44966916416826</v>
      </c>
      <c r="AA224" s="66">
        <v>2123.3605296417309</v>
      </c>
      <c r="AB224" s="67">
        <v>148.55841796551474</v>
      </c>
      <c r="AC224" s="67">
        <v>330.99479028008562</v>
      </c>
      <c r="AD224" s="67">
        <v>384.6</v>
      </c>
      <c r="AE224" s="67">
        <v>300</v>
      </c>
      <c r="AF224" s="66">
        <v>1164.1532082456004</v>
      </c>
      <c r="AG224" s="67">
        <v>333.31713687444784</v>
      </c>
      <c r="AH224" s="67">
        <v>343.12058207663745</v>
      </c>
      <c r="AI224" s="67">
        <v>343.12058207663745</v>
      </c>
      <c r="AJ224" s="67">
        <v>343.12058207663745</v>
      </c>
      <c r="AK224" s="66">
        <f t="shared" si="30"/>
        <v>1362.6788831043602</v>
      </c>
      <c r="AL224" s="67">
        <f t="shared" si="31"/>
        <v>1567.0807155700143</v>
      </c>
      <c r="AM224" s="67">
        <f t="shared" si="31"/>
        <v>1802.1428229055164</v>
      </c>
      <c r="AN224" s="84">
        <f>IFERROR(VLOOKUP($F224,Ref_Param!$L:$M,2,0),0)*M224</f>
        <v>572.78357894644228</v>
      </c>
      <c r="AO224" s="84">
        <f>IFERROR(VLOOKUP($F224,Ref_Param!$L:$M,2,0),0)*N224</f>
        <v>468.68547064773668</v>
      </c>
      <c r="AP224" s="84">
        <f>IFERROR(VLOOKUP($F224,Ref_Param!$L:$M,2,0),0)*O224</f>
        <v>432.91500835701402</v>
      </c>
      <c r="AQ224" s="84">
        <f>IFERROR(VLOOKUP($F224,Ref_Param!$L:$M,2,0),0)*P224</f>
        <v>434.8614437177788</v>
      </c>
      <c r="AR224" s="85">
        <f t="shared" si="32"/>
        <v>1909.2455016689719</v>
      </c>
      <c r="AS224" s="90">
        <f>IFERROR(VLOOKUP($F224,Ref_Param!$L:$M,2,0),0)*R224</f>
        <v>451.7867638691439</v>
      </c>
      <c r="AT224" s="90">
        <f>IFERROR(VLOOKUP($F224,Ref_Param!$L:$M,2,0),0)*S224</f>
        <v>578.42738157720055</v>
      </c>
      <c r="AU224" s="90">
        <f>IFERROR(VLOOKUP($F224,Ref_Param!$L:$M,2,0),0)*T224</f>
        <v>715.93540896069612</v>
      </c>
      <c r="AV224" s="90">
        <f>IFERROR(VLOOKUP($F224,Ref_Param!$L:$M,2,0),0)*U224</f>
        <v>880.28498736332949</v>
      </c>
      <c r="AW224" s="91">
        <f t="shared" si="33"/>
        <v>2626.4345417703698</v>
      </c>
      <c r="AX224" s="86">
        <f>IFERROR(VLOOKUP($F224,Ref_Param!$L:$M,2,0),0)*W224</f>
        <v>633.70071977289035</v>
      </c>
      <c r="AY224" s="86">
        <f>IFERROR(VLOOKUP($F224,Ref_Param!$L:$M,2,0),0)*X224</f>
        <v>490.78003492170819</v>
      </c>
      <c r="AZ224" s="86">
        <f>IFERROR(VLOOKUP($F224,Ref_Param!$L:$M,2,0),0)*Y224</f>
        <v>603.43010578296401</v>
      </c>
      <c r="BA224" s="86">
        <f>IFERROR(VLOOKUP($F224,Ref_Param!$L:$M,2,0),0)*Z224</f>
        <v>395.44966916416826</v>
      </c>
      <c r="BB224" s="87">
        <f t="shared" si="34"/>
        <v>2123.3605296417309</v>
      </c>
      <c r="BC224" s="86">
        <f>IFERROR(VLOOKUP($F224,Ref_Param!$L:$M,2,0),0)*AB224</f>
        <v>148.55841796551474</v>
      </c>
      <c r="BD224" s="86">
        <f>IFERROR(VLOOKUP($F224,Ref_Param!$L:$M,2,0),0)*AC224</f>
        <v>330.99479028008562</v>
      </c>
      <c r="BE224" s="86">
        <f>IFERROR(VLOOKUP($F224,Ref_Param!$L:$M,2,0),0)*AD224</f>
        <v>384.6</v>
      </c>
      <c r="BF224" s="86">
        <f>IFERROR(VLOOKUP($F224,Ref_Param!$L:$M,2,0),0)*AE224</f>
        <v>300</v>
      </c>
      <c r="BG224" s="87">
        <f t="shared" si="35"/>
        <v>1164.1532082456004</v>
      </c>
      <c r="BH224" s="86">
        <f>IFERROR(VLOOKUP($F224,Ref_Param!$L:$M,2,0),0)*AG224</f>
        <v>333.31713687444784</v>
      </c>
      <c r="BI224" s="86">
        <f>IFERROR(VLOOKUP($F224,Ref_Param!$L:$M,2,0),0)*AH224</f>
        <v>343.12058207663745</v>
      </c>
      <c r="BJ224" s="86">
        <f>IFERROR(VLOOKUP($F224,Ref_Param!$L:$M,2,0),0)*AI224</f>
        <v>343.12058207663745</v>
      </c>
      <c r="BK224" s="86">
        <f>IFERROR(VLOOKUP($F224,Ref_Param!$L:$M,2,0),0)*AJ224</f>
        <v>343.12058207663745</v>
      </c>
      <c r="BL224" s="87">
        <f t="shared" si="36"/>
        <v>1362.6788831043602</v>
      </c>
      <c r="BM224" s="88">
        <f>IFERROR(VLOOKUP($F224,Ref_Param!$L:$M,2,0),0)*AL224</f>
        <v>1567.0807155700143</v>
      </c>
      <c r="BN224" s="89">
        <f>IFERROR(VLOOKUP($F224,Ref_Param!$L:$M,2,0),0)*AM224</f>
        <v>1802.1428229055164</v>
      </c>
    </row>
    <row r="225" spans="1:66" s="72" customFormat="1" ht="14.25" customHeight="1" x14ac:dyDescent="0.3">
      <c r="A225" s="69" t="str">
        <f t="shared" si="29"/>
        <v>ECASDigital - Salesforce.com / Net Suite</v>
      </c>
      <c r="B225" s="68" t="s">
        <v>4156</v>
      </c>
      <c r="C225" s="68" t="s">
        <v>4157</v>
      </c>
      <c r="D225" s="68" t="s">
        <v>3403</v>
      </c>
      <c r="E225" s="70" t="s">
        <v>5241</v>
      </c>
      <c r="F225" s="68" t="s">
        <v>89</v>
      </c>
      <c r="G225" s="70" t="s">
        <v>4160</v>
      </c>
      <c r="H225" s="71" t="s">
        <v>29</v>
      </c>
      <c r="I225" s="68" t="s">
        <v>20</v>
      </c>
      <c r="J225" s="68"/>
      <c r="K225" s="68"/>
      <c r="L225" s="68" t="s">
        <v>4111</v>
      </c>
      <c r="M225" s="73">
        <v>0</v>
      </c>
      <c r="N225" s="73">
        <v>0</v>
      </c>
      <c r="O225" s="73">
        <v>0</v>
      </c>
      <c r="P225" s="73">
        <v>0</v>
      </c>
      <c r="Q225" s="66">
        <v>0</v>
      </c>
      <c r="R225" s="73">
        <v>0</v>
      </c>
      <c r="S225" s="73">
        <v>720.73069000000123</v>
      </c>
      <c r="T225" s="73">
        <v>394.26484999999951</v>
      </c>
      <c r="U225" s="73">
        <v>295.71256000000096</v>
      </c>
      <c r="V225" s="66">
        <v>1410.7081000000017</v>
      </c>
      <c r="W225" s="67">
        <v>25.848000000000017</v>
      </c>
      <c r="X225" s="67">
        <v>0</v>
      </c>
      <c r="Y225" s="67">
        <v>0</v>
      </c>
      <c r="Z225" s="67">
        <v>0</v>
      </c>
      <c r="AA225" s="66">
        <v>25.848000000000017</v>
      </c>
      <c r="AB225" s="67">
        <v>0</v>
      </c>
      <c r="AC225" s="67">
        <v>0</v>
      </c>
      <c r="AD225" s="67">
        <v>0</v>
      </c>
      <c r="AE225" s="67">
        <v>0</v>
      </c>
      <c r="AF225" s="66">
        <v>0</v>
      </c>
      <c r="AG225" s="67">
        <v>0</v>
      </c>
      <c r="AH225" s="67">
        <v>0</v>
      </c>
      <c r="AI225" s="67">
        <v>0</v>
      </c>
      <c r="AJ225" s="67">
        <v>0</v>
      </c>
      <c r="AK225" s="66">
        <f t="shared" si="30"/>
        <v>0</v>
      </c>
      <c r="AL225" s="67">
        <f t="shared" si="31"/>
        <v>0</v>
      </c>
      <c r="AM225" s="67">
        <f t="shared" si="31"/>
        <v>0</v>
      </c>
      <c r="AN225" s="84">
        <f>IFERROR(VLOOKUP($F225,Ref_Param!$L:$M,2,0),0)*M225</f>
        <v>0</v>
      </c>
      <c r="AO225" s="84">
        <f>IFERROR(VLOOKUP($F225,Ref_Param!$L:$M,2,0),0)*N225</f>
        <v>0</v>
      </c>
      <c r="AP225" s="84">
        <f>IFERROR(VLOOKUP($F225,Ref_Param!$L:$M,2,0),0)*O225</f>
        <v>0</v>
      </c>
      <c r="AQ225" s="84">
        <f>IFERROR(VLOOKUP($F225,Ref_Param!$L:$M,2,0),0)*P225</f>
        <v>0</v>
      </c>
      <c r="AR225" s="85">
        <f t="shared" si="32"/>
        <v>0</v>
      </c>
      <c r="AS225" s="90">
        <f>IFERROR(VLOOKUP($F225,Ref_Param!$L:$M,2,0),0)*R225</f>
        <v>0</v>
      </c>
      <c r="AT225" s="90">
        <f>IFERROR(VLOOKUP($F225,Ref_Param!$L:$M,2,0),0)*S225</f>
        <v>69.117169735913436</v>
      </c>
      <c r="AU225" s="90">
        <f>IFERROR(VLOOKUP($F225,Ref_Param!$L:$M,2,0),0)*T225</f>
        <v>37.809504904466287</v>
      </c>
      <c r="AV225" s="90">
        <f>IFERROR(VLOOKUP($F225,Ref_Param!$L:$M,2,0),0)*U225</f>
        <v>28.358463828648006</v>
      </c>
      <c r="AW225" s="91">
        <f t="shared" si="33"/>
        <v>135.28513846902774</v>
      </c>
      <c r="AX225" s="86">
        <f>IFERROR(VLOOKUP($F225,Ref_Param!$L:$M,2,0),0)*W225</f>
        <v>2.4787907995618843</v>
      </c>
      <c r="AY225" s="86">
        <f>IFERROR(VLOOKUP($F225,Ref_Param!$L:$M,2,0),0)*X225</f>
        <v>0</v>
      </c>
      <c r="AZ225" s="86">
        <f>IFERROR(VLOOKUP($F225,Ref_Param!$L:$M,2,0),0)*Y225</f>
        <v>0</v>
      </c>
      <c r="BA225" s="86">
        <f>IFERROR(VLOOKUP($F225,Ref_Param!$L:$M,2,0),0)*Z225</f>
        <v>0</v>
      </c>
      <c r="BB225" s="87">
        <f t="shared" si="34"/>
        <v>2.4787907995618843</v>
      </c>
      <c r="BC225" s="86">
        <f>IFERROR(VLOOKUP($F225,Ref_Param!$L:$M,2,0),0)*AB225</f>
        <v>0</v>
      </c>
      <c r="BD225" s="86">
        <f>IFERROR(VLOOKUP($F225,Ref_Param!$L:$M,2,0),0)*AC225</f>
        <v>0</v>
      </c>
      <c r="BE225" s="86">
        <f>IFERROR(VLOOKUP($F225,Ref_Param!$L:$M,2,0),0)*AD225</f>
        <v>0</v>
      </c>
      <c r="BF225" s="86">
        <f>IFERROR(VLOOKUP($F225,Ref_Param!$L:$M,2,0),0)*AE225</f>
        <v>0</v>
      </c>
      <c r="BG225" s="87">
        <f t="shared" si="35"/>
        <v>0</v>
      </c>
      <c r="BH225" s="86">
        <f>IFERROR(VLOOKUP($F225,Ref_Param!$L:$M,2,0),0)*AG225</f>
        <v>0</v>
      </c>
      <c r="BI225" s="86">
        <f>IFERROR(VLOOKUP($F225,Ref_Param!$L:$M,2,0),0)*AH225</f>
        <v>0</v>
      </c>
      <c r="BJ225" s="86">
        <f>IFERROR(VLOOKUP($F225,Ref_Param!$L:$M,2,0),0)*AI225</f>
        <v>0</v>
      </c>
      <c r="BK225" s="86">
        <f>IFERROR(VLOOKUP($F225,Ref_Param!$L:$M,2,0),0)*AJ225</f>
        <v>0</v>
      </c>
      <c r="BL225" s="87">
        <f t="shared" si="36"/>
        <v>0</v>
      </c>
      <c r="BM225" s="88">
        <f>IFERROR(VLOOKUP($F225,Ref_Param!$L:$M,2,0),0)*AL225</f>
        <v>0</v>
      </c>
      <c r="BN225" s="89">
        <f>IFERROR(VLOOKUP($F225,Ref_Param!$L:$M,2,0),0)*AM225</f>
        <v>0</v>
      </c>
    </row>
    <row r="226" spans="1:66" s="72" customFormat="1" ht="14.25" customHeight="1" x14ac:dyDescent="0.3">
      <c r="A226" s="69" t="str">
        <f t="shared" si="29"/>
        <v>ECASDigital - Salesforce.com / Net Suite</v>
      </c>
      <c r="B226" s="68" t="s">
        <v>4156</v>
      </c>
      <c r="C226" s="68" t="s">
        <v>4157</v>
      </c>
      <c r="D226" s="68" t="s">
        <v>2085</v>
      </c>
      <c r="E226" s="70" t="s">
        <v>2086</v>
      </c>
      <c r="F226" s="68" t="s">
        <v>3732</v>
      </c>
      <c r="G226" s="70" t="s">
        <v>4166</v>
      </c>
      <c r="H226" s="71" t="s">
        <v>5174</v>
      </c>
      <c r="I226" s="68" t="s">
        <v>36</v>
      </c>
      <c r="J226" s="68"/>
      <c r="K226" s="68"/>
      <c r="L226" s="68" t="s">
        <v>4111</v>
      </c>
      <c r="M226" s="73">
        <v>0</v>
      </c>
      <c r="N226" s="73">
        <v>0</v>
      </c>
      <c r="O226" s="73">
        <v>0</v>
      </c>
      <c r="P226" s="73">
        <v>0</v>
      </c>
      <c r="Q226" s="66">
        <v>0</v>
      </c>
      <c r="R226" s="73">
        <v>0</v>
      </c>
      <c r="S226" s="73">
        <v>0</v>
      </c>
      <c r="T226" s="73">
        <v>0</v>
      </c>
      <c r="U226" s="73">
        <v>0</v>
      </c>
      <c r="V226" s="66">
        <v>0</v>
      </c>
      <c r="W226" s="67">
        <v>0.10899999999999976</v>
      </c>
      <c r="X226" s="67">
        <v>0</v>
      </c>
      <c r="Y226" s="67">
        <v>0</v>
      </c>
      <c r="Z226" s="67">
        <v>-9.4000000000000014E-2</v>
      </c>
      <c r="AA226" s="66">
        <v>1.499999999999975E-2</v>
      </c>
      <c r="AB226" s="67">
        <v>8.8000000000000009E-2</v>
      </c>
      <c r="AC226" s="67">
        <v>0</v>
      </c>
      <c r="AD226" s="67">
        <v>0</v>
      </c>
      <c r="AE226" s="67">
        <v>0</v>
      </c>
      <c r="AF226" s="66">
        <v>8.8000000000000009E-2</v>
      </c>
      <c r="AG226" s="67">
        <v>1.0891536057529605</v>
      </c>
      <c r="AH226" s="67">
        <v>1.0891536057529605</v>
      </c>
      <c r="AI226" s="67">
        <v>1.0891536057529605</v>
      </c>
      <c r="AJ226" s="67">
        <v>1.0891536057529605</v>
      </c>
      <c r="AK226" s="66">
        <f t="shared" si="30"/>
        <v>4.356614423011842</v>
      </c>
      <c r="AL226" s="67">
        <f t="shared" si="31"/>
        <v>5.0101065864636176</v>
      </c>
      <c r="AM226" s="67">
        <f t="shared" si="31"/>
        <v>5.7616225744331597</v>
      </c>
      <c r="AN226" s="84">
        <f>IFERROR(VLOOKUP($F226,Ref_Param!$L:$M,2,0),0)*M226</f>
        <v>0</v>
      </c>
      <c r="AO226" s="84">
        <f>IFERROR(VLOOKUP($F226,Ref_Param!$L:$M,2,0),0)*N226</f>
        <v>0</v>
      </c>
      <c r="AP226" s="84">
        <f>IFERROR(VLOOKUP($F226,Ref_Param!$L:$M,2,0),0)*O226</f>
        <v>0</v>
      </c>
      <c r="AQ226" s="84">
        <f>IFERROR(VLOOKUP($F226,Ref_Param!$L:$M,2,0),0)*P226</f>
        <v>0</v>
      </c>
      <c r="AR226" s="85">
        <f t="shared" si="32"/>
        <v>0</v>
      </c>
      <c r="AS226" s="90">
        <f>IFERROR(VLOOKUP($F226,Ref_Param!$L:$M,2,0),0)*R226</f>
        <v>0</v>
      </c>
      <c r="AT226" s="90">
        <f>IFERROR(VLOOKUP($F226,Ref_Param!$L:$M,2,0),0)*S226</f>
        <v>0</v>
      </c>
      <c r="AU226" s="90">
        <f>IFERROR(VLOOKUP($F226,Ref_Param!$L:$M,2,0),0)*T226</f>
        <v>0</v>
      </c>
      <c r="AV226" s="90">
        <f>IFERROR(VLOOKUP($F226,Ref_Param!$L:$M,2,0),0)*U226</f>
        <v>0</v>
      </c>
      <c r="AW226" s="91">
        <f t="shared" si="33"/>
        <v>0</v>
      </c>
      <c r="AX226" s="86">
        <f>IFERROR(VLOOKUP($F226,Ref_Param!$L:$M,2,0),0)*W226</f>
        <v>1.3265181939880733E-3</v>
      </c>
      <c r="AY226" s="86">
        <f>IFERROR(VLOOKUP($F226,Ref_Param!$L:$M,2,0),0)*X226</f>
        <v>0</v>
      </c>
      <c r="AZ226" s="86">
        <f>IFERROR(VLOOKUP($F226,Ref_Param!$L:$M,2,0),0)*Y226</f>
        <v>0</v>
      </c>
      <c r="BA226" s="86">
        <f>IFERROR(VLOOKUP($F226,Ref_Param!$L:$M,2,0),0)*Z226</f>
        <v>-1.1439698186686163E-3</v>
      </c>
      <c r="BB226" s="87">
        <f t="shared" si="34"/>
        <v>1.8254837531945698E-4</v>
      </c>
      <c r="BC226" s="86">
        <f>IFERROR(VLOOKUP($F226,Ref_Param!$L:$M,2,0),0)*AB226</f>
        <v>1.0709504685408322E-3</v>
      </c>
      <c r="BD226" s="86">
        <f>IFERROR(VLOOKUP($F226,Ref_Param!$L:$M,2,0),0)*AC226</f>
        <v>0</v>
      </c>
      <c r="BE226" s="86">
        <f>IFERROR(VLOOKUP($F226,Ref_Param!$L:$M,2,0),0)*AD226</f>
        <v>0</v>
      </c>
      <c r="BF226" s="86">
        <f>IFERROR(VLOOKUP($F226,Ref_Param!$L:$M,2,0),0)*AE226</f>
        <v>0</v>
      </c>
      <c r="BG226" s="87">
        <f t="shared" si="35"/>
        <v>1.0709504685408322E-3</v>
      </c>
      <c r="BH226" s="86">
        <f>IFERROR(VLOOKUP($F226,Ref_Param!$L:$M,2,0),0)*AG226</f>
        <v>1.3254881413568974E-2</v>
      </c>
      <c r="BI226" s="86">
        <f>IFERROR(VLOOKUP($F226,Ref_Param!$L:$M,2,0),0)*AH226</f>
        <v>1.3254881413568974E-2</v>
      </c>
      <c r="BJ226" s="86">
        <f>IFERROR(VLOOKUP($F226,Ref_Param!$L:$M,2,0),0)*AI226</f>
        <v>1.3254881413568974E-2</v>
      </c>
      <c r="BK226" s="86">
        <f>IFERROR(VLOOKUP($F226,Ref_Param!$L:$M,2,0),0)*AJ226</f>
        <v>1.3254881413568974E-2</v>
      </c>
      <c r="BL226" s="87">
        <f t="shared" si="36"/>
        <v>5.3019525654275895E-2</v>
      </c>
      <c r="BM226" s="88">
        <f>IFERROR(VLOOKUP($F226,Ref_Param!$L:$M,2,0),0)*AL226</f>
        <v>6.097245450241727E-2</v>
      </c>
      <c r="BN226" s="89">
        <f>IFERROR(VLOOKUP($F226,Ref_Param!$L:$M,2,0),0)*AM226</f>
        <v>7.0118322677779857E-2</v>
      </c>
    </row>
    <row r="227" spans="1:66" s="72" customFormat="1" ht="14.25" customHeight="1" x14ac:dyDescent="0.3">
      <c r="A227" s="69" t="str">
        <f t="shared" si="29"/>
        <v>ECASDigital - Salesforce.com / Net Suite</v>
      </c>
      <c r="B227" s="68" t="s">
        <v>4156</v>
      </c>
      <c r="C227" s="68" t="s">
        <v>4157</v>
      </c>
      <c r="D227" s="68" t="s">
        <v>2085</v>
      </c>
      <c r="E227" s="70" t="s">
        <v>2086</v>
      </c>
      <c r="F227" s="68" t="s">
        <v>18</v>
      </c>
      <c r="G227" s="70" t="s">
        <v>4166</v>
      </c>
      <c r="H227" s="71" t="s">
        <v>5174</v>
      </c>
      <c r="I227" s="68" t="s">
        <v>36</v>
      </c>
      <c r="J227" s="68"/>
      <c r="K227" s="68"/>
      <c r="L227" s="68" t="s">
        <v>4111</v>
      </c>
      <c r="M227" s="73">
        <v>93.609648035373894</v>
      </c>
      <c r="N227" s="73">
        <v>78.714899562539173</v>
      </c>
      <c r="O227" s="73">
        <v>78.446116176748319</v>
      </c>
      <c r="P227" s="73">
        <v>87.277998574218969</v>
      </c>
      <c r="Q227" s="66">
        <v>338.04866234888038</v>
      </c>
      <c r="R227" s="73">
        <v>87.256263029304392</v>
      </c>
      <c r="S227" s="73">
        <v>98.999243061814383</v>
      </c>
      <c r="T227" s="73">
        <v>104.73265074510996</v>
      </c>
      <c r="U227" s="73">
        <v>117.4780665491038</v>
      </c>
      <c r="V227" s="66">
        <v>408.46622338533257</v>
      </c>
      <c r="W227" s="67">
        <v>132.32384468127134</v>
      </c>
      <c r="X227" s="67">
        <v>135.4216455749046</v>
      </c>
      <c r="Y227" s="67">
        <v>134.9836359057594</v>
      </c>
      <c r="Z227" s="67">
        <v>173.66978597262914</v>
      </c>
      <c r="AA227" s="66">
        <v>576.3989121345644</v>
      </c>
      <c r="AB227" s="67">
        <v>172.7252385592148</v>
      </c>
      <c r="AC227" s="67">
        <v>142.42022832311233</v>
      </c>
      <c r="AD227" s="67">
        <v>81.076999999999998</v>
      </c>
      <c r="AE227" s="67">
        <v>75</v>
      </c>
      <c r="AF227" s="66">
        <v>471.22246688232713</v>
      </c>
      <c r="AG227" s="67">
        <v>70.977249067439374</v>
      </c>
      <c r="AH227" s="67">
        <v>70.977249067439374</v>
      </c>
      <c r="AI227" s="67">
        <v>70.977249067439374</v>
      </c>
      <c r="AJ227" s="67">
        <v>70.977249067439374</v>
      </c>
      <c r="AK227" s="66">
        <f t="shared" si="30"/>
        <v>283.90899626975749</v>
      </c>
      <c r="AL227" s="67">
        <f t="shared" si="31"/>
        <v>326.4953457102211</v>
      </c>
      <c r="AM227" s="67">
        <f t="shared" si="31"/>
        <v>375.46964756675425</v>
      </c>
      <c r="AN227" s="84">
        <f>IFERROR(VLOOKUP($F227,Ref_Param!$L:$M,2,0),0)*M227</f>
        <v>93.609648035373894</v>
      </c>
      <c r="AO227" s="84">
        <f>IFERROR(VLOOKUP($F227,Ref_Param!$L:$M,2,0),0)*N227</f>
        <v>78.714899562539173</v>
      </c>
      <c r="AP227" s="84">
        <f>IFERROR(VLOOKUP($F227,Ref_Param!$L:$M,2,0),0)*O227</f>
        <v>78.446116176748319</v>
      </c>
      <c r="AQ227" s="84">
        <f>IFERROR(VLOOKUP($F227,Ref_Param!$L:$M,2,0),0)*P227</f>
        <v>87.277998574218969</v>
      </c>
      <c r="AR227" s="85">
        <f t="shared" si="32"/>
        <v>338.04866234888038</v>
      </c>
      <c r="AS227" s="90">
        <f>IFERROR(VLOOKUP($F227,Ref_Param!$L:$M,2,0),0)*R227</f>
        <v>87.256263029304392</v>
      </c>
      <c r="AT227" s="90">
        <f>IFERROR(VLOOKUP($F227,Ref_Param!$L:$M,2,0),0)*S227</f>
        <v>98.999243061814383</v>
      </c>
      <c r="AU227" s="90">
        <f>IFERROR(VLOOKUP($F227,Ref_Param!$L:$M,2,0),0)*T227</f>
        <v>104.73265074510996</v>
      </c>
      <c r="AV227" s="90">
        <f>IFERROR(VLOOKUP($F227,Ref_Param!$L:$M,2,0),0)*U227</f>
        <v>117.4780665491038</v>
      </c>
      <c r="AW227" s="91">
        <f t="shared" si="33"/>
        <v>408.46622338533257</v>
      </c>
      <c r="AX227" s="86">
        <f>IFERROR(VLOOKUP($F227,Ref_Param!$L:$M,2,0),0)*W227</f>
        <v>132.32384468127134</v>
      </c>
      <c r="AY227" s="86">
        <f>IFERROR(VLOOKUP($F227,Ref_Param!$L:$M,2,0),0)*X227</f>
        <v>135.4216455749046</v>
      </c>
      <c r="AZ227" s="86">
        <f>IFERROR(VLOOKUP($F227,Ref_Param!$L:$M,2,0),0)*Y227</f>
        <v>134.9836359057594</v>
      </c>
      <c r="BA227" s="86">
        <f>IFERROR(VLOOKUP($F227,Ref_Param!$L:$M,2,0),0)*Z227</f>
        <v>173.66978597262914</v>
      </c>
      <c r="BB227" s="87">
        <f t="shared" si="34"/>
        <v>576.3989121345644</v>
      </c>
      <c r="BC227" s="86">
        <f>IFERROR(VLOOKUP($F227,Ref_Param!$L:$M,2,0),0)*AB227</f>
        <v>172.7252385592148</v>
      </c>
      <c r="BD227" s="86">
        <f>IFERROR(VLOOKUP($F227,Ref_Param!$L:$M,2,0),0)*AC227</f>
        <v>142.42022832311233</v>
      </c>
      <c r="BE227" s="86">
        <f>IFERROR(VLOOKUP($F227,Ref_Param!$L:$M,2,0),0)*AD227</f>
        <v>81.076999999999998</v>
      </c>
      <c r="BF227" s="86">
        <f>IFERROR(VLOOKUP($F227,Ref_Param!$L:$M,2,0),0)*AE227</f>
        <v>75</v>
      </c>
      <c r="BG227" s="87">
        <f t="shared" si="35"/>
        <v>471.22246688232713</v>
      </c>
      <c r="BH227" s="86">
        <f>IFERROR(VLOOKUP($F227,Ref_Param!$L:$M,2,0),0)*AG227</f>
        <v>70.977249067439374</v>
      </c>
      <c r="BI227" s="86">
        <f>IFERROR(VLOOKUP($F227,Ref_Param!$L:$M,2,0),0)*AH227</f>
        <v>70.977249067439374</v>
      </c>
      <c r="BJ227" s="86">
        <f>IFERROR(VLOOKUP($F227,Ref_Param!$L:$M,2,0),0)*AI227</f>
        <v>70.977249067439374</v>
      </c>
      <c r="BK227" s="86">
        <f>IFERROR(VLOOKUP($F227,Ref_Param!$L:$M,2,0),0)*AJ227</f>
        <v>70.977249067439374</v>
      </c>
      <c r="BL227" s="87">
        <f t="shared" si="36"/>
        <v>283.90899626975749</v>
      </c>
      <c r="BM227" s="88">
        <f>IFERROR(VLOOKUP($F227,Ref_Param!$L:$M,2,0),0)*AL227</f>
        <v>326.4953457102211</v>
      </c>
      <c r="BN227" s="89">
        <f>IFERROR(VLOOKUP($F227,Ref_Param!$L:$M,2,0),0)*AM227</f>
        <v>375.46964756675425</v>
      </c>
    </row>
    <row r="228" spans="1:66" s="72" customFormat="1" ht="14.25" customHeight="1" x14ac:dyDescent="0.3">
      <c r="A228" s="69" t="str">
        <f t="shared" si="29"/>
        <v>ECASDigital - Salesforce.com / Net Suite</v>
      </c>
      <c r="B228" s="68" t="s">
        <v>4156</v>
      </c>
      <c r="C228" s="68" t="s">
        <v>4157</v>
      </c>
      <c r="D228" s="68" t="s">
        <v>4545</v>
      </c>
      <c r="E228" s="70" t="s">
        <v>4546</v>
      </c>
      <c r="F228" s="68" t="s">
        <v>34</v>
      </c>
      <c r="G228" s="70" t="s">
        <v>4166</v>
      </c>
      <c r="H228" s="71" t="s">
        <v>51</v>
      </c>
      <c r="I228" s="68" t="s">
        <v>36</v>
      </c>
      <c r="J228" s="68"/>
      <c r="K228" s="68"/>
      <c r="L228" s="68" t="s">
        <v>4111</v>
      </c>
      <c r="M228" s="73">
        <v>0</v>
      </c>
      <c r="N228" s="73">
        <v>0</v>
      </c>
      <c r="O228" s="73">
        <v>0</v>
      </c>
      <c r="P228" s="73">
        <v>0</v>
      </c>
      <c r="Q228" s="66">
        <v>0</v>
      </c>
      <c r="R228" s="73">
        <v>0</v>
      </c>
      <c r="S228" s="73">
        <v>0</v>
      </c>
      <c r="T228" s="73">
        <v>0</v>
      </c>
      <c r="U228" s="73">
        <v>0</v>
      </c>
      <c r="V228" s="66">
        <v>0</v>
      </c>
      <c r="W228" s="67">
        <v>59.922893335781161</v>
      </c>
      <c r="X228" s="67">
        <v>39.831948717151391</v>
      </c>
      <c r="Y228" s="67">
        <v>4.0671238615232426</v>
      </c>
      <c r="Z228" s="67">
        <v>3.1055276808080809</v>
      </c>
      <c r="AA228" s="66">
        <v>106.92749359526388</v>
      </c>
      <c r="AB228" s="67">
        <v>5.5180912376577638</v>
      </c>
      <c r="AC228" s="67">
        <v>0.36909666837437072</v>
      </c>
      <c r="AD228" s="67">
        <v>0</v>
      </c>
      <c r="AE228" s="67">
        <v>0</v>
      </c>
      <c r="AF228" s="66">
        <v>5.8871879060321346</v>
      </c>
      <c r="AG228" s="67">
        <v>0</v>
      </c>
      <c r="AH228" s="67">
        <v>0</v>
      </c>
      <c r="AI228" s="67">
        <v>0</v>
      </c>
      <c r="AJ228" s="67">
        <v>0</v>
      </c>
      <c r="AK228" s="66">
        <f t="shared" si="30"/>
        <v>0</v>
      </c>
      <c r="AL228" s="67">
        <f t="shared" si="31"/>
        <v>0</v>
      </c>
      <c r="AM228" s="67">
        <f t="shared" si="31"/>
        <v>0</v>
      </c>
      <c r="AN228" s="84">
        <f>IFERROR(VLOOKUP($F228,Ref_Param!$L:$M,2,0),0)*M228</f>
        <v>0</v>
      </c>
      <c r="AO228" s="84">
        <f>IFERROR(VLOOKUP($F228,Ref_Param!$L:$M,2,0),0)*N228</f>
        <v>0</v>
      </c>
      <c r="AP228" s="84">
        <f>IFERROR(VLOOKUP($F228,Ref_Param!$L:$M,2,0),0)*O228</f>
        <v>0</v>
      </c>
      <c r="AQ228" s="84">
        <f>IFERROR(VLOOKUP($F228,Ref_Param!$L:$M,2,0),0)*P228</f>
        <v>0</v>
      </c>
      <c r="AR228" s="85">
        <f t="shared" si="32"/>
        <v>0</v>
      </c>
      <c r="AS228" s="90">
        <f>IFERROR(VLOOKUP($F228,Ref_Param!$L:$M,2,0),0)*R228</f>
        <v>0</v>
      </c>
      <c r="AT228" s="90">
        <f>IFERROR(VLOOKUP($F228,Ref_Param!$L:$M,2,0),0)*S228</f>
        <v>0</v>
      </c>
      <c r="AU228" s="90">
        <f>IFERROR(VLOOKUP($F228,Ref_Param!$L:$M,2,0),0)*T228</f>
        <v>0</v>
      </c>
      <c r="AV228" s="90">
        <f>IFERROR(VLOOKUP($F228,Ref_Param!$L:$M,2,0),0)*U228</f>
        <v>0</v>
      </c>
      <c r="AW228" s="91">
        <f t="shared" si="33"/>
        <v>0</v>
      </c>
      <c r="AX228" s="86">
        <f>IFERROR(VLOOKUP($F228,Ref_Param!$L:$M,2,0),0)*W228</f>
        <v>40.13090933756893</v>
      </c>
      <c r="AY228" s="86">
        <f>IFERROR(VLOOKUP($F228,Ref_Param!$L:$M,2,0),0)*X228</f>
        <v>26.675820103503007</v>
      </c>
      <c r="AZ228" s="86">
        <f>IFERROR(VLOOKUP($F228,Ref_Param!$L:$M,2,0),0)*Y228</f>
        <v>2.7237900219012308</v>
      </c>
      <c r="BA228" s="86">
        <f>IFERROR(VLOOKUP($F228,Ref_Param!$L:$M,2,0),0)*Z228</f>
        <v>2.0798002710827403</v>
      </c>
      <c r="BB228" s="87">
        <f t="shared" si="34"/>
        <v>71.610319734055921</v>
      </c>
      <c r="BC228" s="86">
        <f>IFERROR(VLOOKUP($F228,Ref_Param!$L:$M,2,0),0)*AB228</f>
        <v>3.6955161349434937</v>
      </c>
      <c r="BD228" s="86">
        <f>IFERROR(VLOOKUP($F228,Ref_Param!$L:$M,2,0),0)*AC228</f>
        <v>0.24718741220204005</v>
      </c>
      <c r="BE228" s="86">
        <f>IFERROR(VLOOKUP($F228,Ref_Param!$L:$M,2,0),0)*AD228</f>
        <v>0</v>
      </c>
      <c r="BF228" s="86">
        <f>IFERROR(VLOOKUP($F228,Ref_Param!$L:$M,2,0),0)*AE228</f>
        <v>0</v>
      </c>
      <c r="BG228" s="87">
        <f t="shared" si="35"/>
        <v>3.9427035471455336</v>
      </c>
      <c r="BH228" s="86">
        <f>IFERROR(VLOOKUP($F228,Ref_Param!$L:$M,2,0),0)*AG228</f>
        <v>0</v>
      </c>
      <c r="BI228" s="86">
        <f>IFERROR(VLOOKUP($F228,Ref_Param!$L:$M,2,0),0)*AH228</f>
        <v>0</v>
      </c>
      <c r="BJ228" s="86">
        <f>IFERROR(VLOOKUP($F228,Ref_Param!$L:$M,2,0),0)*AI228</f>
        <v>0</v>
      </c>
      <c r="BK228" s="86">
        <f>IFERROR(VLOOKUP($F228,Ref_Param!$L:$M,2,0),0)*AJ228</f>
        <v>0</v>
      </c>
      <c r="BL228" s="87">
        <f t="shared" si="36"/>
        <v>0</v>
      </c>
      <c r="BM228" s="88">
        <f>IFERROR(VLOOKUP($F228,Ref_Param!$L:$M,2,0),0)*AL228</f>
        <v>0</v>
      </c>
      <c r="BN228" s="89">
        <f>IFERROR(VLOOKUP($F228,Ref_Param!$L:$M,2,0),0)*AM228</f>
        <v>0</v>
      </c>
    </row>
    <row r="229" spans="1:66" s="72" customFormat="1" ht="14.25" customHeight="1" x14ac:dyDescent="0.3">
      <c r="A229" s="69" t="str">
        <f t="shared" si="29"/>
        <v>ECASDigital - Salesforce.com / Net Suite</v>
      </c>
      <c r="B229" s="68" t="s">
        <v>4156</v>
      </c>
      <c r="C229" s="68" t="s">
        <v>4157</v>
      </c>
      <c r="D229" s="68" t="s">
        <v>592</v>
      </c>
      <c r="E229" s="70" t="s">
        <v>5242</v>
      </c>
      <c r="F229" s="68" t="s">
        <v>3732</v>
      </c>
      <c r="G229" s="70" t="s">
        <v>4166</v>
      </c>
      <c r="H229" s="71" t="s">
        <v>55</v>
      </c>
      <c r="I229" s="68" t="s">
        <v>36</v>
      </c>
      <c r="J229" s="68"/>
      <c r="K229" s="68"/>
      <c r="L229" s="68" t="s">
        <v>4111</v>
      </c>
      <c r="M229" s="73">
        <v>0</v>
      </c>
      <c r="N229" s="73">
        <v>0</v>
      </c>
      <c r="O229" s="73">
        <v>0</v>
      </c>
      <c r="P229" s="73">
        <v>0</v>
      </c>
      <c r="Q229" s="66">
        <v>0</v>
      </c>
      <c r="R229" s="73">
        <v>0</v>
      </c>
      <c r="S229" s="73">
        <v>0</v>
      </c>
      <c r="T229" s="73">
        <v>0</v>
      </c>
      <c r="U229" s="73">
        <v>0</v>
      </c>
      <c r="V229" s="66">
        <v>0</v>
      </c>
      <c r="W229" s="67">
        <v>0</v>
      </c>
      <c r="X229" s="67">
        <v>0</v>
      </c>
      <c r="Y229" s="67">
        <v>0</v>
      </c>
      <c r="Z229" s="67">
        <v>8.1579999999999977</v>
      </c>
      <c r="AA229" s="66">
        <v>8.1579999999999977</v>
      </c>
      <c r="AB229" s="67">
        <v>0</v>
      </c>
      <c r="AC229" s="67">
        <v>0</v>
      </c>
      <c r="AD229" s="67">
        <v>0</v>
      </c>
      <c r="AE229" s="67">
        <v>0</v>
      </c>
      <c r="AF229" s="66">
        <v>0</v>
      </c>
      <c r="AG229" s="67">
        <v>0</v>
      </c>
      <c r="AH229" s="67">
        <v>0</v>
      </c>
      <c r="AI229" s="67">
        <v>0</v>
      </c>
      <c r="AJ229" s="67">
        <v>0</v>
      </c>
      <c r="AK229" s="66">
        <f t="shared" si="30"/>
        <v>0</v>
      </c>
      <c r="AL229" s="67">
        <f t="shared" si="31"/>
        <v>0</v>
      </c>
      <c r="AM229" s="67">
        <f t="shared" si="31"/>
        <v>0</v>
      </c>
      <c r="AN229" s="84">
        <f>IFERROR(VLOOKUP($F229,Ref_Param!$L:$M,2,0),0)*M229</f>
        <v>0</v>
      </c>
      <c r="AO229" s="84">
        <f>IFERROR(VLOOKUP($F229,Ref_Param!$L:$M,2,0),0)*N229</f>
        <v>0</v>
      </c>
      <c r="AP229" s="84">
        <f>IFERROR(VLOOKUP($F229,Ref_Param!$L:$M,2,0),0)*O229</f>
        <v>0</v>
      </c>
      <c r="AQ229" s="84">
        <f>IFERROR(VLOOKUP($F229,Ref_Param!$L:$M,2,0),0)*P229</f>
        <v>0</v>
      </c>
      <c r="AR229" s="85">
        <f t="shared" si="32"/>
        <v>0</v>
      </c>
      <c r="AS229" s="90">
        <f>IFERROR(VLOOKUP($F229,Ref_Param!$L:$M,2,0),0)*R229</f>
        <v>0</v>
      </c>
      <c r="AT229" s="90">
        <f>IFERROR(VLOOKUP($F229,Ref_Param!$L:$M,2,0),0)*S229</f>
        <v>0</v>
      </c>
      <c r="AU229" s="90">
        <f>IFERROR(VLOOKUP($F229,Ref_Param!$L:$M,2,0),0)*T229</f>
        <v>0</v>
      </c>
      <c r="AV229" s="90">
        <f>IFERROR(VLOOKUP($F229,Ref_Param!$L:$M,2,0),0)*U229</f>
        <v>0</v>
      </c>
      <c r="AW229" s="91">
        <f t="shared" si="33"/>
        <v>0</v>
      </c>
      <c r="AX229" s="86">
        <f>IFERROR(VLOOKUP($F229,Ref_Param!$L:$M,2,0),0)*W229</f>
        <v>0</v>
      </c>
      <c r="AY229" s="86">
        <f>IFERROR(VLOOKUP($F229,Ref_Param!$L:$M,2,0),0)*X229</f>
        <v>0</v>
      </c>
      <c r="AZ229" s="86">
        <f>IFERROR(VLOOKUP($F229,Ref_Param!$L:$M,2,0),0)*Y229</f>
        <v>0</v>
      </c>
      <c r="BA229" s="86">
        <f>IFERROR(VLOOKUP($F229,Ref_Param!$L:$M,2,0),0)*Z229</f>
        <v>9.9281976390410281E-2</v>
      </c>
      <c r="BB229" s="87">
        <f t="shared" si="34"/>
        <v>9.9281976390410281E-2</v>
      </c>
      <c r="BC229" s="86">
        <f>IFERROR(VLOOKUP($F229,Ref_Param!$L:$M,2,0),0)*AB229</f>
        <v>0</v>
      </c>
      <c r="BD229" s="86">
        <f>IFERROR(VLOOKUP($F229,Ref_Param!$L:$M,2,0),0)*AC229</f>
        <v>0</v>
      </c>
      <c r="BE229" s="86">
        <f>IFERROR(VLOOKUP($F229,Ref_Param!$L:$M,2,0),0)*AD229</f>
        <v>0</v>
      </c>
      <c r="BF229" s="86">
        <f>IFERROR(VLOOKUP($F229,Ref_Param!$L:$M,2,0),0)*AE229</f>
        <v>0</v>
      </c>
      <c r="BG229" s="87">
        <f t="shared" si="35"/>
        <v>0</v>
      </c>
      <c r="BH229" s="86">
        <f>IFERROR(VLOOKUP($F229,Ref_Param!$L:$M,2,0),0)*AG229</f>
        <v>0</v>
      </c>
      <c r="BI229" s="86">
        <f>IFERROR(VLOOKUP($F229,Ref_Param!$L:$M,2,0),0)*AH229</f>
        <v>0</v>
      </c>
      <c r="BJ229" s="86">
        <f>IFERROR(VLOOKUP($F229,Ref_Param!$L:$M,2,0),0)*AI229</f>
        <v>0</v>
      </c>
      <c r="BK229" s="86">
        <f>IFERROR(VLOOKUP($F229,Ref_Param!$L:$M,2,0),0)*AJ229</f>
        <v>0</v>
      </c>
      <c r="BL229" s="87">
        <f t="shared" si="36"/>
        <v>0</v>
      </c>
      <c r="BM229" s="88">
        <f>IFERROR(VLOOKUP($F229,Ref_Param!$L:$M,2,0),0)*AL229</f>
        <v>0</v>
      </c>
      <c r="BN229" s="89">
        <f>IFERROR(VLOOKUP($F229,Ref_Param!$L:$M,2,0),0)*AM229</f>
        <v>0</v>
      </c>
    </row>
    <row r="230" spans="1:66" s="72" customFormat="1" ht="14.25" customHeight="1" x14ac:dyDescent="0.3">
      <c r="A230" s="69" t="str">
        <f t="shared" si="29"/>
        <v>ECASDigital - Salesforce.com / Net Suite</v>
      </c>
      <c r="B230" s="68" t="s">
        <v>4156</v>
      </c>
      <c r="C230" s="68" t="s">
        <v>4157</v>
      </c>
      <c r="D230" s="68" t="s">
        <v>592</v>
      </c>
      <c r="E230" s="70" t="s">
        <v>5242</v>
      </c>
      <c r="F230" s="68" t="s">
        <v>54</v>
      </c>
      <c r="G230" s="70" t="s">
        <v>4166</v>
      </c>
      <c r="H230" s="71" t="s">
        <v>55</v>
      </c>
      <c r="I230" s="68" t="s">
        <v>36</v>
      </c>
      <c r="J230" s="68"/>
      <c r="K230" s="68"/>
      <c r="L230" s="68" t="s">
        <v>4111</v>
      </c>
      <c r="M230" s="73">
        <v>0</v>
      </c>
      <c r="N230" s="73">
        <v>0</v>
      </c>
      <c r="O230" s="73">
        <v>0</v>
      </c>
      <c r="P230" s="73">
        <v>8329.7249297104208</v>
      </c>
      <c r="Q230" s="66">
        <v>8329.7249297104208</v>
      </c>
      <c r="R230" s="73">
        <v>3799.0749425380018</v>
      </c>
      <c r="S230" s="73">
        <v>0</v>
      </c>
      <c r="T230" s="73">
        <v>0</v>
      </c>
      <c r="U230" s="73">
        <v>6011.635852850527</v>
      </c>
      <c r="V230" s="66">
        <v>9810.7107953885279</v>
      </c>
      <c r="W230" s="67">
        <v>3604.6407094700244</v>
      </c>
      <c r="X230" s="67">
        <v>13.088413699096963</v>
      </c>
      <c r="Y230" s="67">
        <v>0</v>
      </c>
      <c r="Z230" s="67">
        <v>6879.7271411047841</v>
      </c>
      <c r="AA230" s="66">
        <v>10497.456264273906</v>
      </c>
      <c r="AB230" s="67">
        <v>-2891.6611227701987</v>
      </c>
      <c r="AC230" s="67">
        <v>2858.1708383751084</v>
      </c>
      <c r="AD230" s="67">
        <v>0</v>
      </c>
      <c r="AE230" s="67">
        <v>0</v>
      </c>
      <c r="AF230" s="66">
        <v>-33.490284395090384</v>
      </c>
      <c r="AG230" s="67">
        <v>0</v>
      </c>
      <c r="AH230" s="67">
        <v>0</v>
      </c>
      <c r="AI230" s="67">
        <v>0</v>
      </c>
      <c r="AJ230" s="67">
        <v>0</v>
      </c>
      <c r="AK230" s="66">
        <f t="shared" si="30"/>
        <v>0</v>
      </c>
      <c r="AL230" s="67">
        <f t="shared" si="31"/>
        <v>0</v>
      </c>
      <c r="AM230" s="67">
        <f t="shared" si="31"/>
        <v>0</v>
      </c>
      <c r="AN230" s="84">
        <f>IFERROR(VLOOKUP($F230,Ref_Param!$L:$M,2,0),0)*M230</f>
        <v>0</v>
      </c>
      <c r="AO230" s="84">
        <f>IFERROR(VLOOKUP($F230,Ref_Param!$L:$M,2,0),0)*N230</f>
        <v>0</v>
      </c>
      <c r="AP230" s="84">
        <f>IFERROR(VLOOKUP($F230,Ref_Param!$L:$M,2,0),0)*O230</f>
        <v>0</v>
      </c>
      <c r="AQ230" s="84">
        <f>IFERROR(VLOOKUP($F230,Ref_Param!$L:$M,2,0),0)*P230</f>
        <v>62.445059714027252</v>
      </c>
      <c r="AR230" s="85">
        <f t="shared" si="32"/>
        <v>62.445059714027252</v>
      </c>
      <c r="AS230" s="90">
        <f>IFERROR(VLOOKUP($F230,Ref_Param!$L:$M,2,0),0)*R230</f>
        <v>28.480347628129596</v>
      </c>
      <c r="AT230" s="90">
        <f>IFERROR(VLOOKUP($F230,Ref_Param!$L:$M,2,0),0)*S230</f>
        <v>0</v>
      </c>
      <c r="AU230" s="90">
        <f>IFERROR(VLOOKUP($F230,Ref_Param!$L:$M,2,0),0)*T230</f>
        <v>0</v>
      </c>
      <c r="AV230" s="90">
        <f>IFERROR(VLOOKUP($F230,Ref_Param!$L:$M,2,0),0)*U230</f>
        <v>45.067149633149867</v>
      </c>
      <c r="AW230" s="91">
        <f t="shared" si="33"/>
        <v>73.54749726127946</v>
      </c>
      <c r="AX230" s="86">
        <f>IFERROR(VLOOKUP($F230,Ref_Param!$L:$M,2,0),0)*W230</f>
        <v>27.022741597097905</v>
      </c>
      <c r="AY230" s="86">
        <f>IFERROR(VLOOKUP($F230,Ref_Param!$L:$M,2,0),0)*X230</f>
        <v>9.8119299484528771E-2</v>
      </c>
      <c r="AZ230" s="86">
        <f>IFERROR(VLOOKUP($F230,Ref_Param!$L:$M,2,0),0)*Y230</f>
        <v>0</v>
      </c>
      <c r="BA230" s="86">
        <f>IFERROR(VLOOKUP($F230,Ref_Param!$L:$M,2,0),0)*Z230</f>
        <v>51.574929036394636</v>
      </c>
      <c r="BB230" s="87">
        <f t="shared" si="34"/>
        <v>78.695789932977078</v>
      </c>
      <c r="BC230" s="86">
        <f>IFERROR(VLOOKUP($F230,Ref_Param!$L:$M,2,0),0)*AB230</f>
        <v>-21.677780840044328</v>
      </c>
      <c r="BD230" s="86">
        <f>IFERROR(VLOOKUP($F230,Ref_Param!$L:$M,2,0),0)*AC230</f>
        <v>21.426715789692913</v>
      </c>
      <c r="BE230" s="86">
        <f>IFERROR(VLOOKUP($F230,Ref_Param!$L:$M,2,0),0)*AD230</f>
        <v>0</v>
      </c>
      <c r="BF230" s="86">
        <f>IFERROR(VLOOKUP($F230,Ref_Param!$L:$M,2,0),0)*AE230</f>
        <v>0</v>
      </c>
      <c r="BG230" s="87">
        <f t="shared" si="35"/>
        <v>-0.25106505035141424</v>
      </c>
      <c r="BH230" s="86">
        <f>IFERROR(VLOOKUP($F230,Ref_Param!$L:$M,2,0),0)*AG230</f>
        <v>0</v>
      </c>
      <c r="BI230" s="86">
        <f>IFERROR(VLOOKUP($F230,Ref_Param!$L:$M,2,0),0)*AH230</f>
        <v>0</v>
      </c>
      <c r="BJ230" s="86">
        <f>IFERROR(VLOOKUP($F230,Ref_Param!$L:$M,2,0),0)*AI230</f>
        <v>0</v>
      </c>
      <c r="BK230" s="86">
        <f>IFERROR(VLOOKUP($F230,Ref_Param!$L:$M,2,0),0)*AJ230</f>
        <v>0</v>
      </c>
      <c r="BL230" s="87">
        <f t="shared" si="36"/>
        <v>0</v>
      </c>
      <c r="BM230" s="88">
        <f>IFERROR(VLOOKUP($F230,Ref_Param!$L:$M,2,0),0)*AL230</f>
        <v>0</v>
      </c>
      <c r="BN230" s="89">
        <f>IFERROR(VLOOKUP($F230,Ref_Param!$L:$M,2,0),0)*AM230</f>
        <v>0</v>
      </c>
    </row>
    <row r="231" spans="1:66" s="72" customFormat="1" ht="14.25" customHeight="1" x14ac:dyDescent="0.3">
      <c r="A231" s="69" t="str">
        <f t="shared" si="29"/>
        <v>ECASDigital - Salesforce.com / Net Suite</v>
      </c>
      <c r="B231" s="68" t="s">
        <v>4156</v>
      </c>
      <c r="C231" s="68" t="s">
        <v>4157</v>
      </c>
      <c r="D231" s="68" t="s">
        <v>595</v>
      </c>
      <c r="E231" s="70" t="s">
        <v>5243</v>
      </c>
      <c r="F231" s="68" t="s">
        <v>3732</v>
      </c>
      <c r="G231" s="70" t="s">
        <v>7476</v>
      </c>
      <c r="H231" s="71" t="s">
        <v>19</v>
      </c>
      <c r="I231" s="68" t="s">
        <v>24</v>
      </c>
      <c r="J231" s="68"/>
      <c r="K231" s="68"/>
      <c r="L231" s="68" t="s">
        <v>4111</v>
      </c>
      <c r="M231" s="73">
        <v>0</v>
      </c>
      <c r="N231" s="73">
        <v>0</v>
      </c>
      <c r="O231" s="73">
        <v>0</v>
      </c>
      <c r="P231" s="73">
        <v>0</v>
      </c>
      <c r="Q231" s="66">
        <v>0</v>
      </c>
      <c r="R231" s="73">
        <v>0</v>
      </c>
      <c r="S231" s="73">
        <v>0</v>
      </c>
      <c r="T231" s="73">
        <v>0</v>
      </c>
      <c r="U231" s="73">
        <v>0</v>
      </c>
      <c r="V231" s="66">
        <v>0</v>
      </c>
      <c r="W231" s="67">
        <v>1846.8679999999999</v>
      </c>
      <c r="X231" s="67">
        <v>1720.4540000000047</v>
      </c>
      <c r="Y231" s="67">
        <v>356.50399999999962</v>
      </c>
      <c r="Z231" s="67">
        <v>1216.8719999999989</v>
      </c>
      <c r="AA231" s="66">
        <v>5140.698000000003</v>
      </c>
      <c r="AB231" s="67">
        <v>1207.7519891545951</v>
      </c>
      <c r="AC231" s="67">
        <v>1285.4890299999977</v>
      </c>
      <c r="AD231" s="67">
        <v>0</v>
      </c>
      <c r="AE231" s="67">
        <v>0</v>
      </c>
      <c r="AF231" s="66">
        <v>2493.2410191545928</v>
      </c>
      <c r="AG231" s="67">
        <v>44449.265017791098</v>
      </c>
      <c r="AH231" s="67">
        <v>45122.738730181867</v>
      </c>
      <c r="AI231" s="67">
        <v>45796.212442572643</v>
      </c>
      <c r="AJ231" s="67">
        <v>46469.68615496342</v>
      </c>
      <c r="AK231" s="66">
        <f t="shared" si="30"/>
        <v>181837.90234550904</v>
      </c>
      <c r="AL231" s="67">
        <f t="shared" si="31"/>
        <v>209113.58769733537</v>
      </c>
      <c r="AM231" s="67">
        <f t="shared" si="31"/>
        <v>240480.62585193565</v>
      </c>
      <c r="AN231" s="84">
        <f>IFERROR(VLOOKUP($F231,Ref_Param!$L:$M,2,0),0)*M231</f>
        <v>0</v>
      </c>
      <c r="AO231" s="84">
        <f>IFERROR(VLOOKUP($F231,Ref_Param!$L:$M,2,0),0)*N231</f>
        <v>0</v>
      </c>
      <c r="AP231" s="84">
        <f>IFERROR(VLOOKUP($F231,Ref_Param!$L:$M,2,0),0)*O231</f>
        <v>0</v>
      </c>
      <c r="AQ231" s="84">
        <f>IFERROR(VLOOKUP($F231,Ref_Param!$L:$M,2,0),0)*P231</f>
        <v>0</v>
      </c>
      <c r="AR231" s="85">
        <f t="shared" si="32"/>
        <v>0</v>
      </c>
      <c r="AS231" s="90">
        <f>IFERROR(VLOOKUP($F231,Ref_Param!$L:$M,2,0),0)*R231</f>
        <v>0</v>
      </c>
      <c r="AT231" s="90">
        <f>IFERROR(VLOOKUP($F231,Ref_Param!$L:$M,2,0),0)*S231</f>
        <v>0</v>
      </c>
      <c r="AU231" s="90">
        <f>IFERROR(VLOOKUP($F231,Ref_Param!$L:$M,2,0),0)*T231</f>
        <v>0</v>
      </c>
      <c r="AV231" s="90">
        <f>IFERROR(VLOOKUP($F231,Ref_Param!$L:$M,2,0),0)*U231</f>
        <v>0</v>
      </c>
      <c r="AW231" s="91">
        <f t="shared" si="33"/>
        <v>0</v>
      </c>
      <c r="AX231" s="86">
        <f>IFERROR(VLOOKUP($F231,Ref_Param!$L:$M,2,0),0)*W231</f>
        <v>22.476183521966696</v>
      </c>
      <c r="AY231" s="86">
        <f>IFERROR(VLOOKUP($F231,Ref_Param!$L:$M,2,0),0)*X231</f>
        <v>20.937738834124474</v>
      </c>
      <c r="AZ231" s="86">
        <f>IFERROR(VLOOKUP($F231,Ref_Param!$L:$M,2,0),0)*Y231</f>
        <v>4.3386150663259135</v>
      </c>
      <c r="BA231" s="86">
        <f>IFERROR(VLOOKUP($F231,Ref_Param!$L:$M,2,0),0)*Z231</f>
        <v>14.809200438116116</v>
      </c>
      <c r="BB231" s="87">
        <f t="shared" si="34"/>
        <v>62.561737860533199</v>
      </c>
      <c r="BC231" s="86">
        <f>IFERROR(VLOOKUP($F231,Ref_Param!$L:$M,2,0),0)*AB231</f>
        <v>14.698210893934494</v>
      </c>
      <c r="BD231" s="86">
        <f>IFERROR(VLOOKUP($F231,Ref_Param!$L:$M,2,0),0)*AC231</f>
        <v>15.644262261165878</v>
      </c>
      <c r="BE231" s="86">
        <f>IFERROR(VLOOKUP($F231,Ref_Param!$L:$M,2,0),0)*AD231</f>
        <v>0</v>
      </c>
      <c r="BF231" s="86">
        <f>IFERROR(VLOOKUP($F231,Ref_Param!$L:$M,2,0),0)*AE231</f>
        <v>0</v>
      </c>
      <c r="BG231" s="87">
        <f t="shared" si="35"/>
        <v>30.342473155100372</v>
      </c>
      <c r="BH231" s="86">
        <f>IFERROR(VLOOKUP($F231,Ref_Param!$L:$M,2,0),0)*AG231</f>
        <v>540.94274087612496</v>
      </c>
      <c r="BI231" s="86">
        <f>IFERROR(VLOOKUP($F231,Ref_Param!$L:$M,2,0),0)*AH231</f>
        <v>549.13884301061159</v>
      </c>
      <c r="BJ231" s="86">
        <f>IFERROR(VLOOKUP($F231,Ref_Param!$L:$M,2,0),0)*AI231</f>
        <v>557.33494514509835</v>
      </c>
      <c r="BK231" s="86">
        <f>IFERROR(VLOOKUP($F231,Ref_Param!$L:$M,2,0),0)*AJ231</f>
        <v>565.5310472795851</v>
      </c>
      <c r="BL231" s="87">
        <f t="shared" si="36"/>
        <v>2212.9475763114201</v>
      </c>
      <c r="BM231" s="88">
        <f>IFERROR(VLOOKUP($F231,Ref_Param!$L:$M,2,0),0)*AL231</f>
        <v>2544.8897127581326</v>
      </c>
      <c r="BN231" s="89">
        <f>IFERROR(VLOOKUP($F231,Ref_Param!$L:$M,2,0),0)*AM231</f>
        <v>2926.6231696718523</v>
      </c>
    </row>
    <row r="232" spans="1:66" s="72" customFormat="1" ht="14.25" customHeight="1" x14ac:dyDescent="0.3">
      <c r="A232" s="69" t="str">
        <f t="shared" si="29"/>
        <v>ECASDigital - Salesforce.com / Net Suite</v>
      </c>
      <c r="B232" s="68" t="s">
        <v>4156</v>
      </c>
      <c r="C232" s="68" t="s">
        <v>4157</v>
      </c>
      <c r="D232" s="68" t="s">
        <v>595</v>
      </c>
      <c r="E232" s="70" t="s">
        <v>5243</v>
      </c>
      <c r="F232" s="68" t="s">
        <v>18</v>
      </c>
      <c r="G232" s="70" t="s">
        <v>7476</v>
      </c>
      <c r="H232" s="71" t="s">
        <v>19</v>
      </c>
      <c r="I232" s="68" t="s">
        <v>24</v>
      </c>
      <c r="J232" s="68"/>
      <c r="K232" s="68"/>
      <c r="L232" s="68" t="s">
        <v>4111</v>
      </c>
      <c r="M232" s="73">
        <v>2134.0056058325581</v>
      </c>
      <c r="N232" s="73">
        <v>2090.3702074519206</v>
      </c>
      <c r="O232" s="73">
        <v>2689.1640537785661</v>
      </c>
      <c r="P232" s="73">
        <v>3400.9440775266416</v>
      </c>
      <c r="Q232" s="66">
        <v>10314.483944589687</v>
      </c>
      <c r="R232" s="73">
        <v>3491.5858791420587</v>
      </c>
      <c r="S232" s="73">
        <v>4138.1297737311379</v>
      </c>
      <c r="T232" s="73">
        <v>4229.093624998367</v>
      </c>
      <c r="U232" s="73">
        <v>4378.6972497100815</v>
      </c>
      <c r="V232" s="66">
        <v>16237.506527581645</v>
      </c>
      <c r="W232" s="67">
        <v>3109.6674449283801</v>
      </c>
      <c r="X232" s="67">
        <v>2889.5181915223029</v>
      </c>
      <c r="Y232" s="67">
        <v>3071.5145055649609</v>
      </c>
      <c r="Z232" s="67">
        <v>3017.3780535794881</v>
      </c>
      <c r="AA232" s="66">
        <v>12088.078195595133</v>
      </c>
      <c r="AB232" s="67">
        <v>3434.4390848113567</v>
      </c>
      <c r="AC232" s="67">
        <v>3122.786278225929</v>
      </c>
      <c r="AD232" s="67">
        <v>3074.6739999999995</v>
      </c>
      <c r="AE232" s="67">
        <v>3300</v>
      </c>
      <c r="AF232" s="66">
        <v>12931.899363037284</v>
      </c>
      <c r="AG232" s="67">
        <v>2805.7524452840867</v>
      </c>
      <c r="AH232" s="67">
        <v>2848.2638459702089</v>
      </c>
      <c r="AI232" s="67">
        <v>2890.775246656332</v>
      </c>
      <c r="AJ232" s="67">
        <v>2933.2866473424542</v>
      </c>
      <c r="AK232" s="66">
        <f t="shared" si="30"/>
        <v>11478.078185253082</v>
      </c>
      <c r="AL232" s="67">
        <f t="shared" si="31"/>
        <v>13199.789913041042</v>
      </c>
      <c r="AM232" s="67">
        <f t="shared" si="31"/>
        <v>15179.758399997198</v>
      </c>
      <c r="AN232" s="84">
        <f>IFERROR(VLOOKUP($F232,Ref_Param!$L:$M,2,0),0)*M232</f>
        <v>2134.0056058325581</v>
      </c>
      <c r="AO232" s="84">
        <f>IFERROR(VLOOKUP($F232,Ref_Param!$L:$M,2,0),0)*N232</f>
        <v>2090.3702074519206</v>
      </c>
      <c r="AP232" s="84">
        <f>IFERROR(VLOOKUP($F232,Ref_Param!$L:$M,2,0),0)*O232</f>
        <v>2689.1640537785661</v>
      </c>
      <c r="AQ232" s="84">
        <f>IFERROR(VLOOKUP($F232,Ref_Param!$L:$M,2,0),0)*P232</f>
        <v>3400.9440775266416</v>
      </c>
      <c r="AR232" s="85">
        <f t="shared" si="32"/>
        <v>10314.483944589687</v>
      </c>
      <c r="AS232" s="90">
        <f>IFERROR(VLOOKUP($F232,Ref_Param!$L:$M,2,0),0)*R232</f>
        <v>3491.5858791420587</v>
      </c>
      <c r="AT232" s="90">
        <f>IFERROR(VLOOKUP($F232,Ref_Param!$L:$M,2,0),0)*S232</f>
        <v>4138.1297737311379</v>
      </c>
      <c r="AU232" s="90">
        <f>IFERROR(VLOOKUP($F232,Ref_Param!$L:$M,2,0),0)*T232</f>
        <v>4229.093624998367</v>
      </c>
      <c r="AV232" s="90">
        <f>IFERROR(VLOOKUP($F232,Ref_Param!$L:$M,2,0),0)*U232</f>
        <v>4378.6972497100815</v>
      </c>
      <c r="AW232" s="91">
        <f t="shared" si="33"/>
        <v>16237.506527581645</v>
      </c>
      <c r="AX232" s="86">
        <f>IFERROR(VLOOKUP($F232,Ref_Param!$L:$M,2,0),0)*W232</f>
        <v>3109.6674449283801</v>
      </c>
      <c r="AY232" s="86">
        <f>IFERROR(VLOOKUP($F232,Ref_Param!$L:$M,2,0),0)*X232</f>
        <v>2889.5181915223029</v>
      </c>
      <c r="AZ232" s="86">
        <f>IFERROR(VLOOKUP($F232,Ref_Param!$L:$M,2,0),0)*Y232</f>
        <v>3071.5145055649609</v>
      </c>
      <c r="BA232" s="86">
        <f>IFERROR(VLOOKUP($F232,Ref_Param!$L:$M,2,0),0)*Z232</f>
        <v>3017.3780535794881</v>
      </c>
      <c r="BB232" s="87">
        <f t="shared" si="34"/>
        <v>12088.078195595133</v>
      </c>
      <c r="BC232" s="86">
        <f>IFERROR(VLOOKUP($F232,Ref_Param!$L:$M,2,0),0)*AB232</f>
        <v>3434.4390848113567</v>
      </c>
      <c r="BD232" s="86">
        <f>IFERROR(VLOOKUP($F232,Ref_Param!$L:$M,2,0),0)*AC232</f>
        <v>3122.786278225929</v>
      </c>
      <c r="BE232" s="86">
        <f>IFERROR(VLOOKUP($F232,Ref_Param!$L:$M,2,0),0)*AD232</f>
        <v>3074.6739999999995</v>
      </c>
      <c r="BF232" s="86">
        <f>IFERROR(VLOOKUP($F232,Ref_Param!$L:$M,2,0),0)*AE232</f>
        <v>3300</v>
      </c>
      <c r="BG232" s="87">
        <f t="shared" si="35"/>
        <v>12931.899363037284</v>
      </c>
      <c r="BH232" s="86">
        <f>IFERROR(VLOOKUP($F232,Ref_Param!$L:$M,2,0),0)*AG232</f>
        <v>2805.7524452840867</v>
      </c>
      <c r="BI232" s="86">
        <f>IFERROR(VLOOKUP($F232,Ref_Param!$L:$M,2,0),0)*AH232</f>
        <v>2848.2638459702089</v>
      </c>
      <c r="BJ232" s="86">
        <f>IFERROR(VLOOKUP($F232,Ref_Param!$L:$M,2,0),0)*AI232</f>
        <v>2890.775246656332</v>
      </c>
      <c r="BK232" s="86">
        <f>IFERROR(VLOOKUP($F232,Ref_Param!$L:$M,2,0),0)*AJ232</f>
        <v>2933.2866473424542</v>
      </c>
      <c r="BL232" s="87">
        <f t="shared" si="36"/>
        <v>11478.078185253082</v>
      </c>
      <c r="BM232" s="88">
        <f>IFERROR(VLOOKUP($F232,Ref_Param!$L:$M,2,0),0)*AL232</f>
        <v>13199.789913041042</v>
      </c>
      <c r="BN232" s="89">
        <f>IFERROR(VLOOKUP($F232,Ref_Param!$L:$M,2,0),0)*AM232</f>
        <v>15179.758399997198</v>
      </c>
    </row>
    <row r="233" spans="1:66" s="72" customFormat="1" ht="14.25" customHeight="1" x14ac:dyDescent="0.3">
      <c r="A233" s="69" t="str">
        <f t="shared" si="29"/>
        <v>ECASDigital - Salesforce.com / Net Suite</v>
      </c>
      <c r="B233" s="68" t="s">
        <v>4156</v>
      </c>
      <c r="C233" s="68" t="s">
        <v>4157</v>
      </c>
      <c r="D233" s="68" t="s">
        <v>2762</v>
      </c>
      <c r="E233" s="70" t="s">
        <v>5244</v>
      </c>
      <c r="F233" s="68" t="s">
        <v>3732</v>
      </c>
      <c r="G233" s="70" t="s">
        <v>7476</v>
      </c>
      <c r="H233" s="71" t="s">
        <v>19</v>
      </c>
      <c r="I233" s="68" t="s">
        <v>24</v>
      </c>
      <c r="J233" s="68"/>
      <c r="K233" s="68"/>
      <c r="L233" s="68" t="s">
        <v>4111</v>
      </c>
      <c r="M233" s="73">
        <v>0</v>
      </c>
      <c r="N233" s="73">
        <v>0</v>
      </c>
      <c r="O233" s="73">
        <v>0</v>
      </c>
      <c r="P233" s="73">
        <v>0</v>
      </c>
      <c r="Q233" s="66">
        <v>0</v>
      </c>
      <c r="R233" s="73">
        <v>0</v>
      </c>
      <c r="S233" s="73">
        <v>0</v>
      </c>
      <c r="T233" s="73">
        <v>0</v>
      </c>
      <c r="U233" s="73">
        <v>0</v>
      </c>
      <c r="V233" s="66">
        <v>0</v>
      </c>
      <c r="W233" s="67">
        <v>654.66499999999883</v>
      </c>
      <c r="X233" s="67">
        <v>755.82400000000155</v>
      </c>
      <c r="Y233" s="67">
        <v>900.88299999999776</v>
      </c>
      <c r="Z233" s="67">
        <v>392.41700000000026</v>
      </c>
      <c r="AA233" s="66">
        <v>2703.7889999999989</v>
      </c>
      <c r="AB233" s="67">
        <v>0</v>
      </c>
      <c r="AC233" s="67">
        <v>0</v>
      </c>
      <c r="AD233" s="67">
        <v>0</v>
      </c>
      <c r="AE233" s="67">
        <v>0</v>
      </c>
      <c r="AF233" s="66">
        <v>0</v>
      </c>
      <c r="AG233" s="67">
        <v>0</v>
      </c>
      <c r="AH233" s="67">
        <v>0</v>
      </c>
      <c r="AI233" s="67">
        <v>0</v>
      </c>
      <c r="AJ233" s="67">
        <v>0</v>
      </c>
      <c r="AK233" s="66">
        <f t="shared" si="30"/>
        <v>0</v>
      </c>
      <c r="AL233" s="67">
        <f t="shared" si="31"/>
        <v>0</v>
      </c>
      <c r="AM233" s="67">
        <f t="shared" si="31"/>
        <v>0</v>
      </c>
      <c r="AN233" s="84">
        <f>IFERROR(VLOOKUP($F233,Ref_Param!$L:$M,2,0),0)*M233</f>
        <v>0</v>
      </c>
      <c r="AO233" s="84">
        <f>IFERROR(VLOOKUP($F233,Ref_Param!$L:$M,2,0),0)*N233</f>
        <v>0</v>
      </c>
      <c r="AP233" s="84">
        <f>IFERROR(VLOOKUP($F233,Ref_Param!$L:$M,2,0),0)*O233</f>
        <v>0</v>
      </c>
      <c r="AQ233" s="84">
        <f>IFERROR(VLOOKUP($F233,Ref_Param!$L:$M,2,0),0)*P233</f>
        <v>0</v>
      </c>
      <c r="AR233" s="85">
        <f t="shared" si="32"/>
        <v>0</v>
      </c>
      <c r="AS233" s="90">
        <f>IFERROR(VLOOKUP($F233,Ref_Param!$L:$M,2,0),0)*R233</f>
        <v>0</v>
      </c>
      <c r="AT233" s="90">
        <f>IFERROR(VLOOKUP($F233,Ref_Param!$L:$M,2,0),0)*S233</f>
        <v>0</v>
      </c>
      <c r="AU233" s="90">
        <f>IFERROR(VLOOKUP($F233,Ref_Param!$L:$M,2,0),0)*T233</f>
        <v>0</v>
      </c>
      <c r="AV233" s="90">
        <f>IFERROR(VLOOKUP($F233,Ref_Param!$L:$M,2,0),0)*U233</f>
        <v>0</v>
      </c>
      <c r="AW233" s="91">
        <f t="shared" si="33"/>
        <v>0</v>
      </c>
      <c r="AX233" s="86">
        <f>IFERROR(VLOOKUP($F233,Ref_Param!$L:$M,2,0),0)*W233</f>
        <v>7.9672021419009385</v>
      </c>
      <c r="AY233" s="86">
        <f>IFERROR(VLOOKUP($F233,Ref_Param!$L:$M,2,0),0)*X233</f>
        <v>9.1982962151637206</v>
      </c>
      <c r="AZ233" s="86">
        <f>IFERROR(VLOOKUP($F233,Ref_Param!$L:$M,2,0),0)*Y233</f>
        <v>10.963648533528046</v>
      </c>
      <c r="BA233" s="86">
        <f>IFERROR(VLOOKUP($F233,Ref_Param!$L:$M,2,0),0)*Z233</f>
        <v>4.7756723865157724</v>
      </c>
      <c r="BB233" s="87">
        <f t="shared" si="34"/>
        <v>32.90481927710848</v>
      </c>
      <c r="BC233" s="86">
        <f>IFERROR(VLOOKUP($F233,Ref_Param!$L:$M,2,0),0)*AB233</f>
        <v>0</v>
      </c>
      <c r="BD233" s="86">
        <f>IFERROR(VLOOKUP($F233,Ref_Param!$L:$M,2,0),0)*AC233</f>
        <v>0</v>
      </c>
      <c r="BE233" s="86">
        <f>IFERROR(VLOOKUP($F233,Ref_Param!$L:$M,2,0),0)*AD233</f>
        <v>0</v>
      </c>
      <c r="BF233" s="86">
        <f>IFERROR(VLOOKUP($F233,Ref_Param!$L:$M,2,0),0)*AE233</f>
        <v>0</v>
      </c>
      <c r="BG233" s="87">
        <f t="shared" si="35"/>
        <v>0</v>
      </c>
      <c r="BH233" s="86">
        <f>IFERROR(VLOOKUP($F233,Ref_Param!$L:$M,2,0),0)*AG233</f>
        <v>0</v>
      </c>
      <c r="BI233" s="86">
        <f>IFERROR(VLOOKUP($F233,Ref_Param!$L:$M,2,0),0)*AH233</f>
        <v>0</v>
      </c>
      <c r="BJ233" s="86">
        <f>IFERROR(VLOOKUP($F233,Ref_Param!$L:$M,2,0),0)*AI233</f>
        <v>0</v>
      </c>
      <c r="BK233" s="86">
        <f>IFERROR(VLOOKUP($F233,Ref_Param!$L:$M,2,0),0)*AJ233</f>
        <v>0</v>
      </c>
      <c r="BL233" s="87">
        <f t="shared" si="36"/>
        <v>0</v>
      </c>
      <c r="BM233" s="88">
        <f>IFERROR(VLOOKUP($F233,Ref_Param!$L:$M,2,0),0)*AL233</f>
        <v>0</v>
      </c>
      <c r="BN233" s="89">
        <f>IFERROR(VLOOKUP($F233,Ref_Param!$L:$M,2,0),0)*AM233</f>
        <v>0</v>
      </c>
    </row>
    <row r="234" spans="1:66" s="72" customFormat="1" ht="14.25" customHeight="1" x14ac:dyDescent="0.3">
      <c r="A234" s="69" t="str">
        <f t="shared" si="29"/>
        <v>ECASDigital - Salesforce.com / Net Suite</v>
      </c>
      <c r="B234" s="68" t="s">
        <v>4156</v>
      </c>
      <c r="C234" s="68" t="s">
        <v>4157</v>
      </c>
      <c r="D234" s="68" t="s">
        <v>2762</v>
      </c>
      <c r="E234" s="70" t="s">
        <v>5244</v>
      </c>
      <c r="F234" s="68" t="s">
        <v>18</v>
      </c>
      <c r="G234" s="70" t="s">
        <v>7476</v>
      </c>
      <c r="H234" s="71" t="s">
        <v>19</v>
      </c>
      <c r="I234" s="68" t="s">
        <v>24</v>
      </c>
      <c r="J234" s="68"/>
      <c r="K234" s="68"/>
      <c r="L234" s="68" t="s">
        <v>4111</v>
      </c>
      <c r="M234" s="73">
        <v>72.849040918959815</v>
      </c>
      <c r="N234" s="73">
        <v>216.20663978281209</v>
      </c>
      <c r="O234" s="73">
        <v>266.63817356166078</v>
      </c>
      <c r="P234" s="73">
        <v>335.62440894065799</v>
      </c>
      <c r="Q234" s="66">
        <v>891.31826320409073</v>
      </c>
      <c r="R234" s="73">
        <v>259.29996173345364</v>
      </c>
      <c r="S234" s="73">
        <v>221.88441481933046</v>
      </c>
      <c r="T234" s="73">
        <v>309.40522142309902</v>
      </c>
      <c r="U234" s="73">
        <v>412.29758937074837</v>
      </c>
      <c r="V234" s="66">
        <v>1202.8871873466314</v>
      </c>
      <c r="W234" s="67">
        <v>398.80470718421327</v>
      </c>
      <c r="X234" s="67">
        <v>567.70207314071331</v>
      </c>
      <c r="Y234" s="67">
        <v>499.71187097075307</v>
      </c>
      <c r="Z234" s="67">
        <v>616.22729175892914</v>
      </c>
      <c r="AA234" s="66">
        <v>2082.4459430546085</v>
      </c>
      <c r="AB234" s="67">
        <v>4.6222061998684003</v>
      </c>
      <c r="AC234" s="67">
        <v>121.26046232870472</v>
      </c>
      <c r="AD234" s="67">
        <v>178.71</v>
      </c>
      <c r="AE234" s="67">
        <v>225</v>
      </c>
      <c r="AF234" s="66">
        <v>529.59266852857309</v>
      </c>
      <c r="AG234" s="67">
        <v>233.25451297480257</v>
      </c>
      <c r="AH234" s="67">
        <v>238.32526325686348</v>
      </c>
      <c r="AI234" s="67">
        <v>238.32526325686348</v>
      </c>
      <c r="AJ234" s="67">
        <v>243.39601353892442</v>
      </c>
      <c r="AK234" s="66">
        <f t="shared" si="30"/>
        <v>953.30105302745403</v>
      </c>
      <c r="AL234" s="67">
        <f t="shared" si="31"/>
        <v>1096.2962109815721</v>
      </c>
      <c r="AM234" s="67">
        <f t="shared" si="31"/>
        <v>1260.7406426288078</v>
      </c>
      <c r="AN234" s="84">
        <f>IFERROR(VLOOKUP($F234,Ref_Param!$L:$M,2,0),0)*M234</f>
        <v>72.849040918959815</v>
      </c>
      <c r="AO234" s="84">
        <f>IFERROR(VLOOKUP($F234,Ref_Param!$L:$M,2,0),0)*N234</f>
        <v>216.20663978281209</v>
      </c>
      <c r="AP234" s="84">
        <f>IFERROR(VLOOKUP($F234,Ref_Param!$L:$M,2,0),0)*O234</f>
        <v>266.63817356166078</v>
      </c>
      <c r="AQ234" s="84">
        <f>IFERROR(VLOOKUP($F234,Ref_Param!$L:$M,2,0),0)*P234</f>
        <v>335.62440894065799</v>
      </c>
      <c r="AR234" s="85">
        <f t="shared" si="32"/>
        <v>891.31826320409073</v>
      </c>
      <c r="AS234" s="90">
        <f>IFERROR(VLOOKUP($F234,Ref_Param!$L:$M,2,0),0)*R234</f>
        <v>259.29996173345364</v>
      </c>
      <c r="AT234" s="90">
        <f>IFERROR(VLOOKUP($F234,Ref_Param!$L:$M,2,0),0)*S234</f>
        <v>221.88441481933046</v>
      </c>
      <c r="AU234" s="90">
        <f>IFERROR(VLOOKUP($F234,Ref_Param!$L:$M,2,0),0)*T234</f>
        <v>309.40522142309902</v>
      </c>
      <c r="AV234" s="90">
        <f>IFERROR(VLOOKUP($F234,Ref_Param!$L:$M,2,0),0)*U234</f>
        <v>412.29758937074837</v>
      </c>
      <c r="AW234" s="91">
        <f t="shared" si="33"/>
        <v>1202.8871873466314</v>
      </c>
      <c r="AX234" s="86">
        <f>IFERROR(VLOOKUP($F234,Ref_Param!$L:$M,2,0),0)*W234</f>
        <v>398.80470718421327</v>
      </c>
      <c r="AY234" s="86">
        <f>IFERROR(VLOOKUP($F234,Ref_Param!$L:$M,2,0),0)*X234</f>
        <v>567.70207314071331</v>
      </c>
      <c r="AZ234" s="86">
        <f>IFERROR(VLOOKUP($F234,Ref_Param!$L:$M,2,0),0)*Y234</f>
        <v>499.71187097075307</v>
      </c>
      <c r="BA234" s="86">
        <f>IFERROR(VLOOKUP($F234,Ref_Param!$L:$M,2,0),0)*Z234</f>
        <v>616.22729175892914</v>
      </c>
      <c r="BB234" s="87">
        <f t="shared" si="34"/>
        <v>2082.4459430546085</v>
      </c>
      <c r="BC234" s="86">
        <f>IFERROR(VLOOKUP($F234,Ref_Param!$L:$M,2,0),0)*AB234</f>
        <v>4.6222061998684003</v>
      </c>
      <c r="BD234" s="86">
        <f>IFERROR(VLOOKUP($F234,Ref_Param!$L:$M,2,0),0)*AC234</f>
        <v>121.26046232870472</v>
      </c>
      <c r="BE234" s="86">
        <f>IFERROR(VLOOKUP($F234,Ref_Param!$L:$M,2,0),0)*AD234</f>
        <v>178.71</v>
      </c>
      <c r="BF234" s="86">
        <f>IFERROR(VLOOKUP($F234,Ref_Param!$L:$M,2,0),0)*AE234</f>
        <v>225</v>
      </c>
      <c r="BG234" s="87">
        <f t="shared" si="35"/>
        <v>529.59266852857309</v>
      </c>
      <c r="BH234" s="86">
        <f>IFERROR(VLOOKUP($F234,Ref_Param!$L:$M,2,0),0)*AG234</f>
        <v>233.25451297480257</v>
      </c>
      <c r="BI234" s="86">
        <f>IFERROR(VLOOKUP($F234,Ref_Param!$L:$M,2,0),0)*AH234</f>
        <v>238.32526325686348</v>
      </c>
      <c r="BJ234" s="86">
        <f>IFERROR(VLOOKUP($F234,Ref_Param!$L:$M,2,0),0)*AI234</f>
        <v>238.32526325686348</v>
      </c>
      <c r="BK234" s="86">
        <f>IFERROR(VLOOKUP($F234,Ref_Param!$L:$M,2,0),0)*AJ234</f>
        <v>243.39601353892442</v>
      </c>
      <c r="BL234" s="87">
        <f t="shared" si="36"/>
        <v>953.30105302745403</v>
      </c>
      <c r="BM234" s="88">
        <f>IFERROR(VLOOKUP($F234,Ref_Param!$L:$M,2,0),0)*AL234</f>
        <v>1096.2962109815721</v>
      </c>
      <c r="BN234" s="89">
        <f>IFERROR(VLOOKUP($F234,Ref_Param!$L:$M,2,0),0)*AM234</f>
        <v>1260.7406426288078</v>
      </c>
    </row>
    <row r="235" spans="1:66" s="72" customFormat="1" ht="14.25" customHeight="1" x14ac:dyDescent="0.3">
      <c r="A235" s="69" t="str">
        <f t="shared" si="29"/>
        <v>ECASDigital - Salesforce.com / Net Suite</v>
      </c>
      <c r="B235" s="68" t="s">
        <v>4156</v>
      </c>
      <c r="C235" s="68" t="s">
        <v>4157</v>
      </c>
      <c r="D235" s="68" t="s">
        <v>2121</v>
      </c>
      <c r="E235" s="70" t="s">
        <v>2122</v>
      </c>
      <c r="F235" s="68" t="s">
        <v>18</v>
      </c>
      <c r="G235" s="70" t="s">
        <v>4158</v>
      </c>
      <c r="H235" s="71" t="s">
        <v>19</v>
      </c>
      <c r="I235" s="68" t="s">
        <v>24</v>
      </c>
      <c r="J235" s="68"/>
      <c r="K235" s="68"/>
      <c r="L235" s="68" t="s">
        <v>4111</v>
      </c>
      <c r="M235" s="73">
        <v>338.83073515714443</v>
      </c>
      <c r="N235" s="73">
        <v>193.39350415361474</v>
      </c>
      <c r="O235" s="73">
        <v>46.071634282981734</v>
      </c>
      <c r="P235" s="73">
        <v>0</v>
      </c>
      <c r="Q235" s="66">
        <v>578.29587359374091</v>
      </c>
      <c r="R235" s="73">
        <v>0</v>
      </c>
      <c r="S235" s="73">
        <v>0</v>
      </c>
      <c r="T235" s="73">
        <v>0</v>
      </c>
      <c r="U235" s="73">
        <v>0</v>
      </c>
      <c r="V235" s="66">
        <v>0</v>
      </c>
      <c r="W235" s="67">
        <v>0</v>
      </c>
      <c r="X235" s="67">
        <v>0</v>
      </c>
      <c r="Y235" s="67">
        <v>0</v>
      </c>
      <c r="Z235" s="67">
        <v>0</v>
      </c>
      <c r="AA235" s="66">
        <v>0</v>
      </c>
      <c r="AB235" s="67">
        <v>0</v>
      </c>
      <c r="AC235" s="67">
        <v>0</v>
      </c>
      <c r="AD235" s="67">
        <v>0</v>
      </c>
      <c r="AE235" s="67">
        <v>0</v>
      </c>
      <c r="AF235" s="66">
        <v>0</v>
      </c>
      <c r="AG235" s="67">
        <v>0</v>
      </c>
      <c r="AH235" s="67">
        <v>0</v>
      </c>
      <c r="AI235" s="67">
        <v>0</v>
      </c>
      <c r="AJ235" s="67">
        <v>0</v>
      </c>
      <c r="AK235" s="66">
        <f t="shared" si="30"/>
        <v>0</v>
      </c>
      <c r="AL235" s="67">
        <f t="shared" si="31"/>
        <v>0</v>
      </c>
      <c r="AM235" s="67">
        <f t="shared" si="31"/>
        <v>0</v>
      </c>
      <c r="AN235" s="84">
        <f>IFERROR(VLOOKUP($F235,Ref_Param!$L:$M,2,0),0)*M235</f>
        <v>338.83073515714443</v>
      </c>
      <c r="AO235" s="84">
        <f>IFERROR(VLOOKUP($F235,Ref_Param!$L:$M,2,0),0)*N235</f>
        <v>193.39350415361474</v>
      </c>
      <c r="AP235" s="84">
        <f>IFERROR(VLOOKUP($F235,Ref_Param!$L:$M,2,0),0)*O235</f>
        <v>46.071634282981734</v>
      </c>
      <c r="AQ235" s="84">
        <f>IFERROR(VLOOKUP($F235,Ref_Param!$L:$M,2,0),0)*P235</f>
        <v>0</v>
      </c>
      <c r="AR235" s="85">
        <f t="shared" si="32"/>
        <v>578.29587359374091</v>
      </c>
      <c r="AS235" s="90">
        <f>IFERROR(VLOOKUP($F235,Ref_Param!$L:$M,2,0),0)*R235</f>
        <v>0</v>
      </c>
      <c r="AT235" s="90">
        <f>IFERROR(VLOOKUP($F235,Ref_Param!$L:$M,2,0),0)*S235</f>
        <v>0</v>
      </c>
      <c r="AU235" s="90">
        <f>IFERROR(VLOOKUP($F235,Ref_Param!$L:$M,2,0),0)*T235</f>
        <v>0</v>
      </c>
      <c r="AV235" s="90">
        <f>IFERROR(VLOOKUP($F235,Ref_Param!$L:$M,2,0),0)*U235</f>
        <v>0</v>
      </c>
      <c r="AW235" s="91">
        <f t="shared" si="33"/>
        <v>0</v>
      </c>
      <c r="AX235" s="86">
        <f>IFERROR(VLOOKUP($F235,Ref_Param!$L:$M,2,0),0)*W235</f>
        <v>0</v>
      </c>
      <c r="AY235" s="86">
        <f>IFERROR(VLOOKUP($F235,Ref_Param!$L:$M,2,0),0)*X235</f>
        <v>0</v>
      </c>
      <c r="AZ235" s="86">
        <f>IFERROR(VLOOKUP($F235,Ref_Param!$L:$M,2,0),0)*Y235</f>
        <v>0</v>
      </c>
      <c r="BA235" s="86">
        <f>IFERROR(VLOOKUP($F235,Ref_Param!$L:$M,2,0),0)*Z235</f>
        <v>0</v>
      </c>
      <c r="BB235" s="87">
        <f t="shared" si="34"/>
        <v>0</v>
      </c>
      <c r="BC235" s="86">
        <f>IFERROR(VLOOKUP($F235,Ref_Param!$L:$M,2,0),0)*AB235</f>
        <v>0</v>
      </c>
      <c r="BD235" s="86">
        <f>IFERROR(VLOOKUP($F235,Ref_Param!$L:$M,2,0),0)*AC235</f>
        <v>0</v>
      </c>
      <c r="BE235" s="86">
        <f>IFERROR(VLOOKUP($F235,Ref_Param!$L:$M,2,0),0)*AD235</f>
        <v>0</v>
      </c>
      <c r="BF235" s="86">
        <f>IFERROR(VLOOKUP($F235,Ref_Param!$L:$M,2,0),0)*AE235</f>
        <v>0</v>
      </c>
      <c r="BG235" s="87">
        <f t="shared" si="35"/>
        <v>0</v>
      </c>
      <c r="BH235" s="86">
        <f>IFERROR(VLOOKUP($F235,Ref_Param!$L:$M,2,0),0)*AG235</f>
        <v>0</v>
      </c>
      <c r="BI235" s="86">
        <f>IFERROR(VLOOKUP($F235,Ref_Param!$L:$M,2,0),0)*AH235</f>
        <v>0</v>
      </c>
      <c r="BJ235" s="86">
        <f>IFERROR(VLOOKUP($F235,Ref_Param!$L:$M,2,0),0)*AI235</f>
        <v>0</v>
      </c>
      <c r="BK235" s="86">
        <f>IFERROR(VLOOKUP($F235,Ref_Param!$L:$M,2,0),0)*AJ235</f>
        <v>0</v>
      </c>
      <c r="BL235" s="87">
        <f t="shared" si="36"/>
        <v>0</v>
      </c>
      <c r="BM235" s="88">
        <f>IFERROR(VLOOKUP($F235,Ref_Param!$L:$M,2,0),0)*AL235</f>
        <v>0</v>
      </c>
      <c r="BN235" s="89">
        <f>IFERROR(VLOOKUP($F235,Ref_Param!$L:$M,2,0),0)*AM235</f>
        <v>0</v>
      </c>
    </row>
    <row r="236" spans="1:66" s="72" customFormat="1" ht="14.25" customHeight="1" x14ac:dyDescent="0.3">
      <c r="A236" s="69" t="str">
        <f t="shared" si="29"/>
        <v>ECASDigital - Salesforce.com / Net Suite</v>
      </c>
      <c r="B236" s="68" t="s">
        <v>4156</v>
      </c>
      <c r="C236" s="68" t="s">
        <v>4157</v>
      </c>
      <c r="D236" s="68" t="s">
        <v>3076</v>
      </c>
      <c r="E236" s="70" t="s">
        <v>3076</v>
      </c>
      <c r="F236" s="68" t="s">
        <v>18</v>
      </c>
      <c r="G236" s="70" t="s">
        <v>4158</v>
      </c>
      <c r="H236" s="71" t="s">
        <v>19</v>
      </c>
      <c r="I236" s="68" t="s">
        <v>24</v>
      </c>
      <c r="J236" s="68"/>
      <c r="K236" s="68"/>
      <c r="L236" s="68" t="s">
        <v>4111</v>
      </c>
      <c r="M236" s="73">
        <v>0</v>
      </c>
      <c r="N236" s="73">
        <v>0</v>
      </c>
      <c r="O236" s="73">
        <v>0</v>
      </c>
      <c r="P236" s="73">
        <v>0</v>
      </c>
      <c r="Q236" s="66">
        <v>0</v>
      </c>
      <c r="R236" s="73">
        <v>-7.9585453562254962</v>
      </c>
      <c r="S236" s="73">
        <v>7.9747168788946086</v>
      </c>
      <c r="T236" s="73">
        <v>0</v>
      </c>
      <c r="U236" s="73">
        <v>0</v>
      </c>
      <c r="V236" s="66">
        <v>1.617152266911237E-2</v>
      </c>
      <c r="W236" s="67">
        <v>0</v>
      </c>
      <c r="X236" s="67">
        <v>0</v>
      </c>
      <c r="Y236" s="67">
        <v>0</v>
      </c>
      <c r="Z236" s="67">
        <v>0</v>
      </c>
      <c r="AA236" s="66">
        <v>0</v>
      </c>
      <c r="AB236" s="67">
        <v>0</v>
      </c>
      <c r="AC236" s="67">
        <v>0</v>
      </c>
      <c r="AD236" s="67">
        <v>0</v>
      </c>
      <c r="AE236" s="67">
        <v>0</v>
      </c>
      <c r="AF236" s="66">
        <v>0</v>
      </c>
      <c r="AG236" s="67">
        <v>0</v>
      </c>
      <c r="AH236" s="67">
        <v>0</v>
      </c>
      <c r="AI236" s="67">
        <v>0</v>
      </c>
      <c r="AJ236" s="67">
        <v>0</v>
      </c>
      <c r="AK236" s="66">
        <f t="shared" si="30"/>
        <v>0</v>
      </c>
      <c r="AL236" s="67">
        <f t="shared" si="31"/>
        <v>0</v>
      </c>
      <c r="AM236" s="67">
        <f t="shared" si="31"/>
        <v>0</v>
      </c>
      <c r="AN236" s="84">
        <f>IFERROR(VLOOKUP($F236,Ref_Param!$L:$M,2,0),0)*M236</f>
        <v>0</v>
      </c>
      <c r="AO236" s="84">
        <f>IFERROR(VLOOKUP($F236,Ref_Param!$L:$M,2,0),0)*N236</f>
        <v>0</v>
      </c>
      <c r="AP236" s="84">
        <f>IFERROR(VLOOKUP($F236,Ref_Param!$L:$M,2,0),0)*O236</f>
        <v>0</v>
      </c>
      <c r="AQ236" s="84">
        <f>IFERROR(VLOOKUP($F236,Ref_Param!$L:$M,2,0),0)*P236</f>
        <v>0</v>
      </c>
      <c r="AR236" s="85">
        <f t="shared" si="32"/>
        <v>0</v>
      </c>
      <c r="AS236" s="90">
        <f>IFERROR(VLOOKUP($F236,Ref_Param!$L:$M,2,0),0)*R236</f>
        <v>-7.9585453562254962</v>
      </c>
      <c r="AT236" s="90">
        <f>IFERROR(VLOOKUP($F236,Ref_Param!$L:$M,2,0),0)*S236</f>
        <v>7.9747168788946086</v>
      </c>
      <c r="AU236" s="90">
        <f>IFERROR(VLOOKUP($F236,Ref_Param!$L:$M,2,0),0)*T236</f>
        <v>0</v>
      </c>
      <c r="AV236" s="90">
        <f>IFERROR(VLOOKUP($F236,Ref_Param!$L:$M,2,0),0)*U236</f>
        <v>0</v>
      </c>
      <c r="AW236" s="91">
        <f t="shared" si="33"/>
        <v>1.617152266911237E-2</v>
      </c>
      <c r="AX236" s="86">
        <f>IFERROR(VLOOKUP($F236,Ref_Param!$L:$M,2,0),0)*W236</f>
        <v>0</v>
      </c>
      <c r="AY236" s="86">
        <f>IFERROR(VLOOKUP($F236,Ref_Param!$L:$M,2,0),0)*X236</f>
        <v>0</v>
      </c>
      <c r="AZ236" s="86">
        <f>IFERROR(VLOOKUP($F236,Ref_Param!$L:$M,2,0),0)*Y236</f>
        <v>0</v>
      </c>
      <c r="BA236" s="86">
        <f>IFERROR(VLOOKUP($F236,Ref_Param!$L:$M,2,0),0)*Z236</f>
        <v>0</v>
      </c>
      <c r="BB236" s="87">
        <f t="shared" si="34"/>
        <v>0</v>
      </c>
      <c r="BC236" s="86">
        <f>IFERROR(VLOOKUP($F236,Ref_Param!$L:$M,2,0),0)*AB236</f>
        <v>0</v>
      </c>
      <c r="BD236" s="86">
        <f>IFERROR(VLOOKUP($F236,Ref_Param!$L:$M,2,0),0)*AC236</f>
        <v>0</v>
      </c>
      <c r="BE236" s="86">
        <f>IFERROR(VLOOKUP($F236,Ref_Param!$L:$M,2,0),0)*AD236</f>
        <v>0</v>
      </c>
      <c r="BF236" s="86">
        <f>IFERROR(VLOOKUP($F236,Ref_Param!$L:$M,2,0),0)*AE236</f>
        <v>0</v>
      </c>
      <c r="BG236" s="87">
        <f t="shared" si="35"/>
        <v>0</v>
      </c>
      <c r="BH236" s="86">
        <f>IFERROR(VLOOKUP($F236,Ref_Param!$L:$M,2,0),0)*AG236</f>
        <v>0</v>
      </c>
      <c r="BI236" s="86">
        <f>IFERROR(VLOOKUP($F236,Ref_Param!$L:$M,2,0),0)*AH236</f>
        <v>0</v>
      </c>
      <c r="BJ236" s="86">
        <f>IFERROR(VLOOKUP($F236,Ref_Param!$L:$M,2,0),0)*AI236</f>
        <v>0</v>
      </c>
      <c r="BK236" s="86">
        <f>IFERROR(VLOOKUP($F236,Ref_Param!$L:$M,2,0),0)*AJ236</f>
        <v>0</v>
      </c>
      <c r="BL236" s="87">
        <f t="shared" si="36"/>
        <v>0</v>
      </c>
      <c r="BM236" s="88">
        <f>IFERROR(VLOOKUP($F236,Ref_Param!$L:$M,2,0),0)*AL236</f>
        <v>0</v>
      </c>
      <c r="BN236" s="89">
        <f>IFERROR(VLOOKUP($F236,Ref_Param!$L:$M,2,0),0)*AM236</f>
        <v>0</v>
      </c>
    </row>
    <row r="237" spans="1:66" s="72" customFormat="1" ht="14.25" customHeight="1" x14ac:dyDescent="0.3">
      <c r="A237" s="69" t="str">
        <f t="shared" si="29"/>
        <v>ECASDigital - Salesforce.com / Net Suite</v>
      </c>
      <c r="B237" s="68" t="s">
        <v>4156</v>
      </c>
      <c r="C237" s="68" t="s">
        <v>4157</v>
      </c>
      <c r="D237" s="68" t="s">
        <v>617</v>
      </c>
      <c r="E237" s="70" t="s">
        <v>618</v>
      </c>
      <c r="F237" s="68" t="s">
        <v>26</v>
      </c>
      <c r="G237" s="70" t="s">
        <v>7475</v>
      </c>
      <c r="H237" s="71" t="s">
        <v>19</v>
      </c>
      <c r="I237" s="68" t="s">
        <v>20</v>
      </c>
      <c r="J237" s="68"/>
      <c r="K237" s="68"/>
      <c r="L237" s="68" t="s">
        <v>4111</v>
      </c>
      <c r="M237" s="73">
        <v>692.39362173523966</v>
      </c>
      <c r="N237" s="73">
        <v>763.42784278349234</v>
      </c>
      <c r="O237" s="73">
        <v>749.36256095075703</v>
      </c>
      <c r="P237" s="73">
        <v>751.77832443102182</v>
      </c>
      <c r="Q237" s="66">
        <v>2956.9623499005106</v>
      </c>
      <c r="R237" s="73">
        <v>621.71449543448534</v>
      </c>
      <c r="S237" s="73">
        <v>632.74757411622988</v>
      </c>
      <c r="T237" s="73">
        <v>634.29533394933037</v>
      </c>
      <c r="U237" s="73">
        <v>632.71803937044388</v>
      </c>
      <c r="V237" s="66">
        <v>2521.4754428704891</v>
      </c>
      <c r="W237" s="67">
        <v>585.77291364688244</v>
      </c>
      <c r="X237" s="67">
        <v>639.564600485087</v>
      </c>
      <c r="Y237" s="67">
        <v>589.73109862482602</v>
      </c>
      <c r="Z237" s="67">
        <v>558.87940828199487</v>
      </c>
      <c r="AA237" s="66">
        <v>2373.9480210387901</v>
      </c>
      <c r="AB237" s="67">
        <v>579.22746680662885</v>
      </c>
      <c r="AC237" s="67">
        <v>660.69098707518469</v>
      </c>
      <c r="AD237" s="67">
        <v>600.60900000000004</v>
      </c>
      <c r="AE237" s="67">
        <v>585</v>
      </c>
      <c r="AF237" s="66">
        <v>2425.5274538818135</v>
      </c>
      <c r="AG237" s="67">
        <v>598.3446116382072</v>
      </c>
      <c r="AH237" s="67">
        <v>598.3446116382072</v>
      </c>
      <c r="AI237" s="67">
        <v>598.3446116382072</v>
      </c>
      <c r="AJ237" s="67">
        <v>598.3446116382072</v>
      </c>
      <c r="AK237" s="66">
        <f t="shared" si="30"/>
        <v>2393.3784465528288</v>
      </c>
      <c r="AL237" s="67">
        <f t="shared" si="31"/>
        <v>2752.3852135357529</v>
      </c>
      <c r="AM237" s="67">
        <f t="shared" si="31"/>
        <v>3165.2429955661155</v>
      </c>
      <c r="AN237" s="84">
        <f>IFERROR(VLOOKUP($F237,Ref_Param!$L:$M,2,0),0)*M237</f>
        <v>753.6532253620536</v>
      </c>
      <c r="AO237" s="84">
        <f>IFERROR(VLOOKUP($F237,Ref_Param!$L:$M,2,0),0)*N237</f>
        <v>830.97220711397927</v>
      </c>
      <c r="AP237" s="84">
        <f>IFERROR(VLOOKUP($F237,Ref_Param!$L:$M,2,0),0)*O237</f>
        <v>815.6624978877428</v>
      </c>
      <c r="AQ237" s="84">
        <f>IFERROR(VLOOKUP($F237,Ref_Param!$L:$M,2,0),0)*P237</f>
        <v>818.29199631387007</v>
      </c>
      <c r="AR237" s="85">
        <f t="shared" si="32"/>
        <v>3218.5799266776457</v>
      </c>
      <c r="AS237" s="90">
        <f>IFERROR(VLOOKUP($F237,Ref_Param!$L:$M,2,0),0)*R237</f>
        <v>676.72075540538469</v>
      </c>
      <c r="AT237" s="90">
        <f>IFERROR(VLOOKUP($F237,Ref_Param!$L:$M,2,0),0)*S237</f>
        <v>688.7299869655069</v>
      </c>
      <c r="AU237" s="90">
        <f>IFERROR(VLOOKUP($F237,Ref_Param!$L:$M,2,0),0)*T237</f>
        <v>690.41468502407452</v>
      </c>
      <c r="AV237" s="90">
        <f>IFERROR(VLOOKUP($F237,Ref_Param!$L:$M,2,0),0)*U237</f>
        <v>688.69783912976266</v>
      </c>
      <c r="AW237" s="91">
        <f t="shared" si="33"/>
        <v>2744.5632665247285</v>
      </c>
      <c r="AX237" s="86">
        <f>IFERROR(VLOOKUP($F237,Ref_Param!$L:$M,2,0),0)*W237</f>
        <v>637.59923812312593</v>
      </c>
      <c r="AY237" s="86">
        <f>IFERROR(VLOOKUP($F237,Ref_Param!$L:$M,2,0),0)*X237</f>
        <v>696.15015050975148</v>
      </c>
      <c r="AZ237" s="86">
        <f>IFERROR(VLOOKUP($F237,Ref_Param!$L:$M,2,0),0)*Y237</f>
        <v>641.90762396257185</v>
      </c>
      <c r="BA237" s="86">
        <f>IFERROR(VLOOKUP($F237,Ref_Param!$L:$M,2,0),0)*Z237</f>
        <v>608.32632684363762</v>
      </c>
      <c r="BB237" s="87">
        <f t="shared" si="34"/>
        <v>2583.9833394390871</v>
      </c>
      <c r="BC237" s="86">
        <f>IFERROR(VLOOKUP($F237,Ref_Param!$L:$M,2,0),0)*AB237</f>
        <v>630.47468213685011</v>
      </c>
      <c r="BD237" s="86">
        <f>IFERROR(VLOOKUP($F237,Ref_Param!$L:$M,2,0),0)*AC237</f>
        <v>719.1456965316371</v>
      </c>
      <c r="BE237" s="86">
        <f>IFERROR(VLOOKUP($F237,Ref_Param!$L:$M,2,0),0)*AD237</f>
        <v>653.74794888645613</v>
      </c>
      <c r="BF237" s="86">
        <f>IFERROR(VLOOKUP($F237,Ref_Param!$L:$M,2,0),0)*AE237</f>
        <v>636.75794085432744</v>
      </c>
      <c r="BG237" s="87">
        <f t="shared" si="35"/>
        <v>2640.1262684092708</v>
      </c>
      <c r="BH237" s="86">
        <f>IFERROR(VLOOKUP($F237,Ref_Param!$L:$M,2,0),0)*AG237</f>
        <v>651.28321850944803</v>
      </c>
      <c r="BI237" s="86">
        <f>IFERROR(VLOOKUP($F237,Ref_Param!$L:$M,2,0),0)*AH237</f>
        <v>651.28321850944803</v>
      </c>
      <c r="BJ237" s="86">
        <f>IFERROR(VLOOKUP($F237,Ref_Param!$L:$M,2,0),0)*AI237</f>
        <v>651.28321850944803</v>
      </c>
      <c r="BK237" s="86">
        <f>IFERROR(VLOOKUP($F237,Ref_Param!$L:$M,2,0),0)*AJ237</f>
        <v>651.28321850944803</v>
      </c>
      <c r="BL237" s="87">
        <f t="shared" si="36"/>
        <v>2605.1328740377921</v>
      </c>
      <c r="BM237" s="88">
        <f>IFERROR(VLOOKUP($F237,Ref_Param!$L:$M,2,0),0)*AL237</f>
        <v>2995.9028051434607</v>
      </c>
      <c r="BN237" s="89">
        <f>IFERROR(VLOOKUP($F237,Ref_Param!$L:$M,2,0),0)*AM237</f>
        <v>3445.2882259149792</v>
      </c>
    </row>
    <row r="238" spans="1:66" s="72" customFormat="1" ht="14.25" customHeight="1" x14ac:dyDescent="0.3">
      <c r="A238" s="69" t="str">
        <f t="shared" si="29"/>
        <v>ECASDigital - Salesforce.com / Net Suite</v>
      </c>
      <c r="B238" s="68" t="s">
        <v>4156</v>
      </c>
      <c r="C238" s="68" t="s">
        <v>4157</v>
      </c>
      <c r="D238" s="68" t="s">
        <v>617</v>
      </c>
      <c r="E238" s="70" t="s">
        <v>618</v>
      </c>
      <c r="F238" s="68" t="s">
        <v>3732</v>
      </c>
      <c r="G238" s="70" t="s">
        <v>7475</v>
      </c>
      <c r="H238" s="71" t="s">
        <v>19</v>
      </c>
      <c r="I238" s="68" t="s">
        <v>20</v>
      </c>
      <c r="J238" s="68"/>
      <c r="K238" s="68"/>
      <c r="L238" s="68" t="s">
        <v>4111</v>
      </c>
      <c r="M238" s="73">
        <v>0</v>
      </c>
      <c r="N238" s="73">
        <v>0</v>
      </c>
      <c r="O238" s="73">
        <v>0</v>
      </c>
      <c r="P238" s="73">
        <v>0</v>
      </c>
      <c r="Q238" s="66">
        <v>0</v>
      </c>
      <c r="R238" s="73">
        <v>0</v>
      </c>
      <c r="S238" s="73">
        <v>0</v>
      </c>
      <c r="T238" s="73">
        <v>0</v>
      </c>
      <c r="U238" s="73">
        <v>0</v>
      </c>
      <c r="V238" s="66">
        <v>0</v>
      </c>
      <c r="W238" s="67">
        <v>-7.8800000000000061</v>
      </c>
      <c r="X238" s="67">
        <v>-106.20100000000045</v>
      </c>
      <c r="Y238" s="67">
        <v>23.549999999999937</v>
      </c>
      <c r="Z238" s="67">
        <v>17.469000000000023</v>
      </c>
      <c r="AA238" s="66">
        <v>-73.062000000000495</v>
      </c>
      <c r="AB238" s="67">
        <v>4.6849997070968064</v>
      </c>
      <c r="AC238" s="67">
        <v>-51.748799999999598</v>
      </c>
      <c r="AD238" s="67">
        <v>0</v>
      </c>
      <c r="AE238" s="67">
        <v>0</v>
      </c>
      <c r="AF238" s="66">
        <v>-47.063800292902791</v>
      </c>
      <c r="AG238" s="67">
        <v>-1038.398310354781</v>
      </c>
      <c r="AH238" s="67">
        <v>-1038.398310354781</v>
      </c>
      <c r="AI238" s="67">
        <v>-1038.398310354781</v>
      </c>
      <c r="AJ238" s="67">
        <v>-1038.398310354781</v>
      </c>
      <c r="AK238" s="66">
        <f t="shared" si="30"/>
        <v>-4153.5932414191238</v>
      </c>
      <c r="AL238" s="67">
        <f t="shared" si="31"/>
        <v>-4776.6322276319925</v>
      </c>
      <c r="AM238" s="67">
        <f t="shared" si="31"/>
        <v>-5493.1270617767905</v>
      </c>
      <c r="AN238" s="84">
        <f>IFERROR(VLOOKUP($F238,Ref_Param!$L:$M,2,0),0)*M238</f>
        <v>0</v>
      </c>
      <c r="AO238" s="84">
        <f>IFERROR(VLOOKUP($F238,Ref_Param!$L:$M,2,0),0)*N238</f>
        <v>0</v>
      </c>
      <c r="AP238" s="84">
        <f>IFERROR(VLOOKUP($F238,Ref_Param!$L:$M,2,0),0)*O238</f>
        <v>0</v>
      </c>
      <c r="AQ238" s="84">
        <f>IFERROR(VLOOKUP($F238,Ref_Param!$L:$M,2,0),0)*P238</f>
        <v>0</v>
      </c>
      <c r="AR238" s="85">
        <f t="shared" si="32"/>
        <v>0</v>
      </c>
      <c r="AS238" s="90">
        <f>IFERROR(VLOOKUP($F238,Ref_Param!$L:$M,2,0),0)*R238</f>
        <v>0</v>
      </c>
      <c r="AT238" s="90">
        <f>IFERROR(VLOOKUP($F238,Ref_Param!$L:$M,2,0),0)*S238</f>
        <v>0</v>
      </c>
      <c r="AU238" s="90">
        <f>IFERROR(VLOOKUP($F238,Ref_Param!$L:$M,2,0),0)*T238</f>
        <v>0</v>
      </c>
      <c r="AV238" s="90">
        <f>IFERROR(VLOOKUP($F238,Ref_Param!$L:$M,2,0),0)*U238</f>
        <v>0</v>
      </c>
      <c r="AW238" s="91">
        <f t="shared" si="33"/>
        <v>0</v>
      </c>
      <c r="AX238" s="86">
        <f>IFERROR(VLOOKUP($F238,Ref_Param!$L:$M,2,0),0)*W238</f>
        <v>-9.5898746501156401E-2</v>
      </c>
      <c r="AY238" s="86">
        <f>IFERROR(VLOOKUP($F238,Ref_Param!$L:$M,2,0),0)*X238</f>
        <v>-1.2924546671534702</v>
      </c>
      <c r="AZ238" s="86">
        <f>IFERROR(VLOOKUP($F238,Ref_Param!$L:$M,2,0),0)*Y238</f>
        <v>0.28660094925155144</v>
      </c>
      <c r="BA238" s="86">
        <f>IFERROR(VLOOKUP($F238,Ref_Param!$L:$M,2,0),0)*Z238</f>
        <v>0.21259583789704339</v>
      </c>
      <c r="BB238" s="87">
        <f t="shared" si="34"/>
        <v>-0.889156626506032</v>
      </c>
      <c r="BC238" s="86">
        <f>IFERROR(VLOOKUP($F238,Ref_Param!$L:$M,2,0),0)*AB238</f>
        <v>5.7015938993511199E-2</v>
      </c>
      <c r="BD238" s="86">
        <f>IFERROR(VLOOKUP($F238,Ref_Param!$L:$M,2,0),0)*AC238</f>
        <v>-0.62977729098210655</v>
      </c>
      <c r="BE238" s="86">
        <f>IFERROR(VLOOKUP($F238,Ref_Param!$L:$M,2,0),0)*AD238</f>
        <v>0</v>
      </c>
      <c r="BF238" s="86">
        <f>IFERROR(VLOOKUP($F238,Ref_Param!$L:$M,2,0),0)*AE238</f>
        <v>0</v>
      </c>
      <c r="BG238" s="87">
        <f t="shared" si="35"/>
        <v>-0.57276135198859535</v>
      </c>
      <c r="BH238" s="86">
        <f>IFERROR(VLOOKUP($F238,Ref_Param!$L:$M,2,0),0)*AG238</f>
        <v>-12.637194965982511</v>
      </c>
      <c r="BI238" s="86">
        <f>IFERROR(VLOOKUP($F238,Ref_Param!$L:$M,2,0),0)*AH238</f>
        <v>-12.637194965982511</v>
      </c>
      <c r="BJ238" s="86">
        <f>IFERROR(VLOOKUP($F238,Ref_Param!$L:$M,2,0),0)*AI238</f>
        <v>-12.637194965982511</v>
      </c>
      <c r="BK238" s="86">
        <f>IFERROR(VLOOKUP($F238,Ref_Param!$L:$M,2,0),0)*AJ238</f>
        <v>-12.637194965982511</v>
      </c>
      <c r="BL238" s="87">
        <f t="shared" si="36"/>
        <v>-50.548779863930044</v>
      </c>
      <c r="BM238" s="88">
        <f>IFERROR(VLOOKUP($F238,Ref_Param!$L:$M,2,0),0)*AL238</f>
        <v>-58.131096843519551</v>
      </c>
      <c r="BN238" s="89">
        <f>IFERROR(VLOOKUP($F238,Ref_Param!$L:$M,2,0),0)*AM238</f>
        <v>-66.850761370047479</v>
      </c>
    </row>
    <row r="239" spans="1:66" s="72" customFormat="1" ht="14.25" customHeight="1" x14ac:dyDescent="0.3">
      <c r="A239" s="69" t="str">
        <f t="shared" si="29"/>
        <v>ECASDigital - Salesforce.com / Net Suite</v>
      </c>
      <c r="B239" s="68" t="s">
        <v>4156</v>
      </c>
      <c r="C239" s="68" t="s">
        <v>4157</v>
      </c>
      <c r="D239" s="68" t="s">
        <v>617</v>
      </c>
      <c r="E239" s="70" t="s">
        <v>618</v>
      </c>
      <c r="F239" s="68" t="s">
        <v>18</v>
      </c>
      <c r="G239" s="70" t="s">
        <v>7475</v>
      </c>
      <c r="H239" s="71" t="s">
        <v>19</v>
      </c>
      <c r="I239" s="68" t="s">
        <v>20</v>
      </c>
      <c r="J239" s="68"/>
      <c r="K239" s="68"/>
      <c r="L239" s="68" t="s">
        <v>4111</v>
      </c>
      <c r="M239" s="73">
        <v>0</v>
      </c>
      <c r="N239" s="73">
        <v>0</v>
      </c>
      <c r="O239" s="73">
        <v>0</v>
      </c>
      <c r="P239" s="73">
        <v>0</v>
      </c>
      <c r="Q239" s="66">
        <v>0</v>
      </c>
      <c r="R239" s="73">
        <v>0</v>
      </c>
      <c r="S239" s="73">
        <v>0</v>
      </c>
      <c r="T239" s="73">
        <v>0</v>
      </c>
      <c r="U239" s="73">
        <v>0</v>
      </c>
      <c r="V239" s="66">
        <v>0</v>
      </c>
      <c r="W239" s="67">
        <v>0</v>
      </c>
      <c r="X239" s="67">
        <v>0</v>
      </c>
      <c r="Y239" s="67">
        <v>0</v>
      </c>
      <c r="Z239" s="67">
        <v>0</v>
      </c>
      <c r="AA239" s="66">
        <v>0</v>
      </c>
      <c r="AB239" s="67">
        <v>0</v>
      </c>
      <c r="AC239" s="67">
        <v>0</v>
      </c>
      <c r="AD239" s="67">
        <v>1</v>
      </c>
      <c r="AE239" s="67">
        <v>0</v>
      </c>
      <c r="AF239" s="66">
        <v>1</v>
      </c>
      <c r="AG239" s="67">
        <v>0.26851199621226024</v>
      </c>
      <c r="AH239" s="67">
        <v>0.26851199621226024</v>
      </c>
      <c r="AI239" s="67">
        <v>0.26851199621226024</v>
      </c>
      <c r="AJ239" s="67">
        <v>0.26851199621226024</v>
      </c>
      <c r="AK239" s="66">
        <f t="shared" si="30"/>
        <v>1.074047984849041</v>
      </c>
      <c r="AL239" s="67">
        <f t="shared" si="31"/>
        <v>1.2351551825763971</v>
      </c>
      <c r="AM239" s="67">
        <f t="shared" si="31"/>
        <v>1.4204284599628565</v>
      </c>
      <c r="AN239" s="84">
        <f>IFERROR(VLOOKUP($F239,Ref_Param!$L:$M,2,0),0)*M239</f>
        <v>0</v>
      </c>
      <c r="AO239" s="84">
        <f>IFERROR(VLOOKUP($F239,Ref_Param!$L:$M,2,0),0)*N239</f>
        <v>0</v>
      </c>
      <c r="AP239" s="84">
        <f>IFERROR(VLOOKUP($F239,Ref_Param!$L:$M,2,0),0)*O239</f>
        <v>0</v>
      </c>
      <c r="AQ239" s="84">
        <f>IFERROR(VLOOKUP($F239,Ref_Param!$L:$M,2,0),0)*P239</f>
        <v>0</v>
      </c>
      <c r="AR239" s="85">
        <f t="shared" si="32"/>
        <v>0</v>
      </c>
      <c r="AS239" s="90">
        <f>IFERROR(VLOOKUP($F239,Ref_Param!$L:$M,2,0),0)*R239</f>
        <v>0</v>
      </c>
      <c r="AT239" s="90">
        <f>IFERROR(VLOOKUP($F239,Ref_Param!$L:$M,2,0),0)*S239</f>
        <v>0</v>
      </c>
      <c r="AU239" s="90">
        <f>IFERROR(VLOOKUP($F239,Ref_Param!$L:$M,2,0),0)*T239</f>
        <v>0</v>
      </c>
      <c r="AV239" s="90">
        <f>IFERROR(VLOOKUP($F239,Ref_Param!$L:$M,2,0),0)*U239</f>
        <v>0</v>
      </c>
      <c r="AW239" s="91">
        <f t="shared" si="33"/>
        <v>0</v>
      </c>
      <c r="AX239" s="86">
        <f>IFERROR(VLOOKUP($F239,Ref_Param!$L:$M,2,0),0)*W239</f>
        <v>0</v>
      </c>
      <c r="AY239" s="86">
        <f>IFERROR(VLOOKUP($F239,Ref_Param!$L:$M,2,0),0)*X239</f>
        <v>0</v>
      </c>
      <c r="AZ239" s="86">
        <f>IFERROR(VLOOKUP($F239,Ref_Param!$L:$M,2,0),0)*Y239</f>
        <v>0</v>
      </c>
      <c r="BA239" s="86">
        <f>IFERROR(VLOOKUP($F239,Ref_Param!$L:$M,2,0),0)*Z239</f>
        <v>0</v>
      </c>
      <c r="BB239" s="87">
        <f t="shared" si="34"/>
        <v>0</v>
      </c>
      <c r="BC239" s="86">
        <f>IFERROR(VLOOKUP($F239,Ref_Param!$L:$M,2,0),0)*AB239</f>
        <v>0</v>
      </c>
      <c r="BD239" s="86">
        <f>IFERROR(VLOOKUP($F239,Ref_Param!$L:$M,2,0),0)*AC239</f>
        <v>0</v>
      </c>
      <c r="BE239" s="86">
        <f>IFERROR(VLOOKUP($F239,Ref_Param!$L:$M,2,0),0)*AD239</f>
        <v>1</v>
      </c>
      <c r="BF239" s="86">
        <f>IFERROR(VLOOKUP($F239,Ref_Param!$L:$M,2,0),0)*AE239</f>
        <v>0</v>
      </c>
      <c r="BG239" s="87">
        <f t="shared" si="35"/>
        <v>1</v>
      </c>
      <c r="BH239" s="86">
        <f>IFERROR(VLOOKUP($F239,Ref_Param!$L:$M,2,0),0)*AG239</f>
        <v>0.26851199621226024</v>
      </c>
      <c r="BI239" s="86">
        <f>IFERROR(VLOOKUP($F239,Ref_Param!$L:$M,2,0),0)*AH239</f>
        <v>0.26851199621226024</v>
      </c>
      <c r="BJ239" s="86">
        <f>IFERROR(VLOOKUP($F239,Ref_Param!$L:$M,2,0),0)*AI239</f>
        <v>0.26851199621226024</v>
      </c>
      <c r="BK239" s="86">
        <f>IFERROR(VLOOKUP($F239,Ref_Param!$L:$M,2,0),0)*AJ239</f>
        <v>0.26851199621226024</v>
      </c>
      <c r="BL239" s="87">
        <f t="shared" si="36"/>
        <v>1.074047984849041</v>
      </c>
      <c r="BM239" s="88">
        <f>IFERROR(VLOOKUP($F239,Ref_Param!$L:$M,2,0),0)*AL239</f>
        <v>1.2351551825763971</v>
      </c>
      <c r="BN239" s="89">
        <f>IFERROR(VLOOKUP($F239,Ref_Param!$L:$M,2,0),0)*AM239</f>
        <v>1.4204284599628565</v>
      </c>
    </row>
    <row r="240" spans="1:66" s="72" customFormat="1" ht="14.25" customHeight="1" x14ac:dyDescent="0.3">
      <c r="A240" s="69" t="str">
        <f t="shared" si="29"/>
        <v>ECASDigital - Salesforce.com / Net Suite</v>
      </c>
      <c r="B240" s="68" t="s">
        <v>4156</v>
      </c>
      <c r="C240" s="68" t="s">
        <v>4157</v>
      </c>
      <c r="D240" s="68" t="s">
        <v>3077</v>
      </c>
      <c r="E240" s="70" t="s">
        <v>3078</v>
      </c>
      <c r="F240" s="68" t="s">
        <v>70</v>
      </c>
      <c r="G240" s="70" t="s">
        <v>4160</v>
      </c>
      <c r="H240" s="71" t="s">
        <v>5181</v>
      </c>
      <c r="I240" s="68" t="s">
        <v>20</v>
      </c>
      <c r="J240" s="68"/>
      <c r="K240" s="68"/>
      <c r="L240" s="68" t="s">
        <v>4111</v>
      </c>
      <c r="M240" s="73">
        <v>0</v>
      </c>
      <c r="N240" s="73">
        <v>0</v>
      </c>
      <c r="O240" s="73">
        <v>0</v>
      </c>
      <c r="P240" s="73">
        <v>0</v>
      </c>
      <c r="Q240" s="66">
        <v>0</v>
      </c>
      <c r="R240" s="73">
        <v>44.871603715969371</v>
      </c>
      <c r="S240" s="73">
        <v>71.057442315223668</v>
      </c>
      <c r="T240" s="73">
        <v>179.0023518662378</v>
      </c>
      <c r="U240" s="73">
        <v>209.42877473076959</v>
      </c>
      <c r="V240" s="66">
        <v>504.36017262820042</v>
      </c>
      <c r="W240" s="67">
        <v>341.10267565955422</v>
      </c>
      <c r="X240" s="67">
        <v>391.83753194963572</v>
      </c>
      <c r="Y240" s="67">
        <v>442.24326886374797</v>
      </c>
      <c r="Z240" s="67">
        <v>623.5244364318778</v>
      </c>
      <c r="AA240" s="66">
        <v>1798.7079129048157</v>
      </c>
      <c r="AB240" s="67">
        <v>836.11188222697444</v>
      </c>
      <c r="AC240" s="67">
        <v>-12.82416252324289</v>
      </c>
      <c r="AD240" s="67">
        <v>0</v>
      </c>
      <c r="AE240" s="67">
        <v>0</v>
      </c>
      <c r="AF240" s="66">
        <v>823.28771970373157</v>
      </c>
      <c r="AG240" s="67">
        <v>0</v>
      </c>
      <c r="AH240" s="67">
        <v>0</v>
      </c>
      <c r="AI240" s="67">
        <v>0</v>
      </c>
      <c r="AJ240" s="67">
        <v>0</v>
      </c>
      <c r="AK240" s="66">
        <f t="shared" si="30"/>
        <v>0</v>
      </c>
      <c r="AL240" s="67">
        <f t="shared" si="31"/>
        <v>0</v>
      </c>
      <c r="AM240" s="67">
        <f t="shared" si="31"/>
        <v>0</v>
      </c>
      <c r="AN240" s="84">
        <f>IFERROR(VLOOKUP($F240,Ref_Param!$L:$M,2,0),0)*M240</f>
        <v>0</v>
      </c>
      <c r="AO240" s="84">
        <f>IFERROR(VLOOKUP($F240,Ref_Param!$L:$M,2,0),0)*N240</f>
        <v>0</v>
      </c>
      <c r="AP240" s="84">
        <f>IFERROR(VLOOKUP($F240,Ref_Param!$L:$M,2,0),0)*O240</f>
        <v>0</v>
      </c>
      <c r="AQ240" s="84">
        <f>IFERROR(VLOOKUP($F240,Ref_Param!$L:$M,2,0),0)*P240</f>
        <v>0</v>
      </c>
      <c r="AR240" s="85">
        <f t="shared" si="32"/>
        <v>0</v>
      </c>
      <c r="AS240" s="90">
        <f>IFERROR(VLOOKUP($F240,Ref_Param!$L:$M,2,0),0)*R240</f>
        <v>55.509291928055163</v>
      </c>
      <c r="AT240" s="90">
        <f>IFERROR(VLOOKUP($F240,Ref_Param!$L:$M,2,0),0)*S240</f>
        <v>87.902993931392189</v>
      </c>
      <c r="AU240" s="90">
        <f>IFERROR(VLOOKUP($F240,Ref_Param!$L:$M,2,0),0)*T240</f>
        <v>221.43834814656319</v>
      </c>
      <c r="AV240" s="90">
        <f>IFERROR(VLOOKUP($F240,Ref_Param!$L:$M,2,0),0)*U240</f>
        <v>259.07794756459487</v>
      </c>
      <c r="AW240" s="91">
        <f t="shared" si="33"/>
        <v>623.92858157060539</v>
      </c>
      <c r="AX240" s="86">
        <f>IFERROR(VLOOKUP($F240,Ref_Param!$L:$M,2,0),0)*W240</f>
        <v>421.96771304361368</v>
      </c>
      <c r="AY240" s="86">
        <f>IFERROR(VLOOKUP($F240,Ref_Param!$L:$M,2,0),0)*X240</f>
        <v>484.730255843745</v>
      </c>
      <c r="AZ240" s="86">
        <f>IFERROR(VLOOKUP($F240,Ref_Param!$L:$M,2,0),0)*Y240</f>
        <v>547.08565510527012</v>
      </c>
      <c r="BA240" s="86">
        <f>IFERROR(VLOOKUP($F240,Ref_Param!$L:$M,2,0),0)*Z240</f>
        <v>771.34305663016266</v>
      </c>
      <c r="BB240" s="87">
        <f t="shared" si="34"/>
        <v>2225.1266806227914</v>
      </c>
      <c r="BC240" s="86">
        <f>IFERROR(VLOOKUP($F240,Ref_Param!$L:$M,2,0),0)*AB240</f>
        <v>1034.32849979764</v>
      </c>
      <c r="BD240" s="86">
        <f>IFERROR(VLOOKUP($F240,Ref_Param!$L:$M,2,0),0)*AC240</f>
        <v>-15.864380193350877</v>
      </c>
      <c r="BE240" s="86">
        <f>IFERROR(VLOOKUP($F240,Ref_Param!$L:$M,2,0),0)*AD240</f>
        <v>0</v>
      </c>
      <c r="BF240" s="86">
        <f>IFERROR(VLOOKUP($F240,Ref_Param!$L:$M,2,0),0)*AE240</f>
        <v>0</v>
      </c>
      <c r="BG240" s="87">
        <f t="shared" si="35"/>
        <v>1018.4641196042892</v>
      </c>
      <c r="BH240" s="86">
        <f>IFERROR(VLOOKUP($F240,Ref_Param!$L:$M,2,0),0)*AG240</f>
        <v>0</v>
      </c>
      <c r="BI240" s="86">
        <f>IFERROR(VLOOKUP($F240,Ref_Param!$L:$M,2,0),0)*AH240</f>
        <v>0</v>
      </c>
      <c r="BJ240" s="86">
        <f>IFERROR(VLOOKUP($F240,Ref_Param!$L:$M,2,0),0)*AI240</f>
        <v>0</v>
      </c>
      <c r="BK240" s="86">
        <f>IFERROR(VLOOKUP($F240,Ref_Param!$L:$M,2,0),0)*AJ240</f>
        <v>0</v>
      </c>
      <c r="BL240" s="87">
        <f t="shared" si="36"/>
        <v>0</v>
      </c>
      <c r="BM240" s="88">
        <f>IFERROR(VLOOKUP($F240,Ref_Param!$L:$M,2,0),0)*AL240</f>
        <v>0</v>
      </c>
      <c r="BN240" s="89">
        <f>IFERROR(VLOOKUP($F240,Ref_Param!$L:$M,2,0),0)*AM240</f>
        <v>0</v>
      </c>
    </row>
    <row r="241" spans="1:66" s="72" customFormat="1" ht="14.25" customHeight="1" x14ac:dyDescent="0.3">
      <c r="A241" s="69" t="str">
        <f t="shared" si="29"/>
        <v>ECASDigital - Salesforce.com / Net Suite</v>
      </c>
      <c r="B241" s="68" t="s">
        <v>4156</v>
      </c>
      <c r="C241" s="68" t="s">
        <v>4157</v>
      </c>
      <c r="D241" s="68" t="s">
        <v>3077</v>
      </c>
      <c r="E241" s="70" t="s">
        <v>3078</v>
      </c>
      <c r="F241" s="68" t="s">
        <v>3732</v>
      </c>
      <c r="G241" s="70" t="s">
        <v>4160</v>
      </c>
      <c r="H241" s="71" t="s">
        <v>5181</v>
      </c>
      <c r="I241" s="68" t="s">
        <v>20</v>
      </c>
      <c r="J241" s="68"/>
      <c r="K241" s="68"/>
      <c r="L241" s="68" t="s">
        <v>4111</v>
      </c>
      <c r="M241" s="73">
        <v>0</v>
      </c>
      <c r="N241" s="73">
        <v>0</v>
      </c>
      <c r="O241" s="73">
        <v>0</v>
      </c>
      <c r="P241" s="73">
        <v>0</v>
      </c>
      <c r="Q241" s="66">
        <v>0</v>
      </c>
      <c r="R241" s="73">
        <v>0</v>
      </c>
      <c r="S241" s="73">
        <v>0</v>
      </c>
      <c r="T241" s="73">
        <v>0</v>
      </c>
      <c r="U241" s="73">
        <v>0</v>
      </c>
      <c r="V241" s="66">
        <v>0</v>
      </c>
      <c r="W241" s="67">
        <v>0</v>
      </c>
      <c r="X241" s="67">
        <v>0</v>
      </c>
      <c r="Y241" s="67">
        <v>0</v>
      </c>
      <c r="Z241" s="67">
        <v>-28.507000000000012</v>
      </c>
      <c r="AA241" s="66">
        <v>-28.507000000000012</v>
      </c>
      <c r="AB241" s="67">
        <v>62.28599940691079</v>
      </c>
      <c r="AC241" s="67">
        <v>0</v>
      </c>
      <c r="AD241" s="67">
        <v>0</v>
      </c>
      <c r="AE241" s="67">
        <v>0</v>
      </c>
      <c r="AF241" s="66">
        <v>62.28599940691079</v>
      </c>
      <c r="AG241" s="67">
        <v>0</v>
      </c>
      <c r="AH241" s="67">
        <v>0</v>
      </c>
      <c r="AI241" s="67">
        <v>0</v>
      </c>
      <c r="AJ241" s="67">
        <v>0</v>
      </c>
      <c r="AK241" s="66">
        <f t="shared" si="30"/>
        <v>0</v>
      </c>
      <c r="AL241" s="67">
        <f t="shared" si="31"/>
        <v>0</v>
      </c>
      <c r="AM241" s="67">
        <f t="shared" si="31"/>
        <v>0</v>
      </c>
      <c r="AN241" s="84">
        <f>IFERROR(VLOOKUP($F241,Ref_Param!$L:$M,2,0),0)*M241</f>
        <v>0</v>
      </c>
      <c r="AO241" s="84">
        <f>IFERROR(VLOOKUP($F241,Ref_Param!$L:$M,2,0),0)*N241</f>
        <v>0</v>
      </c>
      <c r="AP241" s="84">
        <f>IFERROR(VLOOKUP($F241,Ref_Param!$L:$M,2,0),0)*O241</f>
        <v>0</v>
      </c>
      <c r="AQ241" s="84">
        <f>IFERROR(VLOOKUP($F241,Ref_Param!$L:$M,2,0),0)*P241</f>
        <v>0</v>
      </c>
      <c r="AR241" s="85">
        <f t="shared" si="32"/>
        <v>0</v>
      </c>
      <c r="AS241" s="90">
        <f>IFERROR(VLOOKUP($F241,Ref_Param!$L:$M,2,0),0)*R241</f>
        <v>0</v>
      </c>
      <c r="AT241" s="90">
        <f>IFERROR(VLOOKUP($F241,Ref_Param!$L:$M,2,0),0)*S241</f>
        <v>0</v>
      </c>
      <c r="AU241" s="90">
        <f>IFERROR(VLOOKUP($F241,Ref_Param!$L:$M,2,0),0)*T241</f>
        <v>0</v>
      </c>
      <c r="AV241" s="90">
        <f>IFERROR(VLOOKUP($F241,Ref_Param!$L:$M,2,0),0)*U241</f>
        <v>0</v>
      </c>
      <c r="AW241" s="91">
        <f t="shared" si="33"/>
        <v>0</v>
      </c>
      <c r="AX241" s="86">
        <f>IFERROR(VLOOKUP($F241,Ref_Param!$L:$M,2,0),0)*W241</f>
        <v>0</v>
      </c>
      <c r="AY241" s="86">
        <f>IFERROR(VLOOKUP($F241,Ref_Param!$L:$M,2,0),0)*X241</f>
        <v>0</v>
      </c>
      <c r="AZ241" s="86">
        <f>IFERROR(VLOOKUP($F241,Ref_Param!$L:$M,2,0),0)*Y241</f>
        <v>0</v>
      </c>
      <c r="BA241" s="86">
        <f>IFERROR(VLOOKUP($F241,Ref_Param!$L:$M,2,0),0)*Z241</f>
        <v>-0.34692710234878993</v>
      </c>
      <c r="BB241" s="87">
        <f t="shared" si="34"/>
        <v>-0.34692710234878993</v>
      </c>
      <c r="BC241" s="86">
        <f>IFERROR(VLOOKUP($F241,Ref_Param!$L:$M,2,0),0)*AB241</f>
        <v>0.75801386645869429</v>
      </c>
      <c r="BD241" s="86">
        <f>IFERROR(VLOOKUP($F241,Ref_Param!$L:$M,2,0),0)*AC241</f>
        <v>0</v>
      </c>
      <c r="BE241" s="86">
        <f>IFERROR(VLOOKUP($F241,Ref_Param!$L:$M,2,0),0)*AD241</f>
        <v>0</v>
      </c>
      <c r="BF241" s="86">
        <f>IFERROR(VLOOKUP($F241,Ref_Param!$L:$M,2,0),0)*AE241</f>
        <v>0</v>
      </c>
      <c r="BG241" s="87">
        <f t="shared" si="35"/>
        <v>0.75801386645869429</v>
      </c>
      <c r="BH241" s="86">
        <f>IFERROR(VLOOKUP($F241,Ref_Param!$L:$M,2,0),0)*AG241</f>
        <v>0</v>
      </c>
      <c r="BI241" s="86">
        <f>IFERROR(VLOOKUP($F241,Ref_Param!$L:$M,2,0),0)*AH241</f>
        <v>0</v>
      </c>
      <c r="BJ241" s="86">
        <f>IFERROR(VLOOKUP($F241,Ref_Param!$L:$M,2,0),0)*AI241</f>
        <v>0</v>
      </c>
      <c r="BK241" s="86">
        <f>IFERROR(VLOOKUP($F241,Ref_Param!$L:$M,2,0),0)*AJ241</f>
        <v>0</v>
      </c>
      <c r="BL241" s="87">
        <f t="shared" si="36"/>
        <v>0</v>
      </c>
      <c r="BM241" s="88">
        <f>IFERROR(VLOOKUP($F241,Ref_Param!$L:$M,2,0),0)*AL241</f>
        <v>0</v>
      </c>
      <c r="BN241" s="89">
        <f>IFERROR(VLOOKUP($F241,Ref_Param!$L:$M,2,0),0)*AM241</f>
        <v>0</v>
      </c>
    </row>
    <row r="242" spans="1:66" s="72" customFormat="1" ht="14.25" customHeight="1" x14ac:dyDescent="0.3">
      <c r="A242" s="69" t="str">
        <f t="shared" si="29"/>
        <v>ECASDigital - Salesforce.com / Net Suite</v>
      </c>
      <c r="B242" s="68" t="s">
        <v>4156</v>
      </c>
      <c r="C242" s="68" t="s">
        <v>4157</v>
      </c>
      <c r="D242" s="68" t="s">
        <v>621</v>
      </c>
      <c r="E242" s="70" t="s">
        <v>5245</v>
      </c>
      <c r="F242" s="68" t="s">
        <v>50</v>
      </c>
      <c r="G242" s="70" t="s">
        <v>4163</v>
      </c>
      <c r="H242" s="71" t="s">
        <v>51</v>
      </c>
      <c r="I242" s="68" t="s">
        <v>24</v>
      </c>
      <c r="J242" s="68"/>
      <c r="K242" s="68"/>
      <c r="L242" s="68" t="s">
        <v>4111</v>
      </c>
      <c r="M242" s="73">
        <v>39.569643316486065</v>
      </c>
      <c r="N242" s="73">
        <v>39.942123840570346</v>
      </c>
      <c r="O242" s="73">
        <v>40.14782470666151</v>
      </c>
      <c r="P242" s="73">
        <v>39.319471007434807</v>
      </c>
      <c r="Q242" s="66">
        <v>158.97906287115273</v>
      </c>
      <c r="R242" s="73">
        <v>39.674837089359052</v>
      </c>
      <c r="S242" s="73">
        <v>40.082979177091104</v>
      </c>
      <c r="T242" s="73">
        <v>39.993089426571117</v>
      </c>
      <c r="U242" s="73">
        <v>39.140531191232512</v>
      </c>
      <c r="V242" s="66">
        <v>158.89143688425378</v>
      </c>
      <c r="W242" s="67">
        <v>39.847204097827451</v>
      </c>
      <c r="X242" s="67">
        <v>39.896872476873142</v>
      </c>
      <c r="Y242" s="67">
        <v>26.699166027167628</v>
      </c>
      <c r="Z242" s="67">
        <v>0.95590882141682676</v>
      </c>
      <c r="AA242" s="66">
        <v>107.39915142328503</v>
      </c>
      <c r="AB242" s="67">
        <v>1.1017922381221807</v>
      </c>
      <c r="AC242" s="67">
        <v>1.1207857512692021</v>
      </c>
      <c r="AD242" s="67">
        <v>-3.0000000000000027E-3</v>
      </c>
      <c r="AE242" s="67">
        <v>0</v>
      </c>
      <c r="AF242" s="66">
        <v>2.2195779893913827</v>
      </c>
      <c r="AG242" s="67">
        <v>0.66853585532189319</v>
      </c>
      <c r="AH242" s="67">
        <v>0.66853585532189319</v>
      </c>
      <c r="AI242" s="67">
        <v>0.66853585532189319</v>
      </c>
      <c r="AJ242" s="67">
        <v>0.66853585532189319</v>
      </c>
      <c r="AK242" s="66">
        <f t="shared" si="30"/>
        <v>2.6741434212875728</v>
      </c>
      <c r="AL242" s="67">
        <f t="shared" si="31"/>
        <v>3.0752649344807086</v>
      </c>
      <c r="AM242" s="67">
        <f t="shared" si="31"/>
        <v>3.5365546746528147</v>
      </c>
      <c r="AN242" s="84">
        <f>IFERROR(VLOOKUP($F242,Ref_Param!$L:$M,2,0),0)*M242</f>
        <v>29.216140440686516</v>
      </c>
      <c r="AO242" s="84">
        <f>IFERROR(VLOOKUP($F242,Ref_Param!$L:$M,2,0),0)*N242</f>
        <v>29.49116044064019</v>
      </c>
      <c r="AP242" s="84">
        <f>IFERROR(VLOOKUP($F242,Ref_Param!$L:$M,2,0),0)*O242</f>
        <v>29.643039125631681</v>
      </c>
      <c r="AQ242" s="84">
        <f>IFERROR(VLOOKUP($F242,Ref_Param!$L:$M,2,0),0)*P242</f>
        <v>29.031426384581614</v>
      </c>
      <c r="AR242" s="85">
        <f t="shared" si="32"/>
        <v>117.38176639154</v>
      </c>
      <c r="AS242" s="90">
        <f>IFERROR(VLOOKUP($F242,Ref_Param!$L:$M,2,0),0)*R242</f>
        <v>29.293809981884085</v>
      </c>
      <c r="AT242" s="90">
        <f>IFERROR(VLOOKUP($F242,Ref_Param!$L:$M,2,0),0)*S242</f>
        <v>29.595160602094669</v>
      </c>
      <c r="AU242" s="90">
        <f>IFERROR(VLOOKUP($F242,Ref_Param!$L:$M,2,0),0)*T242</f>
        <v>29.528790744919938</v>
      </c>
      <c r="AV242" s="90">
        <f>IFERROR(VLOOKUP($F242,Ref_Param!$L:$M,2,0),0)*U242</f>
        <v>28.899306649289009</v>
      </c>
      <c r="AW242" s="91">
        <f t="shared" si="33"/>
        <v>117.31706797818771</v>
      </c>
      <c r="AX242" s="86">
        <f>IFERROR(VLOOKUP($F242,Ref_Param!$L:$M,2,0),0)*W242</f>
        <v>29.421076702144248</v>
      </c>
      <c r="AY242" s="86">
        <f>IFERROR(VLOOKUP($F242,Ref_Param!$L:$M,2,0),0)*X242</f>
        <v>29.45774921713393</v>
      </c>
      <c r="AZ242" s="86">
        <f>IFERROR(VLOOKUP($F242,Ref_Param!$L:$M,2,0),0)*Y242</f>
        <v>19.713257914911292</v>
      </c>
      <c r="BA242" s="86">
        <f>IFERROR(VLOOKUP($F242,Ref_Param!$L:$M,2,0),0)*Z242</f>
        <v>0.7057927247822674</v>
      </c>
      <c r="BB242" s="87">
        <f t="shared" si="34"/>
        <v>79.297876558971737</v>
      </c>
      <c r="BC242" s="86">
        <f>IFERROR(VLOOKUP($F242,Ref_Param!$L:$M,2,0),0)*AB242</f>
        <v>0.81350535580957462</v>
      </c>
      <c r="BD242" s="86">
        <f>IFERROR(VLOOKUP($F242,Ref_Param!$L:$M,2,0),0)*AC242</f>
        <v>0.82752916550447286</v>
      </c>
      <c r="BE242" s="86">
        <f>IFERROR(VLOOKUP($F242,Ref_Param!$L:$M,2,0),0)*AD242</f>
        <v>-2.2150419861263269E-3</v>
      </c>
      <c r="BF242" s="86">
        <f>IFERROR(VLOOKUP($F242,Ref_Param!$L:$M,2,0),0)*AE242</f>
        <v>0</v>
      </c>
      <c r="BG242" s="87">
        <f t="shared" si="35"/>
        <v>1.6388194793279209</v>
      </c>
      <c r="BH242" s="86">
        <f>IFERROR(VLOOKUP($F242,Ref_Param!$L:$M,2,0),0)*AG242</f>
        <v>0.49361166292295588</v>
      </c>
      <c r="BI242" s="86">
        <f>IFERROR(VLOOKUP($F242,Ref_Param!$L:$M,2,0),0)*AH242</f>
        <v>0.49361166292295588</v>
      </c>
      <c r="BJ242" s="86">
        <f>IFERROR(VLOOKUP($F242,Ref_Param!$L:$M,2,0),0)*AI242</f>
        <v>0.49361166292295588</v>
      </c>
      <c r="BK242" s="86">
        <f>IFERROR(VLOOKUP($F242,Ref_Param!$L:$M,2,0),0)*AJ242</f>
        <v>0.49361166292295588</v>
      </c>
      <c r="BL242" s="87">
        <f t="shared" si="36"/>
        <v>1.9744466516918235</v>
      </c>
      <c r="BM242" s="88">
        <f>IFERROR(VLOOKUP($F242,Ref_Param!$L:$M,2,0),0)*AL242</f>
        <v>2.2706136494455968</v>
      </c>
      <c r="BN242" s="89">
        <f>IFERROR(VLOOKUP($F242,Ref_Param!$L:$M,2,0),0)*AM242</f>
        <v>2.6112056968624366</v>
      </c>
    </row>
    <row r="243" spans="1:66" s="72" customFormat="1" ht="14.25" customHeight="1" x14ac:dyDescent="0.3">
      <c r="A243" s="69" t="str">
        <f t="shared" si="29"/>
        <v>ECASDigital - Salesforce.com / Net Suite</v>
      </c>
      <c r="B243" s="68" t="s">
        <v>4156</v>
      </c>
      <c r="C243" s="68" t="s">
        <v>4157</v>
      </c>
      <c r="D243" s="68" t="s">
        <v>621</v>
      </c>
      <c r="E243" s="70" t="s">
        <v>5245</v>
      </c>
      <c r="F243" s="68" t="s">
        <v>3732</v>
      </c>
      <c r="G243" s="70" t="s">
        <v>4163</v>
      </c>
      <c r="H243" s="71" t="s">
        <v>51</v>
      </c>
      <c r="I243" s="68" t="s">
        <v>24</v>
      </c>
      <c r="J243" s="68"/>
      <c r="K243" s="68"/>
      <c r="L243" s="68" t="s">
        <v>4111</v>
      </c>
      <c r="M243" s="73">
        <v>0</v>
      </c>
      <c r="N243" s="73">
        <v>0</v>
      </c>
      <c r="O243" s="73">
        <v>0</v>
      </c>
      <c r="P243" s="73">
        <v>0</v>
      </c>
      <c r="Q243" s="66">
        <v>0</v>
      </c>
      <c r="R243" s="73">
        <v>0</v>
      </c>
      <c r="S243" s="73">
        <v>0</v>
      </c>
      <c r="T243" s="73">
        <v>0</v>
      </c>
      <c r="U243" s="73">
        <v>0</v>
      </c>
      <c r="V243" s="66">
        <v>0</v>
      </c>
      <c r="W243" s="67">
        <v>0.10499999999999977</v>
      </c>
      <c r="X243" s="67">
        <v>0</v>
      </c>
      <c r="Y243" s="67">
        <v>2.4999999999999963E-4</v>
      </c>
      <c r="Z243" s="67">
        <v>29.130999999999968</v>
      </c>
      <c r="AA243" s="66">
        <v>29.236249999999966</v>
      </c>
      <c r="AB243" s="67">
        <v>16.498999859484805</v>
      </c>
      <c r="AC243" s="67">
        <v>18.68227999999996</v>
      </c>
      <c r="AD243" s="67">
        <v>0</v>
      </c>
      <c r="AE243" s="67">
        <v>0</v>
      </c>
      <c r="AF243" s="66">
        <v>35.181279859484761</v>
      </c>
      <c r="AG243" s="67">
        <v>642.89481723816778</v>
      </c>
      <c r="AH243" s="67">
        <v>642.89481723816778</v>
      </c>
      <c r="AI243" s="67">
        <v>642.89481723816778</v>
      </c>
      <c r="AJ243" s="67">
        <v>642.89481723816778</v>
      </c>
      <c r="AK243" s="66">
        <f t="shared" si="30"/>
        <v>2571.5792689526711</v>
      </c>
      <c r="AL243" s="67">
        <f t="shared" si="31"/>
        <v>2957.3161592955717</v>
      </c>
      <c r="AM243" s="67">
        <f t="shared" si="31"/>
        <v>3400.9135831899071</v>
      </c>
      <c r="AN243" s="84">
        <f>IFERROR(VLOOKUP($F243,Ref_Param!$L:$M,2,0),0)*M243</f>
        <v>0</v>
      </c>
      <c r="AO243" s="84">
        <f>IFERROR(VLOOKUP($F243,Ref_Param!$L:$M,2,0),0)*N243</f>
        <v>0</v>
      </c>
      <c r="AP243" s="84">
        <f>IFERROR(VLOOKUP($F243,Ref_Param!$L:$M,2,0),0)*O243</f>
        <v>0</v>
      </c>
      <c r="AQ243" s="84">
        <f>IFERROR(VLOOKUP($F243,Ref_Param!$L:$M,2,0),0)*P243</f>
        <v>0</v>
      </c>
      <c r="AR243" s="85">
        <f t="shared" si="32"/>
        <v>0</v>
      </c>
      <c r="AS243" s="90">
        <f>IFERROR(VLOOKUP($F243,Ref_Param!$L:$M,2,0),0)*R243</f>
        <v>0</v>
      </c>
      <c r="AT243" s="90">
        <f>IFERROR(VLOOKUP($F243,Ref_Param!$L:$M,2,0),0)*S243</f>
        <v>0</v>
      </c>
      <c r="AU243" s="90">
        <f>IFERROR(VLOOKUP($F243,Ref_Param!$L:$M,2,0),0)*T243</f>
        <v>0</v>
      </c>
      <c r="AV243" s="90">
        <f>IFERROR(VLOOKUP($F243,Ref_Param!$L:$M,2,0),0)*U243</f>
        <v>0</v>
      </c>
      <c r="AW243" s="91">
        <f t="shared" si="33"/>
        <v>0</v>
      </c>
      <c r="AX243" s="86">
        <f>IFERROR(VLOOKUP($F243,Ref_Param!$L:$M,2,0),0)*W243</f>
        <v>1.2778386272362173E-3</v>
      </c>
      <c r="AY243" s="86">
        <f>IFERROR(VLOOKUP($F243,Ref_Param!$L:$M,2,0),0)*X243</f>
        <v>0</v>
      </c>
      <c r="AZ243" s="86">
        <f>IFERROR(VLOOKUP($F243,Ref_Param!$L:$M,2,0),0)*Y243</f>
        <v>3.0424729219909955E-6</v>
      </c>
      <c r="BA243" s="86">
        <f>IFERROR(VLOOKUP($F243,Ref_Param!$L:$M,2,0),0)*Z243</f>
        <v>0.35452111476207893</v>
      </c>
      <c r="BB243" s="87">
        <f t="shared" si="34"/>
        <v>0.35580199586223715</v>
      </c>
      <c r="BC243" s="86">
        <f>IFERROR(VLOOKUP($F243,Ref_Param!$L:$M,2,0),0)*AB243</f>
        <v>0.20079104124966332</v>
      </c>
      <c r="BD243" s="86">
        <f>IFERROR(VLOOKUP($F243,Ref_Param!$L:$M,2,0),0)*AC243</f>
        <v>0.22736132408421558</v>
      </c>
      <c r="BE243" s="86">
        <f>IFERROR(VLOOKUP($F243,Ref_Param!$L:$M,2,0),0)*AD243</f>
        <v>0</v>
      </c>
      <c r="BF243" s="86">
        <f>IFERROR(VLOOKUP($F243,Ref_Param!$L:$M,2,0),0)*AE243</f>
        <v>0</v>
      </c>
      <c r="BG243" s="87">
        <f t="shared" si="35"/>
        <v>0.4281523653338789</v>
      </c>
      <c r="BH243" s="86">
        <f>IFERROR(VLOOKUP($F243,Ref_Param!$L:$M,2,0),0)*AG243</f>
        <v>7.8239602925419129</v>
      </c>
      <c r="BI243" s="86">
        <f>IFERROR(VLOOKUP($F243,Ref_Param!$L:$M,2,0),0)*AH243</f>
        <v>7.8239602925419129</v>
      </c>
      <c r="BJ243" s="86">
        <f>IFERROR(VLOOKUP($F243,Ref_Param!$L:$M,2,0),0)*AI243</f>
        <v>7.8239602925419129</v>
      </c>
      <c r="BK243" s="86">
        <f>IFERROR(VLOOKUP($F243,Ref_Param!$L:$M,2,0),0)*AJ243</f>
        <v>7.8239602925419129</v>
      </c>
      <c r="BL243" s="87">
        <f t="shared" si="36"/>
        <v>31.295841170167652</v>
      </c>
      <c r="BM243" s="88">
        <f>IFERROR(VLOOKUP($F243,Ref_Param!$L:$M,2,0),0)*AL243</f>
        <v>35.990217345692798</v>
      </c>
      <c r="BN243" s="89">
        <f>IFERROR(VLOOKUP($F243,Ref_Param!$L:$M,2,0),0)*AM243</f>
        <v>41.388749947546714</v>
      </c>
    </row>
    <row r="244" spans="1:66" s="72" customFormat="1" ht="14.25" customHeight="1" x14ac:dyDescent="0.3">
      <c r="A244" s="69" t="str">
        <f t="shared" si="29"/>
        <v>ECASDigital - Salesforce.com / Net Suite</v>
      </c>
      <c r="B244" s="68" t="s">
        <v>4156</v>
      </c>
      <c r="C244" s="68" t="s">
        <v>4157</v>
      </c>
      <c r="D244" s="68" t="s">
        <v>621</v>
      </c>
      <c r="E244" s="70" t="s">
        <v>5245</v>
      </c>
      <c r="F244" s="68" t="s">
        <v>18</v>
      </c>
      <c r="G244" s="70" t="s">
        <v>4163</v>
      </c>
      <c r="H244" s="71" t="s">
        <v>51</v>
      </c>
      <c r="I244" s="68" t="s">
        <v>24</v>
      </c>
      <c r="J244" s="68"/>
      <c r="K244" s="68"/>
      <c r="L244" s="68" t="s">
        <v>4111</v>
      </c>
      <c r="M244" s="73">
        <v>187.3938145446827</v>
      </c>
      <c r="N244" s="73">
        <v>139.40631963050214</v>
      </c>
      <c r="O244" s="73">
        <v>157.21259661961258</v>
      </c>
      <c r="P244" s="73">
        <v>34.827156620078476</v>
      </c>
      <c r="Q244" s="66">
        <v>518.83988741487588</v>
      </c>
      <c r="R244" s="73">
        <v>50.112365871460455</v>
      </c>
      <c r="S244" s="73">
        <v>41.199356779818558</v>
      </c>
      <c r="T244" s="73">
        <v>30.308220694059337</v>
      </c>
      <c r="U244" s="73">
        <v>36.942227742222002</v>
      </c>
      <c r="V244" s="66">
        <v>158.56217108756036</v>
      </c>
      <c r="W244" s="67">
        <v>33.256839419120389</v>
      </c>
      <c r="X244" s="67">
        <v>37.437587843922678</v>
      </c>
      <c r="Y244" s="67">
        <v>61.961112151401096</v>
      </c>
      <c r="Z244" s="67">
        <v>13.376687966441335</v>
      </c>
      <c r="AA244" s="66">
        <v>146.03222738088547</v>
      </c>
      <c r="AB244" s="67">
        <v>101.93543459281305</v>
      </c>
      <c r="AC244" s="67">
        <v>65.883152096149587</v>
      </c>
      <c r="AD244" s="67">
        <v>56.997</v>
      </c>
      <c r="AE244" s="67">
        <v>57</v>
      </c>
      <c r="AF244" s="66">
        <v>281.81558668896264</v>
      </c>
      <c r="AG244" s="67">
        <v>62.67293199338809</v>
      </c>
      <c r="AH244" s="67">
        <v>62.67293199338809</v>
      </c>
      <c r="AI244" s="67">
        <v>62.67293199338809</v>
      </c>
      <c r="AJ244" s="67">
        <v>62.67293199338809</v>
      </c>
      <c r="AK244" s="66">
        <f t="shared" si="30"/>
        <v>250.69172797355236</v>
      </c>
      <c r="AL244" s="67">
        <f t="shared" si="31"/>
        <v>288.29548716958521</v>
      </c>
      <c r="AM244" s="67">
        <f t="shared" si="31"/>
        <v>331.53981024502298</v>
      </c>
      <c r="AN244" s="84">
        <f>IFERROR(VLOOKUP($F244,Ref_Param!$L:$M,2,0),0)*M244</f>
        <v>187.3938145446827</v>
      </c>
      <c r="AO244" s="84">
        <f>IFERROR(VLOOKUP($F244,Ref_Param!$L:$M,2,0),0)*N244</f>
        <v>139.40631963050214</v>
      </c>
      <c r="AP244" s="84">
        <f>IFERROR(VLOOKUP($F244,Ref_Param!$L:$M,2,0),0)*O244</f>
        <v>157.21259661961258</v>
      </c>
      <c r="AQ244" s="84">
        <f>IFERROR(VLOOKUP($F244,Ref_Param!$L:$M,2,0),0)*P244</f>
        <v>34.827156620078476</v>
      </c>
      <c r="AR244" s="85">
        <f t="shared" si="32"/>
        <v>518.83988741487588</v>
      </c>
      <c r="AS244" s="90">
        <f>IFERROR(VLOOKUP($F244,Ref_Param!$L:$M,2,0),0)*R244</f>
        <v>50.112365871460455</v>
      </c>
      <c r="AT244" s="90">
        <f>IFERROR(VLOOKUP($F244,Ref_Param!$L:$M,2,0),0)*S244</f>
        <v>41.199356779818558</v>
      </c>
      <c r="AU244" s="90">
        <f>IFERROR(VLOOKUP($F244,Ref_Param!$L:$M,2,0),0)*T244</f>
        <v>30.308220694059337</v>
      </c>
      <c r="AV244" s="90">
        <f>IFERROR(VLOOKUP($F244,Ref_Param!$L:$M,2,0),0)*U244</f>
        <v>36.942227742222002</v>
      </c>
      <c r="AW244" s="91">
        <f t="shared" si="33"/>
        <v>158.56217108756036</v>
      </c>
      <c r="AX244" s="86">
        <f>IFERROR(VLOOKUP($F244,Ref_Param!$L:$M,2,0),0)*W244</f>
        <v>33.256839419120389</v>
      </c>
      <c r="AY244" s="86">
        <f>IFERROR(VLOOKUP($F244,Ref_Param!$L:$M,2,0),0)*X244</f>
        <v>37.437587843922678</v>
      </c>
      <c r="AZ244" s="86">
        <f>IFERROR(VLOOKUP($F244,Ref_Param!$L:$M,2,0),0)*Y244</f>
        <v>61.961112151401096</v>
      </c>
      <c r="BA244" s="86">
        <f>IFERROR(VLOOKUP($F244,Ref_Param!$L:$M,2,0),0)*Z244</f>
        <v>13.376687966441335</v>
      </c>
      <c r="BB244" s="87">
        <f t="shared" si="34"/>
        <v>146.03222738088547</v>
      </c>
      <c r="BC244" s="86">
        <f>IFERROR(VLOOKUP($F244,Ref_Param!$L:$M,2,0),0)*AB244</f>
        <v>101.93543459281305</v>
      </c>
      <c r="BD244" s="86">
        <f>IFERROR(VLOOKUP($F244,Ref_Param!$L:$M,2,0),0)*AC244</f>
        <v>65.883152096149587</v>
      </c>
      <c r="BE244" s="86">
        <f>IFERROR(VLOOKUP($F244,Ref_Param!$L:$M,2,0),0)*AD244</f>
        <v>56.997</v>
      </c>
      <c r="BF244" s="86">
        <f>IFERROR(VLOOKUP($F244,Ref_Param!$L:$M,2,0),0)*AE244</f>
        <v>57</v>
      </c>
      <c r="BG244" s="87">
        <f t="shared" si="35"/>
        <v>281.81558668896264</v>
      </c>
      <c r="BH244" s="86">
        <f>IFERROR(VLOOKUP($F244,Ref_Param!$L:$M,2,0),0)*AG244</f>
        <v>62.67293199338809</v>
      </c>
      <c r="BI244" s="86">
        <f>IFERROR(VLOOKUP($F244,Ref_Param!$L:$M,2,0),0)*AH244</f>
        <v>62.67293199338809</v>
      </c>
      <c r="BJ244" s="86">
        <f>IFERROR(VLOOKUP($F244,Ref_Param!$L:$M,2,0),0)*AI244</f>
        <v>62.67293199338809</v>
      </c>
      <c r="BK244" s="86">
        <f>IFERROR(VLOOKUP($F244,Ref_Param!$L:$M,2,0),0)*AJ244</f>
        <v>62.67293199338809</v>
      </c>
      <c r="BL244" s="87">
        <f t="shared" si="36"/>
        <v>250.69172797355236</v>
      </c>
      <c r="BM244" s="88">
        <f>IFERROR(VLOOKUP($F244,Ref_Param!$L:$M,2,0),0)*AL244</f>
        <v>288.29548716958521</v>
      </c>
      <c r="BN244" s="89">
        <f>IFERROR(VLOOKUP($F244,Ref_Param!$L:$M,2,0),0)*AM244</f>
        <v>331.53981024502298</v>
      </c>
    </row>
    <row r="245" spans="1:66" s="72" customFormat="1" ht="14.25" customHeight="1" x14ac:dyDescent="0.3">
      <c r="A245" s="69" t="str">
        <f t="shared" ref="A245:A309" si="37">CONCATENATE(B245,C245)</f>
        <v>ECASDigital - Salesforce.com / Net Suite</v>
      </c>
      <c r="B245" s="68" t="s">
        <v>4156</v>
      </c>
      <c r="C245" s="68" t="s">
        <v>4157</v>
      </c>
      <c r="D245" s="68" t="s">
        <v>5246</v>
      </c>
      <c r="E245" s="70" t="s">
        <v>5247</v>
      </c>
      <c r="F245" s="68" t="s">
        <v>34</v>
      </c>
      <c r="G245" s="70" t="s">
        <v>4166</v>
      </c>
      <c r="H245" s="71" t="s">
        <v>5174</v>
      </c>
      <c r="I245" s="68" t="s">
        <v>36</v>
      </c>
      <c r="J245" s="68"/>
      <c r="K245" s="68"/>
      <c r="L245" s="68" t="s">
        <v>4111</v>
      </c>
      <c r="M245" s="73">
        <v>0</v>
      </c>
      <c r="N245" s="73">
        <v>0</v>
      </c>
      <c r="O245" s="73">
        <v>0</v>
      </c>
      <c r="P245" s="73">
        <v>0</v>
      </c>
      <c r="Q245" s="66">
        <v>0</v>
      </c>
      <c r="R245" s="73">
        <v>0</v>
      </c>
      <c r="S245" s="73">
        <v>0</v>
      </c>
      <c r="T245" s="73">
        <v>0</v>
      </c>
      <c r="U245" s="73">
        <v>0</v>
      </c>
      <c r="V245" s="66">
        <v>0</v>
      </c>
      <c r="W245" s="67">
        <v>0</v>
      </c>
      <c r="X245" s="67">
        <v>0</v>
      </c>
      <c r="Y245" s="67">
        <v>0</v>
      </c>
      <c r="Z245" s="67">
        <v>0</v>
      </c>
      <c r="AA245" s="66">
        <v>0</v>
      </c>
      <c r="AB245" s="67">
        <v>9.7706599999999959</v>
      </c>
      <c r="AC245" s="67">
        <v>87.807240000000007</v>
      </c>
      <c r="AD245" s="67">
        <v>38.323</v>
      </c>
      <c r="AE245" s="67">
        <v>0</v>
      </c>
      <c r="AF245" s="66">
        <v>135.90090000000001</v>
      </c>
      <c r="AG245" s="67">
        <v>0</v>
      </c>
      <c r="AH245" s="67">
        <v>0</v>
      </c>
      <c r="AI245" s="67">
        <v>0</v>
      </c>
      <c r="AJ245" s="67">
        <v>0</v>
      </c>
      <c r="AK245" s="66">
        <f t="shared" ref="AK245:AK309" si="38">SUM(AG245:AJ245)</f>
        <v>0</v>
      </c>
      <c r="AL245" s="67">
        <f t="shared" ref="AL245:AM307" si="39">AK245*1.15</f>
        <v>0</v>
      </c>
      <c r="AM245" s="67">
        <f t="shared" si="39"/>
        <v>0</v>
      </c>
      <c r="AN245" s="84">
        <f>IFERROR(VLOOKUP($F245,Ref_Param!$L:$M,2,0),0)*M245</f>
        <v>0</v>
      </c>
      <c r="AO245" s="84">
        <f>IFERROR(VLOOKUP($F245,Ref_Param!$L:$M,2,0),0)*N245</f>
        <v>0</v>
      </c>
      <c r="AP245" s="84">
        <f>IFERROR(VLOOKUP($F245,Ref_Param!$L:$M,2,0),0)*O245</f>
        <v>0</v>
      </c>
      <c r="AQ245" s="84">
        <f>IFERROR(VLOOKUP($F245,Ref_Param!$L:$M,2,0),0)*P245</f>
        <v>0</v>
      </c>
      <c r="AR245" s="85">
        <f t="shared" ref="AR245:AR309" si="40">SUM(AN245:AQ245)</f>
        <v>0</v>
      </c>
      <c r="AS245" s="90">
        <f>IFERROR(VLOOKUP($F245,Ref_Param!$L:$M,2,0),0)*R245</f>
        <v>0</v>
      </c>
      <c r="AT245" s="90">
        <f>IFERROR(VLOOKUP($F245,Ref_Param!$L:$M,2,0),0)*S245</f>
        <v>0</v>
      </c>
      <c r="AU245" s="90">
        <f>IFERROR(VLOOKUP($F245,Ref_Param!$L:$M,2,0),0)*T245</f>
        <v>0</v>
      </c>
      <c r="AV245" s="90">
        <f>IFERROR(VLOOKUP($F245,Ref_Param!$L:$M,2,0),0)*U245</f>
        <v>0</v>
      </c>
      <c r="AW245" s="91">
        <f t="shared" ref="AW245:AW309" si="41">SUM(AS245:AV245)</f>
        <v>0</v>
      </c>
      <c r="AX245" s="86">
        <f>IFERROR(VLOOKUP($F245,Ref_Param!$L:$M,2,0),0)*W245</f>
        <v>0</v>
      </c>
      <c r="AY245" s="86">
        <f>IFERROR(VLOOKUP($F245,Ref_Param!$L:$M,2,0),0)*X245</f>
        <v>0</v>
      </c>
      <c r="AZ245" s="86">
        <f>IFERROR(VLOOKUP($F245,Ref_Param!$L:$M,2,0),0)*Y245</f>
        <v>0</v>
      </c>
      <c r="BA245" s="86">
        <f>IFERROR(VLOOKUP($F245,Ref_Param!$L:$M,2,0),0)*Z245</f>
        <v>0</v>
      </c>
      <c r="BB245" s="87">
        <f t="shared" ref="BB245:BB309" si="42">SUM(AX245:BA245)</f>
        <v>0</v>
      </c>
      <c r="BC245" s="86">
        <f>IFERROR(VLOOKUP($F245,Ref_Param!$L:$M,2,0),0)*AB245</f>
        <v>6.5435003018133138</v>
      </c>
      <c r="BD245" s="86">
        <f>IFERROR(VLOOKUP($F245,Ref_Param!$L:$M,2,0),0)*AC245</f>
        <v>58.805311150054798</v>
      </c>
      <c r="BE245" s="86">
        <f>IFERROR(VLOOKUP($F245,Ref_Param!$L:$M,2,0),0)*AD245</f>
        <v>25.665263356456141</v>
      </c>
      <c r="BF245" s="86">
        <f>IFERROR(VLOOKUP($F245,Ref_Param!$L:$M,2,0),0)*AE245</f>
        <v>0</v>
      </c>
      <c r="BG245" s="87">
        <f t="shared" ref="BG245:BG309" si="43">SUM(BC245:BF245)</f>
        <v>91.014074808324253</v>
      </c>
      <c r="BH245" s="86">
        <f>IFERROR(VLOOKUP($F245,Ref_Param!$L:$M,2,0),0)*AG245</f>
        <v>0</v>
      </c>
      <c r="BI245" s="86">
        <f>IFERROR(VLOOKUP($F245,Ref_Param!$L:$M,2,0),0)*AH245</f>
        <v>0</v>
      </c>
      <c r="BJ245" s="86">
        <f>IFERROR(VLOOKUP($F245,Ref_Param!$L:$M,2,0),0)*AI245</f>
        <v>0</v>
      </c>
      <c r="BK245" s="86">
        <f>IFERROR(VLOOKUP($F245,Ref_Param!$L:$M,2,0),0)*AJ245</f>
        <v>0</v>
      </c>
      <c r="BL245" s="87">
        <f t="shared" ref="BL245:BL307" si="44">SUM(BH245:BK245)</f>
        <v>0</v>
      </c>
      <c r="BM245" s="88">
        <f>IFERROR(VLOOKUP($F245,Ref_Param!$L:$M,2,0),0)*AL245</f>
        <v>0</v>
      </c>
      <c r="BN245" s="89">
        <f>IFERROR(VLOOKUP($F245,Ref_Param!$L:$M,2,0),0)*AM245</f>
        <v>0</v>
      </c>
    </row>
    <row r="246" spans="1:66" s="72" customFormat="1" ht="14.25" customHeight="1" x14ac:dyDescent="0.3">
      <c r="A246" s="69" t="str">
        <f t="shared" si="37"/>
        <v>ECASDigital - Salesforce.com / Net Suite</v>
      </c>
      <c r="B246" s="68" t="s">
        <v>4156</v>
      </c>
      <c r="C246" s="68" t="s">
        <v>4157</v>
      </c>
      <c r="D246" s="68" t="s">
        <v>5246</v>
      </c>
      <c r="E246" s="70" t="s">
        <v>5247</v>
      </c>
      <c r="F246" s="68" t="s">
        <v>18</v>
      </c>
      <c r="G246" s="70" t="s">
        <v>4166</v>
      </c>
      <c r="H246" s="71" t="s">
        <v>5174</v>
      </c>
      <c r="I246" s="68" t="s">
        <v>36</v>
      </c>
      <c r="J246" s="68"/>
      <c r="K246" s="68"/>
      <c r="L246" s="68" t="s">
        <v>4111</v>
      </c>
      <c r="M246" s="73">
        <v>0</v>
      </c>
      <c r="N246" s="73">
        <v>0</v>
      </c>
      <c r="O246" s="73">
        <v>0</v>
      </c>
      <c r="P246" s="73">
        <v>0</v>
      </c>
      <c r="Q246" s="66">
        <v>0</v>
      </c>
      <c r="R246" s="73">
        <v>0</v>
      </c>
      <c r="S246" s="73">
        <v>0</v>
      </c>
      <c r="T246" s="73">
        <v>0</v>
      </c>
      <c r="U246" s="73">
        <v>0</v>
      </c>
      <c r="V246" s="66">
        <v>0</v>
      </c>
      <c r="W246" s="67">
        <v>0</v>
      </c>
      <c r="X246" s="67">
        <v>0</v>
      </c>
      <c r="Y246" s="67">
        <v>0</v>
      </c>
      <c r="Z246" s="67">
        <v>0</v>
      </c>
      <c r="AA246" s="66">
        <v>0</v>
      </c>
      <c r="AB246" s="67">
        <v>0</v>
      </c>
      <c r="AC246" s="67">
        <v>0</v>
      </c>
      <c r="AD246" s="67">
        <v>47</v>
      </c>
      <c r="AE246" s="67">
        <v>0</v>
      </c>
      <c r="AF246" s="66">
        <v>47</v>
      </c>
      <c r="AG246" s="67">
        <v>0</v>
      </c>
      <c r="AH246" s="67">
        <v>0</v>
      </c>
      <c r="AI246" s="67">
        <v>0</v>
      </c>
      <c r="AJ246" s="67">
        <v>0</v>
      </c>
      <c r="AK246" s="66">
        <f t="shared" si="38"/>
        <v>0</v>
      </c>
      <c r="AL246" s="67">
        <f t="shared" si="39"/>
        <v>0</v>
      </c>
      <c r="AM246" s="67">
        <f t="shared" si="39"/>
        <v>0</v>
      </c>
      <c r="AN246" s="84">
        <f>IFERROR(VLOOKUP($F246,Ref_Param!$L:$M,2,0),0)*M246</f>
        <v>0</v>
      </c>
      <c r="AO246" s="84">
        <f>IFERROR(VLOOKUP($F246,Ref_Param!$L:$M,2,0),0)*N246</f>
        <v>0</v>
      </c>
      <c r="AP246" s="84">
        <f>IFERROR(VLOOKUP($F246,Ref_Param!$L:$M,2,0),0)*O246</f>
        <v>0</v>
      </c>
      <c r="AQ246" s="84">
        <f>IFERROR(VLOOKUP($F246,Ref_Param!$L:$M,2,0),0)*P246</f>
        <v>0</v>
      </c>
      <c r="AR246" s="85">
        <f t="shared" si="40"/>
        <v>0</v>
      </c>
      <c r="AS246" s="90">
        <f>IFERROR(VLOOKUP($F246,Ref_Param!$L:$M,2,0),0)*R246</f>
        <v>0</v>
      </c>
      <c r="AT246" s="90">
        <f>IFERROR(VLOOKUP($F246,Ref_Param!$L:$M,2,0),0)*S246</f>
        <v>0</v>
      </c>
      <c r="AU246" s="90">
        <f>IFERROR(VLOOKUP($F246,Ref_Param!$L:$M,2,0),0)*T246</f>
        <v>0</v>
      </c>
      <c r="AV246" s="90">
        <f>IFERROR(VLOOKUP($F246,Ref_Param!$L:$M,2,0),0)*U246</f>
        <v>0</v>
      </c>
      <c r="AW246" s="91">
        <f t="shared" si="41"/>
        <v>0</v>
      </c>
      <c r="AX246" s="86">
        <f>IFERROR(VLOOKUP($F246,Ref_Param!$L:$M,2,0),0)*W246</f>
        <v>0</v>
      </c>
      <c r="AY246" s="86">
        <f>IFERROR(VLOOKUP($F246,Ref_Param!$L:$M,2,0),0)*X246</f>
        <v>0</v>
      </c>
      <c r="AZ246" s="86">
        <f>IFERROR(VLOOKUP($F246,Ref_Param!$L:$M,2,0),0)*Y246</f>
        <v>0</v>
      </c>
      <c r="BA246" s="86">
        <f>IFERROR(VLOOKUP($F246,Ref_Param!$L:$M,2,0),0)*Z246</f>
        <v>0</v>
      </c>
      <c r="BB246" s="87">
        <f t="shared" si="42"/>
        <v>0</v>
      </c>
      <c r="BC246" s="86">
        <f>IFERROR(VLOOKUP($F246,Ref_Param!$L:$M,2,0),0)*AB246</f>
        <v>0</v>
      </c>
      <c r="BD246" s="86">
        <f>IFERROR(VLOOKUP($F246,Ref_Param!$L:$M,2,0),0)*AC246</f>
        <v>0</v>
      </c>
      <c r="BE246" s="86">
        <f>IFERROR(VLOOKUP($F246,Ref_Param!$L:$M,2,0),0)*AD246</f>
        <v>47</v>
      </c>
      <c r="BF246" s="86">
        <f>IFERROR(VLOOKUP($F246,Ref_Param!$L:$M,2,0),0)*AE246</f>
        <v>0</v>
      </c>
      <c r="BG246" s="87">
        <f t="shared" si="43"/>
        <v>47</v>
      </c>
      <c r="BH246" s="86">
        <f>IFERROR(VLOOKUP($F246,Ref_Param!$L:$M,2,0),0)*AG246</f>
        <v>0</v>
      </c>
      <c r="BI246" s="86">
        <f>IFERROR(VLOOKUP($F246,Ref_Param!$L:$M,2,0),0)*AH246</f>
        <v>0</v>
      </c>
      <c r="BJ246" s="86">
        <f>IFERROR(VLOOKUP($F246,Ref_Param!$L:$M,2,0),0)*AI246</f>
        <v>0</v>
      </c>
      <c r="BK246" s="86">
        <f>IFERROR(VLOOKUP($F246,Ref_Param!$L:$M,2,0),0)*AJ246</f>
        <v>0</v>
      </c>
      <c r="BL246" s="87">
        <f t="shared" si="44"/>
        <v>0</v>
      </c>
      <c r="BM246" s="88">
        <f>IFERROR(VLOOKUP($F246,Ref_Param!$L:$M,2,0),0)*AL246</f>
        <v>0</v>
      </c>
      <c r="BN246" s="89">
        <f>IFERROR(VLOOKUP($F246,Ref_Param!$L:$M,2,0),0)*AM246</f>
        <v>0</v>
      </c>
    </row>
    <row r="247" spans="1:66" s="72" customFormat="1" ht="14.25" customHeight="1" x14ac:dyDescent="0.3">
      <c r="A247" s="69" t="str">
        <f t="shared" si="37"/>
        <v>ECASDigital - Salesforce.com / Net Suite</v>
      </c>
      <c r="B247" s="68" t="s">
        <v>4156</v>
      </c>
      <c r="C247" s="68" t="s">
        <v>4157</v>
      </c>
      <c r="D247" s="68" t="s">
        <v>5248</v>
      </c>
      <c r="E247" s="70" t="s">
        <v>5249</v>
      </c>
      <c r="F247" s="68" t="s">
        <v>18</v>
      </c>
      <c r="G247" s="70" t="s">
        <v>4166</v>
      </c>
      <c r="H247" s="71" t="s">
        <v>29</v>
      </c>
      <c r="I247" s="68" t="s">
        <v>24</v>
      </c>
      <c r="J247" s="68"/>
      <c r="K247" s="68"/>
      <c r="L247" s="68" t="s">
        <v>4111</v>
      </c>
      <c r="M247" s="73">
        <v>0</v>
      </c>
      <c r="N247" s="73">
        <v>0</v>
      </c>
      <c r="O247" s="73">
        <v>0</v>
      </c>
      <c r="P247" s="73">
        <v>0</v>
      </c>
      <c r="Q247" s="66">
        <v>0</v>
      </c>
      <c r="R247" s="73">
        <v>0</v>
      </c>
      <c r="S247" s="73">
        <v>0</v>
      </c>
      <c r="T247" s="73">
        <v>0</v>
      </c>
      <c r="U247" s="73">
        <v>0</v>
      </c>
      <c r="V247" s="66">
        <v>0</v>
      </c>
      <c r="W247" s="67">
        <v>0</v>
      </c>
      <c r="X247" s="67">
        <v>0</v>
      </c>
      <c r="Y247" s="67">
        <v>0</v>
      </c>
      <c r="Z247" s="67">
        <v>10.20475017269964</v>
      </c>
      <c r="AA247" s="66">
        <v>10.20475017269964</v>
      </c>
      <c r="AB247" s="67">
        <v>7.5763185148998531</v>
      </c>
      <c r="AC247" s="67">
        <v>0</v>
      </c>
      <c r="AD247" s="67">
        <v>0</v>
      </c>
      <c r="AE247" s="67">
        <v>0</v>
      </c>
      <c r="AF247" s="66">
        <v>7.5763185148998531</v>
      </c>
      <c r="AG247" s="67">
        <v>0</v>
      </c>
      <c r="AH247" s="67">
        <v>0</v>
      </c>
      <c r="AI247" s="67">
        <v>0</v>
      </c>
      <c r="AJ247" s="67">
        <v>0</v>
      </c>
      <c r="AK247" s="66">
        <f t="shared" si="38"/>
        <v>0</v>
      </c>
      <c r="AL247" s="67">
        <f t="shared" si="39"/>
        <v>0</v>
      </c>
      <c r="AM247" s="67">
        <f t="shared" si="39"/>
        <v>0</v>
      </c>
      <c r="AN247" s="84">
        <f>IFERROR(VLOOKUP($F247,Ref_Param!$L:$M,2,0),0)*M247</f>
        <v>0</v>
      </c>
      <c r="AO247" s="84">
        <f>IFERROR(VLOOKUP($F247,Ref_Param!$L:$M,2,0),0)*N247</f>
        <v>0</v>
      </c>
      <c r="AP247" s="84">
        <f>IFERROR(VLOOKUP($F247,Ref_Param!$L:$M,2,0),0)*O247</f>
        <v>0</v>
      </c>
      <c r="AQ247" s="84">
        <f>IFERROR(VLOOKUP($F247,Ref_Param!$L:$M,2,0),0)*P247</f>
        <v>0</v>
      </c>
      <c r="AR247" s="85">
        <f t="shared" si="40"/>
        <v>0</v>
      </c>
      <c r="AS247" s="90">
        <f>IFERROR(VLOOKUP($F247,Ref_Param!$L:$M,2,0),0)*R247</f>
        <v>0</v>
      </c>
      <c r="AT247" s="90">
        <f>IFERROR(VLOOKUP($F247,Ref_Param!$L:$M,2,0),0)*S247</f>
        <v>0</v>
      </c>
      <c r="AU247" s="90">
        <f>IFERROR(VLOOKUP($F247,Ref_Param!$L:$M,2,0),0)*T247</f>
        <v>0</v>
      </c>
      <c r="AV247" s="90">
        <f>IFERROR(VLOOKUP($F247,Ref_Param!$L:$M,2,0),0)*U247</f>
        <v>0</v>
      </c>
      <c r="AW247" s="91">
        <f t="shared" si="41"/>
        <v>0</v>
      </c>
      <c r="AX247" s="86">
        <f>IFERROR(VLOOKUP($F247,Ref_Param!$L:$M,2,0),0)*W247</f>
        <v>0</v>
      </c>
      <c r="AY247" s="86">
        <f>IFERROR(VLOOKUP($F247,Ref_Param!$L:$M,2,0),0)*X247</f>
        <v>0</v>
      </c>
      <c r="AZ247" s="86">
        <f>IFERROR(VLOOKUP($F247,Ref_Param!$L:$M,2,0),0)*Y247</f>
        <v>0</v>
      </c>
      <c r="BA247" s="86">
        <f>IFERROR(VLOOKUP($F247,Ref_Param!$L:$M,2,0),0)*Z247</f>
        <v>10.20475017269964</v>
      </c>
      <c r="BB247" s="87">
        <f t="shared" si="42"/>
        <v>10.20475017269964</v>
      </c>
      <c r="BC247" s="86">
        <f>IFERROR(VLOOKUP($F247,Ref_Param!$L:$M,2,0),0)*AB247</f>
        <v>7.5763185148998531</v>
      </c>
      <c r="BD247" s="86">
        <f>IFERROR(VLOOKUP($F247,Ref_Param!$L:$M,2,0),0)*AC247</f>
        <v>0</v>
      </c>
      <c r="BE247" s="86">
        <f>IFERROR(VLOOKUP($F247,Ref_Param!$L:$M,2,0),0)*AD247</f>
        <v>0</v>
      </c>
      <c r="BF247" s="86">
        <f>IFERROR(VLOOKUP($F247,Ref_Param!$L:$M,2,0),0)*AE247</f>
        <v>0</v>
      </c>
      <c r="BG247" s="87">
        <f t="shared" si="43"/>
        <v>7.5763185148998531</v>
      </c>
      <c r="BH247" s="86">
        <f>IFERROR(VLOOKUP($F247,Ref_Param!$L:$M,2,0),0)*AG247</f>
        <v>0</v>
      </c>
      <c r="BI247" s="86">
        <f>IFERROR(VLOOKUP($F247,Ref_Param!$L:$M,2,0),0)*AH247</f>
        <v>0</v>
      </c>
      <c r="BJ247" s="86">
        <f>IFERROR(VLOOKUP($F247,Ref_Param!$L:$M,2,0),0)*AI247</f>
        <v>0</v>
      </c>
      <c r="BK247" s="86">
        <f>IFERROR(VLOOKUP($F247,Ref_Param!$L:$M,2,0),0)*AJ247</f>
        <v>0</v>
      </c>
      <c r="BL247" s="87">
        <f t="shared" si="44"/>
        <v>0</v>
      </c>
      <c r="BM247" s="88">
        <f>IFERROR(VLOOKUP($F247,Ref_Param!$L:$M,2,0),0)*AL247</f>
        <v>0</v>
      </c>
      <c r="BN247" s="89">
        <f>IFERROR(VLOOKUP($F247,Ref_Param!$L:$M,2,0),0)*AM247</f>
        <v>0</v>
      </c>
    </row>
    <row r="248" spans="1:66" s="72" customFormat="1" ht="14.25" customHeight="1" x14ac:dyDescent="0.3">
      <c r="A248" s="69" t="str">
        <f t="shared" si="37"/>
        <v>ECASDigital - Salesforce.com / Net Suite</v>
      </c>
      <c r="B248" s="68" t="s">
        <v>4156</v>
      </c>
      <c r="C248" s="68" t="s">
        <v>4157</v>
      </c>
      <c r="D248" s="68" t="s">
        <v>634</v>
      </c>
      <c r="E248" s="70" t="s">
        <v>7483</v>
      </c>
      <c r="F248" s="68" t="s">
        <v>3732</v>
      </c>
      <c r="G248" s="70" t="s">
        <v>7481</v>
      </c>
      <c r="H248" s="71" t="s">
        <v>35</v>
      </c>
      <c r="I248" s="68" t="s">
        <v>24</v>
      </c>
      <c r="J248" s="68"/>
      <c r="K248" s="68"/>
      <c r="L248" s="68" t="s">
        <v>4111</v>
      </c>
      <c r="M248" s="73">
        <v>0</v>
      </c>
      <c r="N248" s="73">
        <v>0</v>
      </c>
      <c r="O248" s="73">
        <v>0</v>
      </c>
      <c r="P248" s="73">
        <v>0</v>
      </c>
      <c r="Q248" s="66">
        <v>0</v>
      </c>
      <c r="R248" s="73">
        <v>0</v>
      </c>
      <c r="S248" s="73">
        <v>0</v>
      </c>
      <c r="T248" s="73">
        <v>0</v>
      </c>
      <c r="U248" s="73">
        <v>0</v>
      </c>
      <c r="V248" s="66">
        <v>0</v>
      </c>
      <c r="W248" s="67">
        <v>179.59600000000026</v>
      </c>
      <c r="X248" s="67">
        <v>405.83900000000045</v>
      </c>
      <c r="Y248" s="67">
        <v>95.225999999999715</v>
      </c>
      <c r="Z248" s="67">
        <v>-3.3799999999999617</v>
      </c>
      <c r="AA248" s="66">
        <v>677.28100000000052</v>
      </c>
      <c r="AB248" s="67">
        <v>-12.671999999999992</v>
      </c>
      <c r="AC248" s="67">
        <v>43.932249999999904</v>
      </c>
      <c r="AD248" s="67">
        <v>0</v>
      </c>
      <c r="AE248" s="67">
        <v>0</v>
      </c>
      <c r="AF248" s="66">
        <v>31.260249999999914</v>
      </c>
      <c r="AG248" s="67">
        <v>428.79699253188312</v>
      </c>
      <c r="AH248" s="67">
        <v>476.44110281320343</v>
      </c>
      <c r="AI248" s="67">
        <v>500.26315795386364</v>
      </c>
      <c r="AJ248" s="67">
        <v>500.26315795386364</v>
      </c>
      <c r="AK248" s="66">
        <f t="shared" si="38"/>
        <v>1905.7644112528137</v>
      </c>
      <c r="AL248" s="67">
        <f t="shared" si="39"/>
        <v>2191.6290729407356</v>
      </c>
      <c r="AM248" s="67">
        <f t="shared" si="39"/>
        <v>2520.3734338818458</v>
      </c>
      <c r="AN248" s="84">
        <f>IFERROR(VLOOKUP($F248,Ref_Param!$L:$M,2,0),0)*M248</f>
        <v>0</v>
      </c>
      <c r="AO248" s="84">
        <f>IFERROR(VLOOKUP($F248,Ref_Param!$L:$M,2,0),0)*N248</f>
        <v>0</v>
      </c>
      <c r="AP248" s="84">
        <f>IFERROR(VLOOKUP($F248,Ref_Param!$L:$M,2,0),0)*O248</f>
        <v>0</v>
      </c>
      <c r="AQ248" s="84">
        <f>IFERROR(VLOOKUP($F248,Ref_Param!$L:$M,2,0),0)*P248</f>
        <v>0</v>
      </c>
      <c r="AR248" s="85">
        <f t="shared" si="40"/>
        <v>0</v>
      </c>
      <c r="AS248" s="90">
        <f>IFERROR(VLOOKUP($F248,Ref_Param!$L:$M,2,0),0)*R248</f>
        <v>0</v>
      </c>
      <c r="AT248" s="90">
        <f>IFERROR(VLOOKUP($F248,Ref_Param!$L:$M,2,0),0)*S248</f>
        <v>0</v>
      </c>
      <c r="AU248" s="90">
        <f>IFERROR(VLOOKUP($F248,Ref_Param!$L:$M,2,0),0)*T248</f>
        <v>0</v>
      </c>
      <c r="AV248" s="90">
        <f>IFERROR(VLOOKUP($F248,Ref_Param!$L:$M,2,0),0)*U248</f>
        <v>0</v>
      </c>
      <c r="AW248" s="91">
        <f t="shared" si="41"/>
        <v>0</v>
      </c>
      <c r="AX248" s="86">
        <f>IFERROR(VLOOKUP($F248,Ref_Param!$L:$M,2,0),0)*W248</f>
        <v>2.1856638675915856</v>
      </c>
      <c r="AY248" s="86">
        <f>IFERROR(VLOOKUP($F248,Ref_Param!$L:$M,2,0),0)*X248</f>
        <v>4.9390166727516274</v>
      </c>
      <c r="AZ248" s="86">
        <f>IFERROR(VLOOKUP($F248,Ref_Param!$L:$M,2,0),0)*Y248</f>
        <v>1.1588901058780565</v>
      </c>
      <c r="BA248" s="86">
        <f>IFERROR(VLOOKUP($F248,Ref_Param!$L:$M,2,0),0)*Z248</f>
        <v>-4.1134233905317855E-2</v>
      </c>
      <c r="BB248" s="87">
        <f t="shared" si="42"/>
        <v>8.2424364123159517</v>
      </c>
      <c r="BC248" s="86">
        <f>IFERROR(VLOOKUP($F248,Ref_Param!$L:$M,2,0),0)*AB248</f>
        <v>-0.15421686746987973</v>
      </c>
      <c r="BD248" s="86">
        <f>IFERROR(VLOOKUP($F248,Ref_Param!$L:$M,2,0),0)*AC248</f>
        <v>0.5346507241085553</v>
      </c>
      <c r="BE248" s="86">
        <f>IFERROR(VLOOKUP($F248,Ref_Param!$L:$M,2,0),0)*AD248</f>
        <v>0</v>
      </c>
      <c r="BF248" s="86">
        <f>IFERROR(VLOOKUP($F248,Ref_Param!$L:$M,2,0),0)*AE248</f>
        <v>0</v>
      </c>
      <c r="BG248" s="87">
        <f t="shared" si="43"/>
        <v>0.38043385663867557</v>
      </c>
      <c r="BH248" s="86">
        <f>IFERROR(VLOOKUP($F248,Ref_Param!$L:$M,2,0),0)*AG248</f>
        <v>5.2184129552377261</v>
      </c>
      <c r="BI248" s="86">
        <f>IFERROR(VLOOKUP($F248,Ref_Param!$L:$M,2,0),0)*AH248</f>
        <v>5.7982366169308062</v>
      </c>
      <c r="BJ248" s="86">
        <f>IFERROR(VLOOKUP($F248,Ref_Param!$L:$M,2,0),0)*AI248</f>
        <v>6.0881484477773471</v>
      </c>
      <c r="BK248" s="86">
        <f>IFERROR(VLOOKUP($F248,Ref_Param!$L:$M,2,0),0)*AJ248</f>
        <v>6.0881484477773471</v>
      </c>
      <c r="BL248" s="87">
        <f t="shared" si="44"/>
        <v>23.192946467723225</v>
      </c>
      <c r="BM248" s="88">
        <f>IFERROR(VLOOKUP($F248,Ref_Param!$L:$M,2,0),0)*AL248</f>
        <v>26.671888437881705</v>
      </c>
      <c r="BN248" s="89">
        <f>IFERROR(VLOOKUP($F248,Ref_Param!$L:$M,2,0),0)*AM248</f>
        <v>30.67267170356396</v>
      </c>
    </row>
    <row r="249" spans="1:66" s="72" customFormat="1" ht="14.25" customHeight="1" x14ac:dyDescent="0.3">
      <c r="A249" s="69" t="str">
        <f t="shared" si="37"/>
        <v>ECASDigital - Salesforce.com / Net Suite</v>
      </c>
      <c r="B249" s="68" t="s">
        <v>4156</v>
      </c>
      <c r="C249" s="68" t="s">
        <v>4157</v>
      </c>
      <c r="D249" s="68" t="s">
        <v>634</v>
      </c>
      <c r="E249" s="70" t="s">
        <v>7483</v>
      </c>
      <c r="F249" s="68" t="s">
        <v>18</v>
      </c>
      <c r="G249" s="70" t="s">
        <v>7481</v>
      </c>
      <c r="H249" s="71" t="s">
        <v>35</v>
      </c>
      <c r="I249" s="68" t="s">
        <v>24</v>
      </c>
      <c r="J249" s="68"/>
      <c r="K249" s="68"/>
      <c r="L249" s="68" t="s">
        <v>4111</v>
      </c>
      <c r="M249" s="73">
        <v>0</v>
      </c>
      <c r="N249" s="73">
        <v>0</v>
      </c>
      <c r="O249" s="73">
        <v>0</v>
      </c>
      <c r="P249" s="73">
        <v>0</v>
      </c>
      <c r="Q249" s="66">
        <v>0</v>
      </c>
      <c r="R249" s="73">
        <v>0</v>
      </c>
      <c r="S249" s="73">
        <v>0</v>
      </c>
      <c r="T249" s="73">
        <v>26.294356715823039</v>
      </c>
      <c r="U249" s="73">
        <v>409.71833060641706</v>
      </c>
      <c r="V249" s="66">
        <v>436.01268732224008</v>
      </c>
      <c r="W249" s="67">
        <v>529.5619136252202</v>
      </c>
      <c r="X249" s="67">
        <v>760.53863672478803</v>
      </c>
      <c r="Y249" s="67">
        <v>870.53310640189125</v>
      </c>
      <c r="Z249" s="67">
        <v>488.86173035285867</v>
      </c>
      <c r="AA249" s="66">
        <v>2649.4953871047578</v>
      </c>
      <c r="AB249" s="67">
        <v>710.42351324878155</v>
      </c>
      <c r="AC249" s="67">
        <v>892.11580731686922</v>
      </c>
      <c r="AD249" s="67">
        <v>650.01300000000003</v>
      </c>
      <c r="AE249" s="67">
        <v>450</v>
      </c>
      <c r="AF249" s="66">
        <v>2702.5523205656509</v>
      </c>
      <c r="AG249" s="67">
        <v>451.14911243024557</v>
      </c>
      <c r="AH249" s="67">
        <v>501.27679158916169</v>
      </c>
      <c r="AI249" s="67">
        <v>526.34063116861978</v>
      </c>
      <c r="AJ249" s="67">
        <v>526.34063116861978</v>
      </c>
      <c r="AK249" s="66">
        <f t="shared" si="38"/>
        <v>2005.1071663566468</v>
      </c>
      <c r="AL249" s="67">
        <f t="shared" si="39"/>
        <v>2305.8732413101434</v>
      </c>
      <c r="AM249" s="67">
        <f t="shared" si="39"/>
        <v>2651.7542275066648</v>
      </c>
      <c r="AN249" s="84">
        <f>IFERROR(VLOOKUP($F249,Ref_Param!$L:$M,2,0),0)*M249</f>
        <v>0</v>
      </c>
      <c r="AO249" s="84">
        <f>IFERROR(VLOOKUP($F249,Ref_Param!$L:$M,2,0),0)*N249</f>
        <v>0</v>
      </c>
      <c r="AP249" s="84">
        <f>IFERROR(VLOOKUP($F249,Ref_Param!$L:$M,2,0),0)*O249</f>
        <v>0</v>
      </c>
      <c r="AQ249" s="84">
        <f>IFERROR(VLOOKUP($F249,Ref_Param!$L:$M,2,0),0)*P249</f>
        <v>0</v>
      </c>
      <c r="AR249" s="85">
        <f t="shared" si="40"/>
        <v>0</v>
      </c>
      <c r="AS249" s="90">
        <f>IFERROR(VLOOKUP($F249,Ref_Param!$L:$M,2,0),0)*R249</f>
        <v>0</v>
      </c>
      <c r="AT249" s="90">
        <f>IFERROR(VLOOKUP($F249,Ref_Param!$L:$M,2,0),0)*S249</f>
        <v>0</v>
      </c>
      <c r="AU249" s="90">
        <f>IFERROR(VLOOKUP($F249,Ref_Param!$L:$M,2,0),0)*T249</f>
        <v>26.294356715823039</v>
      </c>
      <c r="AV249" s="90">
        <f>IFERROR(VLOOKUP($F249,Ref_Param!$L:$M,2,0),0)*U249</f>
        <v>409.71833060641706</v>
      </c>
      <c r="AW249" s="91">
        <f t="shared" si="41"/>
        <v>436.01268732224008</v>
      </c>
      <c r="AX249" s="86">
        <f>IFERROR(VLOOKUP($F249,Ref_Param!$L:$M,2,0),0)*W249</f>
        <v>529.5619136252202</v>
      </c>
      <c r="AY249" s="86">
        <f>IFERROR(VLOOKUP($F249,Ref_Param!$L:$M,2,0),0)*X249</f>
        <v>760.53863672478803</v>
      </c>
      <c r="AZ249" s="86">
        <f>IFERROR(VLOOKUP($F249,Ref_Param!$L:$M,2,0),0)*Y249</f>
        <v>870.53310640189125</v>
      </c>
      <c r="BA249" s="86">
        <f>IFERROR(VLOOKUP($F249,Ref_Param!$L:$M,2,0),0)*Z249</f>
        <v>488.86173035285867</v>
      </c>
      <c r="BB249" s="87">
        <f t="shared" si="42"/>
        <v>2649.4953871047578</v>
      </c>
      <c r="BC249" s="86">
        <f>IFERROR(VLOOKUP($F249,Ref_Param!$L:$M,2,0),0)*AB249</f>
        <v>710.42351324878155</v>
      </c>
      <c r="BD249" s="86">
        <f>IFERROR(VLOOKUP($F249,Ref_Param!$L:$M,2,0),0)*AC249</f>
        <v>892.11580731686922</v>
      </c>
      <c r="BE249" s="86">
        <f>IFERROR(VLOOKUP($F249,Ref_Param!$L:$M,2,0),0)*AD249</f>
        <v>650.01300000000003</v>
      </c>
      <c r="BF249" s="86">
        <f>IFERROR(VLOOKUP($F249,Ref_Param!$L:$M,2,0),0)*AE249</f>
        <v>450</v>
      </c>
      <c r="BG249" s="87">
        <f t="shared" si="43"/>
        <v>2702.5523205656509</v>
      </c>
      <c r="BH249" s="86">
        <f>IFERROR(VLOOKUP($F249,Ref_Param!$L:$M,2,0),0)*AG249</f>
        <v>451.14911243024557</v>
      </c>
      <c r="BI249" s="86">
        <f>IFERROR(VLOOKUP($F249,Ref_Param!$L:$M,2,0),0)*AH249</f>
        <v>501.27679158916169</v>
      </c>
      <c r="BJ249" s="86">
        <f>IFERROR(VLOOKUP($F249,Ref_Param!$L:$M,2,0),0)*AI249</f>
        <v>526.34063116861978</v>
      </c>
      <c r="BK249" s="86">
        <f>IFERROR(VLOOKUP($F249,Ref_Param!$L:$M,2,0),0)*AJ249</f>
        <v>526.34063116861978</v>
      </c>
      <c r="BL249" s="87">
        <f t="shared" si="44"/>
        <v>2005.1071663566468</v>
      </c>
      <c r="BM249" s="88">
        <f>IFERROR(VLOOKUP($F249,Ref_Param!$L:$M,2,0),0)*AL249</f>
        <v>2305.8732413101434</v>
      </c>
      <c r="BN249" s="89">
        <f>IFERROR(VLOOKUP($F249,Ref_Param!$L:$M,2,0),0)*AM249</f>
        <v>2651.7542275066648</v>
      </c>
    </row>
    <row r="250" spans="1:66" s="72" customFormat="1" ht="14.25" customHeight="1" x14ac:dyDescent="0.3">
      <c r="A250" s="69" t="str">
        <f t="shared" si="37"/>
        <v>ECASDigital - Salesforce.com / Net Suite</v>
      </c>
      <c r="B250" s="68" t="s">
        <v>4156</v>
      </c>
      <c r="C250" s="68" t="s">
        <v>4157</v>
      </c>
      <c r="D250" s="68" t="s">
        <v>2151</v>
      </c>
      <c r="E250" s="70" t="s">
        <v>2152</v>
      </c>
      <c r="F250" s="68" t="s">
        <v>3732</v>
      </c>
      <c r="G250" s="70" t="s">
        <v>4163</v>
      </c>
      <c r="H250" s="71" t="s">
        <v>51</v>
      </c>
      <c r="I250" s="68" t="s">
        <v>24</v>
      </c>
      <c r="J250" s="68"/>
      <c r="K250" s="68"/>
      <c r="L250" s="68" t="s">
        <v>4111</v>
      </c>
      <c r="M250" s="73">
        <v>0</v>
      </c>
      <c r="N250" s="73">
        <v>0</v>
      </c>
      <c r="O250" s="73">
        <v>0</v>
      </c>
      <c r="P250" s="73">
        <v>0</v>
      </c>
      <c r="Q250" s="66">
        <v>0</v>
      </c>
      <c r="R250" s="73">
        <v>0</v>
      </c>
      <c r="S250" s="73">
        <v>0</v>
      </c>
      <c r="T250" s="73">
        <v>0</v>
      </c>
      <c r="U250" s="73">
        <v>0</v>
      </c>
      <c r="V250" s="66">
        <v>0</v>
      </c>
      <c r="W250" s="67">
        <v>0.94399999999999884</v>
      </c>
      <c r="X250" s="67">
        <v>0</v>
      </c>
      <c r="Y250" s="67">
        <v>142.80599999999944</v>
      </c>
      <c r="Z250" s="67">
        <v>361.40000000000015</v>
      </c>
      <c r="AA250" s="66">
        <v>505.14999999999958</v>
      </c>
      <c r="AB250" s="67">
        <v>321.67199659100709</v>
      </c>
      <c r="AC250" s="67">
        <v>246.60055999999975</v>
      </c>
      <c r="AD250" s="67">
        <v>0</v>
      </c>
      <c r="AE250" s="67">
        <v>0</v>
      </c>
      <c r="AF250" s="66">
        <v>568.27255659100683</v>
      </c>
      <c r="AG250" s="67">
        <v>0</v>
      </c>
      <c r="AH250" s="67">
        <v>0</v>
      </c>
      <c r="AI250" s="67">
        <v>0</v>
      </c>
      <c r="AJ250" s="67">
        <v>0</v>
      </c>
      <c r="AK250" s="66">
        <f t="shared" si="38"/>
        <v>0</v>
      </c>
      <c r="AL250" s="67">
        <f t="shared" si="39"/>
        <v>0</v>
      </c>
      <c r="AM250" s="67">
        <f t="shared" si="39"/>
        <v>0</v>
      </c>
      <c r="AN250" s="84">
        <f>IFERROR(VLOOKUP($F250,Ref_Param!$L:$M,2,0),0)*M250</f>
        <v>0</v>
      </c>
      <c r="AO250" s="84">
        <f>IFERROR(VLOOKUP($F250,Ref_Param!$L:$M,2,0),0)*N250</f>
        <v>0</v>
      </c>
      <c r="AP250" s="84">
        <f>IFERROR(VLOOKUP($F250,Ref_Param!$L:$M,2,0),0)*O250</f>
        <v>0</v>
      </c>
      <c r="AQ250" s="84">
        <f>IFERROR(VLOOKUP($F250,Ref_Param!$L:$M,2,0),0)*P250</f>
        <v>0</v>
      </c>
      <c r="AR250" s="85">
        <f t="shared" si="40"/>
        <v>0</v>
      </c>
      <c r="AS250" s="90">
        <f>IFERROR(VLOOKUP($F250,Ref_Param!$L:$M,2,0),0)*R250</f>
        <v>0</v>
      </c>
      <c r="AT250" s="90">
        <f>IFERROR(VLOOKUP($F250,Ref_Param!$L:$M,2,0),0)*S250</f>
        <v>0</v>
      </c>
      <c r="AU250" s="90">
        <f>IFERROR(VLOOKUP($F250,Ref_Param!$L:$M,2,0),0)*T250</f>
        <v>0</v>
      </c>
      <c r="AV250" s="90">
        <f>IFERROR(VLOOKUP($F250,Ref_Param!$L:$M,2,0),0)*U250</f>
        <v>0</v>
      </c>
      <c r="AW250" s="91">
        <f t="shared" si="41"/>
        <v>0</v>
      </c>
      <c r="AX250" s="86">
        <f>IFERROR(VLOOKUP($F250,Ref_Param!$L:$M,2,0),0)*W250</f>
        <v>1.1488377753438002E-2</v>
      </c>
      <c r="AY250" s="86">
        <f>IFERROR(VLOOKUP($F250,Ref_Param!$L:$M,2,0),0)*X250</f>
        <v>0</v>
      </c>
      <c r="AZ250" s="86">
        <f>IFERROR(VLOOKUP($F250,Ref_Param!$L:$M,2,0),0)*Y250</f>
        <v>1.7379335523913804</v>
      </c>
      <c r="BA250" s="86">
        <f>IFERROR(VLOOKUP($F250,Ref_Param!$L:$M,2,0),0)*Z250</f>
        <v>4.3981988560301915</v>
      </c>
      <c r="BB250" s="87">
        <f t="shared" si="42"/>
        <v>6.1476207861750094</v>
      </c>
      <c r="BC250" s="86">
        <f>IFERROR(VLOOKUP($F250,Ref_Param!$L:$M,2,0),0)*AB250</f>
        <v>3.9147133575636812</v>
      </c>
      <c r="BD250" s="86">
        <f>IFERROR(VLOOKUP($F250,Ref_Param!$L:$M,2,0),0)*AC250</f>
        <v>3.0011021053912645</v>
      </c>
      <c r="BE250" s="86">
        <f>IFERROR(VLOOKUP($F250,Ref_Param!$L:$M,2,0),0)*AD250</f>
        <v>0</v>
      </c>
      <c r="BF250" s="86">
        <f>IFERROR(VLOOKUP($F250,Ref_Param!$L:$M,2,0),0)*AE250</f>
        <v>0</v>
      </c>
      <c r="BG250" s="87">
        <f t="shared" si="43"/>
        <v>6.9158154629549458</v>
      </c>
      <c r="BH250" s="86">
        <f>IFERROR(VLOOKUP($F250,Ref_Param!$L:$M,2,0),0)*AG250</f>
        <v>0</v>
      </c>
      <c r="BI250" s="86">
        <f>IFERROR(VLOOKUP($F250,Ref_Param!$L:$M,2,0),0)*AH250</f>
        <v>0</v>
      </c>
      <c r="BJ250" s="86">
        <f>IFERROR(VLOOKUP($F250,Ref_Param!$L:$M,2,0),0)*AI250</f>
        <v>0</v>
      </c>
      <c r="BK250" s="86">
        <f>IFERROR(VLOOKUP($F250,Ref_Param!$L:$M,2,0),0)*AJ250</f>
        <v>0</v>
      </c>
      <c r="BL250" s="87">
        <f t="shared" si="44"/>
        <v>0</v>
      </c>
      <c r="BM250" s="88">
        <f>IFERROR(VLOOKUP($F250,Ref_Param!$L:$M,2,0),0)*AL250</f>
        <v>0</v>
      </c>
      <c r="BN250" s="89">
        <f>IFERROR(VLOOKUP($F250,Ref_Param!$L:$M,2,0),0)*AM250</f>
        <v>0</v>
      </c>
    </row>
    <row r="251" spans="1:66" s="72" customFormat="1" ht="14.25" customHeight="1" x14ac:dyDescent="0.3">
      <c r="A251" s="69" t="str">
        <f t="shared" si="37"/>
        <v>ECASDigital - Salesforce.com / Net Suite</v>
      </c>
      <c r="B251" s="68" t="s">
        <v>4156</v>
      </c>
      <c r="C251" s="68" t="s">
        <v>4157</v>
      </c>
      <c r="D251" s="68" t="s">
        <v>2151</v>
      </c>
      <c r="E251" s="70" t="s">
        <v>2152</v>
      </c>
      <c r="F251" s="68" t="s">
        <v>18</v>
      </c>
      <c r="G251" s="70" t="s">
        <v>4163</v>
      </c>
      <c r="H251" s="71" t="s">
        <v>51</v>
      </c>
      <c r="I251" s="68" t="s">
        <v>24</v>
      </c>
      <c r="J251" s="68"/>
      <c r="K251" s="68"/>
      <c r="L251" s="68" t="s">
        <v>4111</v>
      </c>
      <c r="M251" s="73">
        <v>0</v>
      </c>
      <c r="N251" s="73">
        <v>0</v>
      </c>
      <c r="O251" s="73">
        <v>21.722877289125904</v>
      </c>
      <c r="P251" s="73">
        <v>4.8505515534781418</v>
      </c>
      <c r="Q251" s="66">
        <v>26.573428842604045</v>
      </c>
      <c r="R251" s="73">
        <v>3.0147357036547362E-4</v>
      </c>
      <c r="S251" s="73">
        <v>-0.15662570574487455</v>
      </c>
      <c r="T251" s="73">
        <v>3.910983294646631</v>
      </c>
      <c r="U251" s="73">
        <v>3.72964858041544E-2</v>
      </c>
      <c r="V251" s="66">
        <v>3.7919555482762761</v>
      </c>
      <c r="W251" s="67">
        <v>0.15291310762473162</v>
      </c>
      <c r="X251" s="67">
        <v>0.35333033331891395</v>
      </c>
      <c r="Y251" s="67">
        <v>1.3809317052200618</v>
      </c>
      <c r="Z251" s="67">
        <v>-0.1305913814532822</v>
      </c>
      <c r="AA251" s="66">
        <v>1.7565837647104252</v>
      </c>
      <c r="AB251" s="67">
        <v>6.073995412912919</v>
      </c>
      <c r="AC251" s="67">
        <v>4.7565841489110774</v>
      </c>
      <c r="AD251" s="67">
        <v>-5.0000000000000044E-3</v>
      </c>
      <c r="AE251" s="67">
        <v>0</v>
      </c>
      <c r="AF251" s="66">
        <v>10.825579561823995</v>
      </c>
      <c r="AG251" s="67">
        <v>0</v>
      </c>
      <c r="AH251" s="67">
        <v>0</v>
      </c>
      <c r="AI251" s="67">
        <v>0</v>
      </c>
      <c r="AJ251" s="67">
        <v>0</v>
      </c>
      <c r="AK251" s="66">
        <f t="shared" si="38"/>
        <v>0</v>
      </c>
      <c r="AL251" s="67">
        <f t="shared" si="39"/>
        <v>0</v>
      </c>
      <c r="AM251" s="67">
        <f t="shared" si="39"/>
        <v>0</v>
      </c>
      <c r="AN251" s="84">
        <f>IFERROR(VLOOKUP($F251,Ref_Param!$L:$M,2,0),0)*M251</f>
        <v>0</v>
      </c>
      <c r="AO251" s="84">
        <f>IFERROR(VLOOKUP($F251,Ref_Param!$L:$M,2,0),0)*N251</f>
        <v>0</v>
      </c>
      <c r="AP251" s="84">
        <f>IFERROR(VLOOKUP($F251,Ref_Param!$L:$M,2,0),0)*O251</f>
        <v>21.722877289125904</v>
      </c>
      <c r="AQ251" s="84">
        <f>IFERROR(VLOOKUP($F251,Ref_Param!$L:$M,2,0),0)*P251</f>
        <v>4.8505515534781418</v>
      </c>
      <c r="AR251" s="85">
        <f t="shared" si="40"/>
        <v>26.573428842604045</v>
      </c>
      <c r="AS251" s="90">
        <f>IFERROR(VLOOKUP($F251,Ref_Param!$L:$M,2,0),0)*R251</f>
        <v>3.0147357036547362E-4</v>
      </c>
      <c r="AT251" s="90">
        <f>IFERROR(VLOOKUP($F251,Ref_Param!$L:$M,2,0),0)*S251</f>
        <v>-0.15662570574487455</v>
      </c>
      <c r="AU251" s="90">
        <f>IFERROR(VLOOKUP($F251,Ref_Param!$L:$M,2,0),0)*T251</f>
        <v>3.910983294646631</v>
      </c>
      <c r="AV251" s="90">
        <f>IFERROR(VLOOKUP($F251,Ref_Param!$L:$M,2,0),0)*U251</f>
        <v>3.72964858041544E-2</v>
      </c>
      <c r="AW251" s="91">
        <f t="shared" si="41"/>
        <v>3.7919555482762761</v>
      </c>
      <c r="AX251" s="86">
        <f>IFERROR(VLOOKUP($F251,Ref_Param!$L:$M,2,0),0)*W251</f>
        <v>0.15291310762473162</v>
      </c>
      <c r="AY251" s="86">
        <f>IFERROR(VLOOKUP($F251,Ref_Param!$L:$M,2,0),0)*X251</f>
        <v>0.35333033331891395</v>
      </c>
      <c r="AZ251" s="86">
        <f>IFERROR(VLOOKUP($F251,Ref_Param!$L:$M,2,0),0)*Y251</f>
        <v>1.3809317052200618</v>
      </c>
      <c r="BA251" s="86">
        <f>IFERROR(VLOOKUP($F251,Ref_Param!$L:$M,2,0),0)*Z251</f>
        <v>-0.1305913814532822</v>
      </c>
      <c r="BB251" s="87">
        <f t="shared" si="42"/>
        <v>1.7565837647104252</v>
      </c>
      <c r="BC251" s="86">
        <f>IFERROR(VLOOKUP($F251,Ref_Param!$L:$M,2,0),0)*AB251</f>
        <v>6.073995412912919</v>
      </c>
      <c r="BD251" s="86">
        <f>IFERROR(VLOOKUP($F251,Ref_Param!$L:$M,2,0),0)*AC251</f>
        <v>4.7565841489110774</v>
      </c>
      <c r="BE251" s="86">
        <f>IFERROR(VLOOKUP($F251,Ref_Param!$L:$M,2,0),0)*AD251</f>
        <v>-5.0000000000000044E-3</v>
      </c>
      <c r="BF251" s="86">
        <f>IFERROR(VLOOKUP($F251,Ref_Param!$L:$M,2,0),0)*AE251</f>
        <v>0</v>
      </c>
      <c r="BG251" s="87">
        <f t="shared" si="43"/>
        <v>10.825579561823995</v>
      </c>
      <c r="BH251" s="86">
        <f>IFERROR(VLOOKUP($F251,Ref_Param!$L:$M,2,0),0)*AG251</f>
        <v>0</v>
      </c>
      <c r="BI251" s="86">
        <f>IFERROR(VLOOKUP($F251,Ref_Param!$L:$M,2,0),0)*AH251</f>
        <v>0</v>
      </c>
      <c r="BJ251" s="86">
        <f>IFERROR(VLOOKUP($F251,Ref_Param!$L:$M,2,0),0)*AI251</f>
        <v>0</v>
      </c>
      <c r="BK251" s="86">
        <f>IFERROR(VLOOKUP($F251,Ref_Param!$L:$M,2,0),0)*AJ251</f>
        <v>0</v>
      </c>
      <c r="BL251" s="87">
        <f t="shared" si="44"/>
        <v>0</v>
      </c>
      <c r="BM251" s="88">
        <f>IFERROR(VLOOKUP($F251,Ref_Param!$L:$M,2,0),0)*AL251</f>
        <v>0</v>
      </c>
      <c r="BN251" s="89">
        <f>IFERROR(VLOOKUP($F251,Ref_Param!$L:$M,2,0),0)*AM251</f>
        <v>0</v>
      </c>
    </row>
    <row r="252" spans="1:66" s="72" customFormat="1" ht="14.25" customHeight="1" x14ac:dyDescent="0.3">
      <c r="A252" s="69" t="str">
        <f t="shared" si="37"/>
        <v>ECASDigital - Salesforce.com / Net Suite</v>
      </c>
      <c r="B252" s="68" t="s">
        <v>4156</v>
      </c>
      <c r="C252" s="68" t="s">
        <v>4157</v>
      </c>
      <c r="D252" s="68" t="s">
        <v>666</v>
      </c>
      <c r="E252" s="70" t="s">
        <v>667</v>
      </c>
      <c r="F252" s="68" t="s">
        <v>3732</v>
      </c>
      <c r="G252" s="70" t="s">
        <v>4166</v>
      </c>
      <c r="H252" s="71" t="s">
        <v>35</v>
      </c>
      <c r="I252" s="68" t="s">
        <v>36</v>
      </c>
      <c r="J252" s="68"/>
      <c r="K252" s="68"/>
      <c r="L252" s="68" t="s">
        <v>4111</v>
      </c>
      <c r="M252" s="73">
        <v>0</v>
      </c>
      <c r="N252" s="73">
        <v>0</v>
      </c>
      <c r="O252" s="73">
        <v>0</v>
      </c>
      <c r="P252" s="73">
        <v>0</v>
      </c>
      <c r="Q252" s="66">
        <v>0</v>
      </c>
      <c r="R252" s="73">
        <v>0</v>
      </c>
      <c r="S252" s="73">
        <v>0</v>
      </c>
      <c r="T252" s="73">
        <v>0</v>
      </c>
      <c r="U252" s="73">
        <v>0</v>
      </c>
      <c r="V252" s="66">
        <v>0</v>
      </c>
      <c r="W252" s="67">
        <v>-3.50000000000001E-2</v>
      </c>
      <c r="X252" s="67">
        <v>0.507000000000002</v>
      </c>
      <c r="Y252" s="67">
        <v>4.3299999999999867</v>
      </c>
      <c r="Z252" s="67">
        <v>5.773159728050814E-15</v>
      </c>
      <c r="AA252" s="66">
        <v>4.8019999999999943</v>
      </c>
      <c r="AB252" s="67">
        <v>0</v>
      </c>
      <c r="AC252" s="67">
        <v>0</v>
      </c>
      <c r="AD252" s="67">
        <v>0</v>
      </c>
      <c r="AE252" s="67">
        <v>0</v>
      </c>
      <c r="AF252" s="66">
        <v>0</v>
      </c>
      <c r="AG252" s="67">
        <v>0</v>
      </c>
      <c r="AH252" s="67">
        <v>0</v>
      </c>
      <c r="AI252" s="67">
        <v>0</v>
      </c>
      <c r="AJ252" s="67">
        <v>0</v>
      </c>
      <c r="AK252" s="66">
        <f t="shared" si="38"/>
        <v>0</v>
      </c>
      <c r="AL252" s="67">
        <f t="shared" si="39"/>
        <v>0</v>
      </c>
      <c r="AM252" s="67">
        <f t="shared" si="39"/>
        <v>0</v>
      </c>
      <c r="AN252" s="84">
        <f>IFERROR(VLOOKUP($F252,Ref_Param!$L:$M,2,0),0)*M252</f>
        <v>0</v>
      </c>
      <c r="AO252" s="84">
        <f>IFERROR(VLOOKUP($F252,Ref_Param!$L:$M,2,0),0)*N252</f>
        <v>0</v>
      </c>
      <c r="AP252" s="84">
        <f>IFERROR(VLOOKUP($F252,Ref_Param!$L:$M,2,0),0)*O252</f>
        <v>0</v>
      </c>
      <c r="AQ252" s="84">
        <f>IFERROR(VLOOKUP($F252,Ref_Param!$L:$M,2,0),0)*P252</f>
        <v>0</v>
      </c>
      <c r="AR252" s="85">
        <f t="shared" si="40"/>
        <v>0</v>
      </c>
      <c r="AS252" s="90">
        <f>IFERROR(VLOOKUP($F252,Ref_Param!$L:$M,2,0),0)*R252</f>
        <v>0</v>
      </c>
      <c r="AT252" s="90">
        <f>IFERROR(VLOOKUP($F252,Ref_Param!$L:$M,2,0),0)*S252</f>
        <v>0</v>
      </c>
      <c r="AU252" s="90">
        <f>IFERROR(VLOOKUP($F252,Ref_Param!$L:$M,2,0),0)*T252</f>
        <v>0</v>
      </c>
      <c r="AV252" s="90">
        <f>IFERROR(VLOOKUP($F252,Ref_Param!$L:$M,2,0),0)*U252</f>
        <v>0</v>
      </c>
      <c r="AW252" s="91">
        <f t="shared" si="41"/>
        <v>0</v>
      </c>
      <c r="AX252" s="86">
        <f>IFERROR(VLOOKUP($F252,Ref_Param!$L:$M,2,0),0)*W252</f>
        <v>-4.2594620907874126E-4</v>
      </c>
      <c r="AY252" s="86">
        <f>IFERROR(VLOOKUP($F252,Ref_Param!$L:$M,2,0),0)*X252</f>
        <v>6.1701350857977727E-3</v>
      </c>
      <c r="AZ252" s="86">
        <f>IFERROR(VLOOKUP($F252,Ref_Param!$L:$M,2,0),0)*Y252</f>
        <v>5.2695631008883963E-2</v>
      </c>
      <c r="BA252" s="86">
        <f>IFERROR(VLOOKUP($F252,Ref_Param!$L:$M,2,0),0)*Z252</f>
        <v>7.0258728587694113E-17</v>
      </c>
      <c r="BB252" s="87">
        <f t="shared" si="42"/>
        <v>5.8439819885603067E-2</v>
      </c>
      <c r="BC252" s="86">
        <f>IFERROR(VLOOKUP($F252,Ref_Param!$L:$M,2,0),0)*AB252</f>
        <v>0</v>
      </c>
      <c r="BD252" s="86">
        <f>IFERROR(VLOOKUP($F252,Ref_Param!$L:$M,2,0),0)*AC252</f>
        <v>0</v>
      </c>
      <c r="BE252" s="86">
        <f>IFERROR(VLOOKUP($F252,Ref_Param!$L:$M,2,0),0)*AD252</f>
        <v>0</v>
      </c>
      <c r="BF252" s="86">
        <f>IFERROR(VLOOKUP($F252,Ref_Param!$L:$M,2,0),0)*AE252</f>
        <v>0</v>
      </c>
      <c r="BG252" s="87">
        <f t="shared" si="43"/>
        <v>0</v>
      </c>
      <c r="BH252" s="86">
        <f>IFERROR(VLOOKUP($F252,Ref_Param!$L:$M,2,0),0)*AG252</f>
        <v>0</v>
      </c>
      <c r="BI252" s="86">
        <f>IFERROR(VLOOKUP($F252,Ref_Param!$L:$M,2,0),0)*AH252</f>
        <v>0</v>
      </c>
      <c r="BJ252" s="86">
        <f>IFERROR(VLOOKUP($F252,Ref_Param!$L:$M,2,0),0)*AI252</f>
        <v>0</v>
      </c>
      <c r="BK252" s="86">
        <f>IFERROR(VLOOKUP($F252,Ref_Param!$L:$M,2,0),0)*AJ252</f>
        <v>0</v>
      </c>
      <c r="BL252" s="87">
        <f t="shared" si="44"/>
        <v>0</v>
      </c>
      <c r="BM252" s="88">
        <f>IFERROR(VLOOKUP($F252,Ref_Param!$L:$M,2,0),0)*AL252</f>
        <v>0</v>
      </c>
      <c r="BN252" s="89">
        <f>IFERROR(VLOOKUP($F252,Ref_Param!$L:$M,2,0),0)*AM252</f>
        <v>0</v>
      </c>
    </row>
    <row r="253" spans="1:66" s="72" customFormat="1" ht="14.25" customHeight="1" x14ac:dyDescent="0.3">
      <c r="A253" s="69" t="str">
        <f t="shared" si="37"/>
        <v>ECASDigital - Salesforce.com / Net Suite</v>
      </c>
      <c r="B253" s="68" t="s">
        <v>4156</v>
      </c>
      <c r="C253" s="68" t="s">
        <v>4157</v>
      </c>
      <c r="D253" s="68" t="s">
        <v>666</v>
      </c>
      <c r="E253" s="70" t="s">
        <v>667</v>
      </c>
      <c r="F253" s="68" t="s">
        <v>84</v>
      </c>
      <c r="G253" s="70" t="s">
        <v>4166</v>
      </c>
      <c r="H253" s="71" t="s">
        <v>35</v>
      </c>
      <c r="I253" s="68" t="s">
        <v>36</v>
      </c>
      <c r="J253" s="68"/>
      <c r="K253" s="68"/>
      <c r="L253" s="68" t="s">
        <v>4111</v>
      </c>
      <c r="M253" s="73">
        <v>1171.4604486813782</v>
      </c>
      <c r="N253" s="73">
        <v>1587.4276747500562</v>
      </c>
      <c r="O253" s="73">
        <v>1089.8550141207686</v>
      </c>
      <c r="P253" s="73">
        <v>1104.3324286916509</v>
      </c>
      <c r="Q253" s="66">
        <v>4953.0755662438532</v>
      </c>
      <c r="R253" s="73">
        <v>1352.4157817523192</v>
      </c>
      <c r="S253" s="73">
        <v>1610.9364332493481</v>
      </c>
      <c r="T253" s="73">
        <v>1754.56202673801</v>
      </c>
      <c r="U253" s="73">
        <v>1771.1370180615327</v>
      </c>
      <c r="V253" s="66">
        <v>6489.0512598012101</v>
      </c>
      <c r="W253" s="67">
        <v>1833.8483659661342</v>
      </c>
      <c r="X253" s="67">
        <v>2247.6134435534491</v>
      </c>
      <c r="Y253" s="67">
        <v>2271.9429358049551</v>
      </c>
      <c r="Z253" s="67">
        <v>2468.1086669288952</v>
      </c>
      <c r="AA253" s="66">
        <v>8821.5134122534328</v>
      </c>
      <c r="AB253" s="67">
        <v>2435.5731972872563</v>
      </c>
      <c r="AC253" s="67">
        <v>2544.3547781578782</v>
      </c>
      <c r="AD253" s="67">
        <v>1059.6540000000002</v>
      </c>
      <c r="AE253" s="67">
        <v>0</v>
      </c>
      <c r="AF253" s="66">
        <v>6039.581975445135</v>
      </c>
      <c r="AG253" s="67">
        <v>1851.2721589831663</v>
      </c>
      <c r="AH253" s="67">
        <v>1935.420893482401</v>
      </c>
      <c r="AI253" s="67">
        <v>1935.420893482401</v>
      </c>
      <c r="AJ253" s="67">
        <v>1851.2721589831663</v>
      </c>
      <c r="AK253" s="66">
        <f t="shared" si="38"/>
        <v>7573.3861049311345</v>
      </c>
      <c r="AL253" s="67">
        <f t="shared" si="39"/>
        <v>8709.3940206708048</v>
      </c>
      <c r="AM253" s="67">
        <f t="shared" si="39"/>
        <v>10015.803123771424</v>
      </c>
      <c r="AN253" s="84">
        <f>IFERROR(VLOOKUP($F253,Ref_Param!$L:$M,2,0),0)*M253</f>
        <v>880.91202536232618</v>
      </c>
      <c r="AO253" s="84">
        <f>IFERROR(VLOOKUP($F253,Ref_Param!$L:$M,2,0),0)*N253</f>
        <v>1193.7100647779719</v>
      </c>
      <c r="AP253" s="84">
        <f>IFERROR(VLOOKUP($F253,Ref_Param!$L:$M,2,0),0)*O253</f>
        <v>819.54656593065931</v>
      </c>
      <c r="AQ253" s="84">
        <f>IFERROR(VLOOKUP($F253,Ref_Param!$L:$M,2,0),0)*P253</f>
        <v>830.43325750099905</v>
      </c>
      <c r="AR253" s="85">
        <f t="shared" si="40"/>
        <v>3724.6019135719562</v>
      </c>
      <c r="AS253" s="90">
        <f>IFERROR(VLOOKUP($F253,Ref_Param!$L:$M,2,0),0)*R253</f>
        <v>1016.9863837711547</v>
      </c>
      <c r="AT253" s="90">
        <f>IFERROR(VLOOKUP($F253,Ref_Param!$L:$M,2,0),0)*S253</f>
        <v>1211.3881247471973</v>
      </c>
      <c r="AU253" s="90">
        <f>IFERROR(VLOOKUP($F253,Ref_Param!$L:$M,2,0),0)*T253</f>
        <v>1319.3913549001047</v>
      </c>
      <c r="AV253" s="90">
        <f>IFERROR(VLOOKUP($F253,Ref_Param!$L:$M,2,0),0)*U253</f>
        <v>1331.8553772182315</v>
      </c>
      <c r="AW253" s="91">
        <f t="shared" si="41"/>
        <v>4879.6212406366876</v>
      </c>
      <c r="AX253" s="86">
        <f>IFERROR(VLOOKUP($F253,Ref_Param!$L:$M,2,0),0)*W253</f>
        <v>1379.0129065723186</v>
      </c>
      <c r="AY253" s="86">
        <f>IFERROR(VLOOKUP($F253,Ref_Param!$L:$M,2,0),0)*X253</f>
        <v>1690.1549796418108</v>
      </c>
      <c r="AZ253" s="86">
        <f>IFERROR(VLOOKUP($F253,Ref_Param!$L:$M,2,0),0)*Y253</f>
        <v>1708.450213014338</v>
      </c>
      <c r="BA253" s="86">
        <f>IFERROR(VLOOKUP($F253,Ref_Param!$L:$M,2,0),0)*Z253</f>
        <v>1855.9624501586516</v>
      </c>
      <c r="BB253" s="87">
        <f t="shared" si="42"/>
        <v>6633.5805493871185</v>
      </c>
      <c r="BC253" s="86">
        <f>IFERROR(VLOOKUP($F253,Ref_Param!$L:$M,2,0),0)*AB253</f>
        <v>1831.4965055419195</v>
      </c>
      <c r="BD253" s="86">
        <f>IFERROR(VLOOKUP($F253,Ref_Param!$L:$M,2,0),0)*AC253</f>
        <v>1913.2978184541225</v>
      </c>
      <c r="BE253" s="86">
        <f>IFERROR(VLOOKUP($F253,Ref_Param!$L:$M,2,0),0)*AD253</f>
        <v>796.83607959109167</v>
      </c>
      <c r="BF253" s="86">
        <f>IFERROR(VLOOKUP($F253,Ref_Param!$L:$M,2,0),0)*AE253</f>
        <v>0</v>
      </c>
      <c r="BG253" s="87">
        <f t="shared" si="43"/>
        <v>4541.6304035871344</v>
      </c>
      <c r="BH253" s="86">
        <f>IFERROR(VLOOKUP($F253,Ref_Param!$L:$M,2,0),0)*AG253</f>
        <v>1392.1152087570867</v>
      </c>
      <c r="BI253" s="86">
        <f>IFERROR(VLOOKUP($F253,Ref_Param!$L:$M,2,0),0)*AH253</f>
        <v>1455.3931727914996</v>
      </c>
      <c r="BJ253" s="86">
        <f>IFERROR(VLOOKUP($F253,Ref_Param!$L:$M,2,0),0)*AI253</f>
        <v>1455.3931727914996</v>
      </c>
      <c r="BK253" s="86">
        <f>IFERROR(VLOOKUP($F253,Ref_Param!$L:$M,2,0),0)*AJ253</f>
        <v>1392.1152087570867</v>
      </c>
      <c r="BL253" s="87">
        <f t="shared" si="44"/>
        <v>5695.0167630971719</v>
      </c>
      <c r="BM253" s="88">
        <f>IFERROR(VLOOKUP($F253,Ref_Param!$L:$M,2,0),0)*AL253</f>
        <v>6549.2692775617488</v>
      </c>
      <c r="BN253" s="89">
        <f>IFERROR(VLOOKUP($F253,Ref_Param!$L:$M,2,0),0)*AM253</f>
        <v>7531.6596691960103</v>
      </c>
    </row>
    <row r="254" spans="1:66" s="72" customFormat="1" ht="14.25" customHeight="1" x14ac:dyDescent="0.3">
      <c r="A254" s="69" t="str">
        <f t="shared" si="37"/>
        <v>ECASDigital - Salesforce.com / Net Suite</v>
      </c>
      <c r="B254" s="68" t="s">
        <v>4156</v>
      </c>
      <c r="C254" s="68" t="s">
        <v>4157</v>
      </c>
      <c r="D254" s="68" t="s">
        <v>666</v>
      </c>
      <c r="E254" s="70" t="s">
        <v>667</v>
      </c>
      <c r="F254" s="68" t="s">
        <v>18</v>
      </c>
      <c r="G254" s="70" t="s">
        <v>4166</v>
      </c>
      <c r="H254" s="71" t="s">
        <v>35</v>
      </c>
      <c r="I254" s="68" t="s">
        <v>36</v>
      </c>
      <c r="J254" s="68"/>
      <c r="K254" s="68"/>
      <c r="L254" s="68" t="s">
        <v>4111</v>
      </c>
      <c r="M254" s="73">
        <v>0</v>
      </c>
      <c r="N254" s="73">
        <v>0</v>
      </c>
      <c r="O254" s="73">
        <v>0</v>
      </c>
      <c r="P254" s="73">
        <v>0</v>
      </c>
      <c r="Q254" s="66">
        <v>0</v>
      </c>
      <c r="R254" s="73">
        <v>0</v>
      </c>
      <c r="S254" s="73">
        <v>0</v>
      </c>
      <c r="T254" s="73">
        <v>0</v>
      </c>
      <c r="U254" s="73">
        <v>0</v>
      </c>
      <c r="V254" s="66">
        <v>0</v>
      </c>
      <c r="W254" s="67">
        <v>0</v>
      </c>
      <c r="X254" s="67">
        <v>0</v>
      </c>
      <c r="Y254" s="67">
        <v>0</v>
      </c>
      <c r="Z254" s="67">
        <v>0</v>
      </c>
      <c r="AA254" s="66">
        <v>0</v>
      </c>
      <c r="AB254" s="67">
        <v>0</v>
      </c>
      <c r="AC254" s="67">
        <v>0</v>
      </c>
      <c r="AD254" s="67">
        <v>1450</v>
      </c>
      <c r="AE254" s="67">
        <v>2190</v>
      </c>
      <c r="AF254" s="66">
        <v>3640</v>
      </c>
      <c r="AG254" s="67">
        <v>839.01491534972035</v>
      </c>
      <c r="AH254" s="67">
        <v>877.15195695652574</v>
      </c>
      <c r="AI254" s="67">
        <v>877.15195695652574</v>
      </c>
      <c r="AJ254" s="67">
        <v>839.01491534972035</v>
      </c>
      <c r="AK254" s="66">
        <f t="shared" si="38"/>
        <v>3432.3337446124924</v>
      </c>
      <c r="AL254" s="67">
        <f t="shared" si="39"/>
        <v>3947.183806304366</v>
      </c>
      <c r="AM254" s="67">
        <f t="shared" si="39"/>
        <v>4539.2613772500208</v>
      </c>
      <c r="AN254" s="84">
        <f>IFERROR(VLOOKUP($F254,Ref_Param!$L:$M,2,0),0)*M254</f>
        <v>0</v>
      </c>
      <c r="AO254" s="84">
        <f>IFERROR(VLOOKUP($F254,Ref_Param!$L:$M,2,0),0)*N254</f>
        <v>0</v>
      </c>
      <c r="AP254" s="84">
        <f>IFERROR(VLOOKUP($F254,Ref_Param!$L:$M,2,0),0)*O254</f>
        <v>0</v>
      </c>
      <c r="AQ254" s="84">
        <f>IFERROR(VLOOKUP($F254,Ref_Param!$L:$M,2,0),0)*P254</f>
        <v>0</v>
      </c>
      <c r="AR254" s="85">
        <f t="shared" si="40"/>
        <v>0</v>
      </c>
      <c r="AS254" s="90">
        <f>IFERROR(VLOOKUP($F254,Ref_Param!$L:$M,2,0),0)*R254</f>
        <v>0</v>
      </c>
      <c r="AT254" s="90">
        <f>IFERROR(VLOOKUP($F254,Ref_Param!$L:$M,2,0),0)*S254</f>
        <v>0</v>
      </c>
      <c r="AU254" s="90">
        <f>IFERROR(VLOOKUP($F254,Ref_Param!$L:$M,2,0),0)*T254</f>
        <v>0</v>
      </c>
      <c r="AV254" s="90">
        <f>IFERROR(VLOOKUP($F254,Ref_Param!$L:$M,2,0),0)*U254</f>
        <v>0</v>
      </c>
      <c r="AW254" s="91">
        <f t="shared" si="41"/>
        <v>0</v>
      </c>
      <c r="AX254" s="86">
        <f>IFERROR(VLOOKUP($F254,Ref_Param!$L:$M,2,0),0)*W254</f>
        <v>0</v>
      </c>
      <c r="AY254" s="86">
        <f>IFERROR(VLOOKUP($F254,Ref_Param!$L:$M,2,0),0)*X254</f>
        <v>0</v>
      </c>
      <c r="AZ254" s="86">
        <f>IFERROR(VLOOKUP($F254,Ref_Param!$L:$M,2,0),0)*Y254</f>
        <v>0</v>
      </c>
      <c r="BA254" s="86">
        <f>IFERROR(VLOOKUP($F254,Ref_Param!$L:$M,2,0),0)*Z254</f>
        <v>0</v>
      </c>
      <c r="BB254" s="87">
        <f t="shared" si="42"/>
        <v>0</v>
      </c>
      <c r="BC254" s="86">
        <f>IFERROR(VLOOKUP($F254,Ref_Param!$L:$M,2,0),0)*AB254</f>
        <v>0</v>
      </c>
      <c r="BD254" s="86">
        <f>IFERROR(VLOOKUP($F254,Ref_Param!$L:$M,2,0),0)*AC254</f>
        <v>0</v>
      </c>
      <c r="BE254" s="86">
        <f>IFERROR(VLOOKUP($F254,Ref_Param!$L:$M,2,0),0)*AD254</f>
        <v>1450</v>
      </c>
      <c r="BF254" s="86">
        <f>IFERROR(VLOOKUP($F254,Ref_Param!$L:$M,2,0),0)*AE254</f>
        <v>2190</v>
      </c>
      <c r="BG254" s="87">
        <f t="shared" si="43"/>
        <v>3640</v>
      </c>
      <c r="BH254" s="86">
        <f>IFERROR(VLOOKUP($F254,Ref_Param!$L:$M,2,0),0)*AG254</f>
        <v>839.01491534972035</v>
      </c>
      <c r="BI254" s="86">
        <f>IFERROR(VLOOKUP($F254,Ref_Param!$L:$M,2,0),0)*AH254</f>
        <v>877.15195695652574</v>
      </c>
      <c r="BJ254" s="86">
        <f>IFERROR(VLOOKUP($F254,Ref_Param!$L:$M,2,0),0)*AI254</f>
        <v>877.15195695652574</v>
      </c>
      <c r="BK254" s="86">
        <f>IFERROR(VLOOKUP($F254,Ref_Param!$L:$M,2,0),0)*AJ254</f>
        <v>839.01491534972035</v>
      </c>
      <c r="BL254" s="87">
        <f t="shared" si="44"/>
        <v>3432.3337446124924</v>
      </c>
      <c r="BM254" s="88">
        <f>IFERROR(VLOOKUP($F254,Ref_Param!$L:$M,2,0),0)*AL254</f>
        <v>3947.183806304366</v>
      </c>
      <c r="BN254" s="89">
        <f>IFERROR(VLOOKUP($F254,Ref_Param!$L:$M,2,0),0)*AM254</f>
        <v>4539.2613772500208</v>
      </c>
    </row>
    <row r="255" spans="1:66" s="72" customFormat="1" ht="14.25" customHeight="1" x14ac:dyDescent="0.3">
      <c r="A255" s="69" t="str">
        <f t="shared" si="37"/>
        <v>ECASDigital - Salesforce.com / Net Suite</v>
      </c>
      <c r="B255" s="68" t="s">
        <v>4156</v>
      </c>
      <c r="C255" s="68" t="s">
        <v>4157</v>
      </c>
      <c r="D255" s="68" t="s">
        <v>2184</v>
      </c>
      <c r="E255" s="70" t="s">
        <v>5250</v>
      </c>
      <c r="F255" s="68" t="s">
        <v>3732</v>
      </c>
      <c r="G255" s="70" t="s">
        <v>4163</v>
      </c>
      <c r="H255" s="71" t="s">
        <v>51</v>
      </c>
      <c r="I255" s="68" t="s">
        <v>24</v>
      </c>
      <c r="J255" s="68"/>
      <c r="K255" s="68"/>
      <c r="L255" s="68" t="s">
        <v>4111</v>
      </c>
      <c r="M255" s="73">
        <v>0</v>
      </c>
      <c r="N255" s="73">
        <v>0</v>
      </c>
      <c r="O255" s="73">
        <v>0</v>
      </c>
      <c r="P255" s="73">
        <v>0</v>
      </c>
      <c r="Q255" s="66">
        <v>0</v>
      </c>
      <c r="R255" s="73">
        <v>0</v>
      </c>
      <c r="S255" s="73">
        <v>0</v>
      </c>
      <c r="T255" s="73">
        <v>0</v>
      </c>
      <c r="U255" s="73">
        <v>0</v>
      </c>
      <c r="V255" s="66">
        <v>0</v>
      </c>
      <c r="W255" s="67">
        <v>0</v>
      </c>
      <c r="X255" s="67">
        <v>0</v>
      </c>
      <c r="Y255" s="67">
        <v>0</v>
      </c>
      <c r="Z255" s="67">
        <v>0</v>
      </c>
      <c r="AA255" s="66">
        <v>0</v>
      </c>
      <c r="AB255" s="67">
        <v>-2.0969999999999991</v>
      </c>
      <c r="AC255" s="67">
        <v>5.319389999999987</v>
      </c>
      <c r="AD255" s="67">
        <v>0</v>
      </c>
      <c r="AE255" s="67">
        <v>0</v>
      </c>
      <c r="AF255" s="66">
        <v>3.2223899999999879</v>
      </c>
      <c r="AG255" s="67">
        <v>47.813964736534501</v>
      </c>
      <c r="AH255" s="67">
        <v>47.813964736534501</v>
      </c>
      <c r="AI255" s="67">
        <v>47.813964736534501</v>
      </c>
      <c r="AJ255" s="67">
        <v>47.813964736534501</v>
      </c>
      <c r="AK255" s="66">
        <f t="shared" si="38"/>
        <v>191.25585894613801</v>
      </c>
      <c r="AL255" s="67">
        <f t="shared" si="39"/>
        <v>219.9442377880587</v>
      </c>
      <c r="AM255" s="67">
        <f t="shared" si="39"/>
        <v>252.93587345626747</v>
      </c>
      <c r="AN255" s="84">
        <f>IFERROR(VLOOKUP($F255,Ref_Param!$L:$M,2,0),0)*M255</f>
        <v>0</v>
      </c>
      <c r="AO255" s="84">
        <f>IFERROR(VLOOKUP($F255,Ref_Param!$L:$M,2,0),0)*N255</f>
        <v>0</v>
      </c>
      <c r="AP255" s="84">
        <f>IFERROR(VLOOKUP($F255,Ref_Param!$L:$M,2,0),0)*O255</f>
        <v>0</v>
      </c>
      <c r="AQ255" s="84">
        <f>IFERROR(VLOOKUP($F255,Ref_Param!$L:$M,2,0),0)*P255</f>
        <v>0</v>
      </c>
      <c r="AR255" s="85">
        <f t="shared" si="40"/>
        <v>0</v>
      </c>
      <c r="AS255" s="90">
        <f>IFERROR(VLOOKUP($F255,Ref_Param!$L:$M,2,0),0)*R255</f>
        <v>0</v>
      </c>
      <c r="AT255" s="90">
        <f>IFERROR(VLOOKUP($F255,Ref_Param!$L:$M,2,0),0)*S255</f>
        <v>0</v>
      </c>
      <c r="AU255" s="90">
        <f>IFERROR(VLOOKUP($F255,Ref_Param!$L:$M,2,0),0)*T255</f>
        <v>0</v>
      </c>
      <c r="AV255" s="90">
        <f>IFERROR(VLOOKUP($F255,Ref_Param!$L:$M,2,0),0)*U255</f>
        <v>0</v>
      </c>
      <c r="AW255" s="91">
        <f t="shared" si="41"/>
        <v>0</v>
      </c>
      <c r="AX255" s="86">
        <f>IFERROR(VLOOKUP($F255,Ref_Param!$L:$M,2,0),0)*W255</f>
        <v>0</v>
      </c>
      <c r="AY255" s="86">
        <f>IFERROR(VLOOKUP($F255,Ref_Param!$L:$M,2,0),0)*X255</f>
        <v>0</v>
      </c>
      <c r="AZ255" s="86">
        <f>IFERROR(VLOOKUP($F255,Ref_Param!$L:$M,2,0),0)*Y255</f>
        <v>0</v>
      </c>
      <c r="BA255" s="86">
        <f>IFERROR(VLOOKUP($F255,Ref_Param!$L:$M,2,0),0)*Z255</f>
        <v>0</v>
      </c>
      <c r="BB255" s="87">
        <f t="shared" si="42"/>
        <v>0</v>
      </c>
      <c r="BC255" s="86">
        <f>IFERROR(VLOOKUP($F255,Ref_Param!$L:$M,2,0),0)*AB255</f>
        <v>-2.5520262869660498E-2</v>
      </c>
      <c r="BD255" s="86">
        <f>IFERROR(VLOOKUP($F255,Ref_Param!$L:$M,2,0),0)*AC255</f>
        <v>6.4736400146038667E-2</v>
      </c>
      <c r="BE255" s="86">
        <f>IFERROR(VLOOKUP($F255,Ref_Param!$L:$M,2,0),0)*AD255</f>
        <v>0</v>
      </c>
      <c r="BF255" s="86">
        <f>IFERROR(VLOOKUP($F255,Ref_Param!$L:$M,2,0),0)*AE255</f>
        <v>0</v>
      </c>
      <c r="BG255" s="87">
        <f t="shared" si="43"/>
        <v>3.9216137276378168E-2</v>
      </c>
      <c r="BH255" s="86">
        <f>IFERROR(VLOOKUP($F255,Ref_Param!$L:$M,2,0),0)*AG255</f>
        <v>0.58189077201575501</v>
      </c>
      <c r="BI255" s="86">
        <f>IFERROR(VLOOKUP($F255,Ref_Param!$L:$M,2,0),0)*AH255</f>
        <v>0.58189077201575501</v>
      </c>
      <c r="BJ255" s="86">
        <f>IFERROR(VLOOKUP($F255,Ref_Param!$L:$M,2,0),0)*AI255</f>
        <v>0.58189077201575501</v>
      </c>
      <c r="BK255" s="86">
        <f>IFERROR(VLOOKUP($F255,Ref_Param!$L:$M,2,0),0)*AJ255</f>
        <v>0.58189077201575501</v>
      </c>
      <c r="BL255" s="87">
        <f t="shared" si="44"/>
        <v>2.32756308806302</v>
      </c>
      <c r="BM255" s="88">
        <f>IFERROR(VLOOKUP($F255,Ref_Param!$L:$M,2,0),0)*AL255</f>
        <v>2.6766975512724733</v>
      </c>
      <c r="BN255" s="89">
        <f>IFERROR(VLOOKUP($F255,Ref_Param!$L:$M,2,0),0)*AM255</f>
        <v>3.0782021839633438</v>
      </c>
    </row>
    <row r="256" spans="1:66" s="72" customFormat="1" ht="14.25" customHeight="1" x14ac:dyDescent="0.3">
      <c r="A256" s="69" t="str">
        <f t="shared" si="37"/>
        <v>ECASDigital - Salesforce.com / Net Suite</v>
      </c>
      <c r="B256" s="68" t="s">
        <v>4156</v>
      </c>
      <c r="C256" s="68" t="s">
        <v>4157</v>
      </c>
      <c r="D256" s="68" t="s">
        <v>2184</v>
      </c>
      <c r="E256" s="70" t="s">
        <v>5250</v>
      </c>
      <c r="F256" s="68" t="s">
        <v>18</v>
      </c>
      <c r="G256" s="70" t="s">
        <v>4163</v>
      </c>
      <c r="H256" s="71" t="s">
        <v>51</v>
      </c>
      <c r="I256" s="68" t="s">
        <v>24</v>
      </c>
      <c r="J256" s="68"/>
      <c r="K256" s="68"/>
      <c r="L256" s="68" t="s">
        <v>4111</v>
      </c>
      <c r="M256" s="73">
        <v>0</v>
      </c>
      <c r="N256" s="73">
        <v>0</v>
      </c>
      <c r="O256" s="73">
        <v>0</v>
      </c>
      <c r="P256" s="73">
        <v>0</v>
      </c>
      <c r="Q256" s="66">
        <v>0</v>
      </c>
      <c r="R256" s="73">
        <v>0</v>
      </c>
      <c r="S256" s="73">
        <v>0</v>
      </c>
      <c r="T256" s="73">
        <v>0</v>
      </c>
      <c r="U256" s="73">
        <v>0</v>
      </c>
      <c r="V256" s="66">
        <v>0</v>
      </c>
      <c r="W256" s="67">
        <v>0</v>
      </c>
      <c r="X256" s="67">
        <v>0</v>
      </c>
      <c r="Y256" s="67">
        <v>0</v>
      </c>
      <c r="Z256" s="67">
        <v>0</v>
      </c>
      <c r="AA256" s="66">
        <v>0</v>
      </c>
      <c r="AB256" s="67">
        <v>10.338617060358558</v>
      </c>
      <c r="AC256" s="67">
        <v>24.684272353042406</v>
      </c>
      <c r="AD256" s="67">
        <v>30.997</v>
      </c>
      <c r="AE256" s="67">
        <v>15</v>
      </c>
      <c r="AF256" s="66">
        <v>81.019889413400961</v>
      </c>
      <c r="AG256" s="67">
        <v>14.630360074167021</v>
      </c>
      <c r="AH256" s="67">
        <v>14.630360074167021</v>
      </c>
      <c r="AI256" s="67">
        <v>14.630360074167021</v>
      </c>
      <c r="AJ256" s="67">
        <v>14.630360074167021</v>
      </c>
      <c r="AK256" s="66">
        <f t="shared" si="38"/>
        <v>58.521440296668082</v>
      </c>
      <c r="AL256" s="67">
        <f t="shared" si="39"/>
        <v>67.299656341168287</v>
      </c>
      <c r="AM256" s="67">
        <f t="shared" si="39"/>
        <v>77.394604792343529</v>
      </c>
      <c r="AN256" s="84">
        <f>IFERROR(VLOOKUP($F256,Ref_Param!$L:$M,2,0),0)*M256</f>
        <v>0</v>
      </c>
      <c r="AO256" s="84">
        <f>IFERROR(VLOOKUP($F256,Ref_Param!$L:$M,2,0),0)*N256</f>
        <v>0</v>
      </c>
      <c r="AP256" s="84">
        <f>IFERROR(VLOOKUP($F256,Ref_Param!$L:$M,2,0),0)*O256</f>
        <v>0</v>
      </c>
      <c r="AQ256" s="84">
        <f>IFERROR(VLOOKUP($F256,Ref_Param!$L:$M,2,0),0)*P256</f>
        <v>0</v>
      </c>
      <c r="AR256" s="85">
        <f t="shared" si="40"/>
        <v>0</v>
      </c>
      <c r="AS256" s="90">
        <f>IFERROR(VLOOKUP($F256,Ref_Param!$L:$M,2,0),0)*R256</f>
        <v>0</v>
      </c>
      <c r="AT256" s="90">
        <f>IFERROR(VLOOKUP($F256,Ref_Param!$L:$M,2,0),0)*S256</f>
        <v>0</v>
      </c>
      <c r="AU256" s="90">
        <f>IFERROR(VLOOKUP($F256,Ref_Param!$L:$M,2,0),0)*T256</f>
        <v>0</v>
      </c>
      <c r="AV256" s="90">
        <f>IFERROR(VLOOKUP($F256,Ref_Param!$L:$M,2,0),0)*U256</f>
        <v>0</v>
      </c>
      <c r="AW256" s="91">
        <f t="shared" si="41"/>
        <v>0</v>
      </c>
      <c r="AX256" s="86">
        <f>IFERROR(VLOOKUP($F256,Ref_Param!$L:$M,2,0),0)*W256</f>
        <v>0</v>
      </c>
      <c r="AY256" s="86">
        <f>IFERROR(VLOOKUP($F256,Ref_Param!$L:$M,2,0),0)*X256</f>
        <v>0</v>
      </c>
      <c r="AZ256" s="86">
        <f>IFERROR(VLOOKUP($F256,Ref_Param!$L:$M,2,0),0)*Y256</f>
        <v>0</v>
      </c>
      <c r="BA256" s="86">
        <f>IFERROR(VLOOKUP($F256,Ref_Param!$L:$M,2,0),0)*Z256</f>
        <v>0</v>
      </c>
      <c r="BB256" s="87">
        <f t="shared" si="42"/>
        <v>0</v>
      </c>
      <c r="BC256" s="86">
        <f>IFERROR(VLOOKUP($F256,Ref_Param!$L:$M,2,0),0)*AB256</f>
        <v>10.338617060358558</v>
      </c>
      <c r="BD256" s="86">
        <f>IFERROR(VLOOKUP($F256,Ref_Param!$L:$M,2,0),0)*AC256</f>
        <v>24.684272353042406</v>
      </c>
      <c r="BE256" s="86">
        <f>IFERROR(VLOOKUP($F256,Ref_Param!$L:$M,2,0),0)*AD256</f>
        <v>30.997</v>
      </c>
      <c r="BF256" s="86">
        <f>IFERROR(VLOOKUP($F256,Ref_Param!$L:$M,2,0),0)*AE256</f>
        <v>15</v>
      </c>
      <c r="BG256" s="87">
        <f t="shared" si="43"/>
        <v>81.019889413400961</v>
      </c>
      <c r="BH256" s="86">
        <f>IFERROR(VLOOKUP($F256,Ref_Param!$L:$M,2,0),0)*AG256</f>
        <v>14.630360074167021</v>
      </c>
      <c r="BI256" s="86">
        <f>IFERROR(VLOOKUP($F256,Ref_Param!$L:$M,2,0),0)*AH256</f>
        <v>14.630360074167021</v>
      </c>
      <c r="BJ256" s="86">
        <f>IFERROR(VLOOKUP($F256,Ref_Param!$L:$M,2,0),0)*AI256</f>
        <v>14.630360074167021</v>
      </c>
      <c r="BK256" s="86">
        <f>IFERROR(VLOOKUP($F256,Ref_Param!$L:$M,2,0),0)*AJ256</f>
        <v>14.630360074167021</v>
      </c>
      <c r="BL256" s="87">
        <f t="shared" si="44"/>
        <v>58.521440296668082</v>
      </c>
      <c r="BM256" s="88">
        <f>IFERROR(VLOOKUP($F256,Ref_Param!$L:$M,2,0),0)*AL256</f>
        <v>67.299656341168287</v>
      </c>
      <c r="BN256" s="89">
        <f>IFERROR(VLOOKUP($F256,Ref_Param!$L:$M,2,0),0)*AM256</f>
        <v>77.394604792343529</v>
      </c>
    </row>
    <row r="257" spans="1:66" s="72" customFormat="1" ht="14.25" customHeight="1" x14ac:dyDescent="0.3">
      <c r="A257" s="69" t="str">
        <f t="shared" si="37"/>
        <v>ECASDigital - Salesforce.com / Net Suite</v>
      </c>
      <c r="B257" s="68" t="s">
        <v>4156</v>
      </c>
      <c r="C257" s="68" t="s">
        <v>4157</v>
      </c>
      <c r="D257" s="68" t="s">
        <v>4619</v>
      </c>
      <c r="E257" s="70" t="s">
        <v>4620</v>
      </c>
      <c r="F257" s="68" t="s">
        <v>3732</v>
      </c>
      <c r="G257" s="70" t="s">
        <v>4166</v>
      </c>
      <c r="H257" s="71" t="s">
        <v>29</v>
      </c>
      <c r="I257" s="68" t="s">
        <v>24</v>
      </c>
      <c r="J257" s="68"/>
      <c r="K257" s="68"/>
      <c r="L257" s="68" t="s">
        <v>4111</v>
      </c>
      <c r="M257" s="73">
        <v>0</v>
      </c>
      <c r="N257" s="73">
        <v>0</v>
      </c>
      <c r="O257" s="73">
        <v>0</v>
      </c>
      <c r="P257" s="73">
        <v>0</v>
      </c>
      <c r="Q257" s="66">
        <v>0</v>
      </c>
      <c r="R257" s="73">
        <v>0</v>
      </c>
      <c r="S257" s="73">
        <v>0</v>
      </c>
      <c r="T257" s="73">
        <v>0</v>
      </c>
      <c r="U257" s="73">
        <v>0</v>
      </c>
      <c r="V257" s="66">
        <v>0</v>
      </c>
      <c r="W257" s="67">
        <v>0</v>
      </c>
      <c r="X257" s="67">
        <v>0</v>
      </c>
      <c r="Y257" s="67">
        <v>2.6299999999999879</v>
      </c>
      <c r="Z257" s="67">
        <v>-1.1329999999999822</v>
      </c>
      <c r="AA257" s="66">
        <v>1.4970000000000057</v>
      </c>
      <c r="AB257" s="67">
        <v>0.73600012607199705</v>
      </c>
      <c r="AC257" s="67">
        <v>8.0163699999999665</v>
      </c>
      <c r="AD257" s="67">
        <v>0</v>
      </c>
      <c r="AE257" s="67">
        <v>0</v>
      </c>
      <c r="AF257" s="66">
        <v>8.7523701260719626</v>
      </c>
      <c r="AG257" s="67">
        <v>160.83471933072158</v>
      </c>
      <c r="AH257" s="67">
        <v>160.83471933072158</v>
      </c>
      <c r="AI257" s="67">
        <v>160.83471933072158</v>
      </c>
      <c r="AJ257" s="67">
        <v>160.83471933072158</v>
      </c>
      <c r="AK257" s="66">
        <f t="shared" si="38"/>
        <v>643.33887732288633</v>
      </c>
      <c r="AL257" s="67">
        <f t="shared" si="39"/>
        <v>739.83970892131924</v>
      </c>
      <c r="AM257" s="67">
        <f t="shared" si="39"/>
        <v>850.81566525951712</v>
      </c>
      <c r="AN257" s="84">
        <f>IFERROR(VLOOKUP($F257,Ref_Param!$L:$M,2,0),0)*M257</f>
        <v>0</v>
      </c>
      <c r="AO257" s="84">
        <f>IFERROR(VLOOKUP($F257,Ref_Param!$L:$M,2,0),0)*N257</f>
        <v>0</v>
      </c>
      <c r="AP257" s="84">
        <f>IFERROR(VLOOKUP($F257,Ref_Param!$L:$M,2,0),0)*O257</f>
        <v>0</v>
      </c>
      <c r="AQ257" s="84">
        <f>IFERROR(VLOOKUP($F257,Ref_Param!$L:$M,2,0),0)*P257</f>
        <v>0</v>
      </c>
      <c r="AR257" s="85">
        <f t="shared" si="40"/>
        <v>0</v>
      </c>
      <c r="AS257" s="90">
        <f>IFERROR(VLOOKUP($F257,Ref_Param!$L:$M,2,0),0)*R257</f>
        <v>0</v>
      </c>
      <c r="AT257" s="90">
        <f>IFERROR(VLOOKUP($F257,Ref_Param!$L:$M,2,0),0)*S257</f>
        <v>0</v>
      </c>
      <c r="AU257" s="90">
        <f>IFERROR(VLOOKUP($F257,Ref_Param!$L:$M,2,0),0)*T257</f>
        <v>0</v>
      </c>
      <c r="AV257" s="90">
        <f>IFERROR(VLOOKUP($F257,Ref_Param!$L:$M,2,0),0)*U257</f>
        <v>0</v>
      </c>
      <c r="AW257" s="91">
        <f t="shared" si="41"/>
        <v>0</v>
      </c>
      <c r="AX257" s="86">
        <f>IFERROR(VLOOKUP($F257,Ref_Param!$L:$M,2,0),0)*W257</f>
        <v>0</v>
      </c>
      <c r="AY257" s="86">
        <f>IFERROR(VLOOKUP($F257,Ref_Param!$L:$M,2,0),0)*X257</f>
        <v>0</v>
      </c>
      <c r="AZ257" s="86">
        <f>IFERROR(VLOOKUP($F257,Ref_Param!$L:$M,2,0),0)*Y257</f>
        <v>3.2006815139345175E-2</v>
      </c>
      <c r="BA257" s="86">
        <f>IFERROR(VLOOKUP($F257,Ref_Param!$L:$M,2,0),0)*Z257</f>
        <v>-1.3788487282462996E-2</v>
      </c>
      <c r="BB257" s="87">
        <f t="shared" si="42"/>
        <v>1.8218327856882179E-2</v>
      </c>
      <c r="BC257" s="86">
        <f>IFERROR(VLOOKUP($F257,Ref_Param!$L:$M,2,0),0)*AB257</f>
        <v>8.9570418166240538E-3</v>
      </c>
      <c r="BD257" s="86">
        <f>IFERROR(VLOOKUP($F257,Ref_Param!$L:$M,2,0),0)*AC257</f>
        <v>9.7558354630643565E-2</v>
      </c>
      <c r="BE257" s="86">
        <f>IFERROR(VLOOKUP($F257,Ref_Param!$L:$M,2,0),0)*AD257</f>
        <v>0</v>
      </c>
      <c r="BF257" s="86">
        <f>IFERROR(VLOOKUP($F257,Ref_Param!$L:$M,2,0),0)*AE257</f>
        <v>0</v>
      </c>
      <c r="BG257" s="87">
        <f t="shared" si="43"/>
        <v>0.10651539644726762</v>
      </c>
      <c r="BH257" s="86">
        <f>IFERROR(VLOOKUP($F257,Ref_Param!$L:$M,2,0),0)*AG257</f>
        <v>1.9573411139189716</v>
      </c>
      <c r="BI257" s="86">
        <f>IFERROR(VLOOKUP($F257,Ref_Param!$L:$M,2,0),0)*AH257</f>
        <v>1.9573411139189716</v>
      </c>
      <c r="BJ257" s="86">
        <f>IFERROR(VLOOKUP($F257,Ref_Param!$L:$M,2,0),0)*AI257</f>
        <v>1.9573411139189716</v>
      </c>
      <c r="BK257" s="86">
        <f>IFERROR(VLOOKUP($F257,Ref_Param!$L:$M,2,0),0)*AJ257</f>
        <v>1.9573411139189716</v>
      </c>
      <c r="BL257" s="87">
        <f t="shared" si="44"/>
        <v>7.8293644556758863</v>
      </c>
      <c r="BM257" s="88">
        <f>IFERROR(VLOOKUP($F257,Ref_Param!$L:$M,2,0),0)*AL257</f>
        <v>9.0037691240272686</v>
      </c>
      <c r="BN257" s="89">
        <f>IFERROR(VLOOKUP($F257,Ref_Param!$L:$M,2,0),0)*AM257</f>
        <v>10.354334492631359</v>
      </c>
    </row>
    <row r="258" spans="1:66" s="72" customFormat="1" ht="14.25" customHeight="1" x14ac:dyDescent="0.3">
      <c r="A258" s="69" t="str">
        <f t="shared" si="37"/>
        <v>ECASDigital - Salesforce.com / Net Suite</v>
      </c>
      <c r="B258" s="68" t="s">
        <v>4156</v>
      </c>
      <c r="C258" s="68" t="s">
        <v>4157</v>
      </c>
      <c r="D258" s="68" t="s">
        <v>4619</v>
      </c>
      <c r="E258" s="70" t="s">
        <v>4620</v>
      </c>
      <c r="F258" s="68" t="s">
        <v>18</v>
      </c>
      <c r="G258" s="70" t="s">
        <v>4166</v>
      </c>
      <c r="H258" s="71" t="s">
        <v>29</v>
      </c>
      <c r="I258" s="68" t="s">
        <v>24</v>
      </c>
      <c r="J258" s="68"/>
      <c r="K258" s="68"/>
      <c r="L258" s="68" t="s">
        <v>4111</v>
      </c>
      <c r="M258" s="73">
        <v>0</v>
      </c>
      <c r="N258" s="73">
        <v>0</v>
      </c>
      <c r="O258" s="73">
        <v>0</v>
      </c>
      <c r="P258" s="73">
        <v>0</v>
      </c>
      <c r="Q258" s="66">
        <v>0</v>
      </c>
      <c r="R258" s="73">
        <v>0</v>
      </c>
      <c r="S258" s="73">
        <v>0</v>
      </c>
      <c r="T258" s="73">
        <v>0</v>
      </c>
      <c r="U258" s="73">
        <v>0</v>
      </c>
      <c r="V258" s="66">
        <v>0</v>
      </c>
      <c r="W258" s="67">
        <v>0</v>
      </c>
      <c r="X258" s="67">
        <v>22.999813127869643</v>
      </c>
      <c r="Y258" s="67">
        <v>245.14635189745692</v>
      </c>
      <c r="Z258" s="67">
        <v>308.3833356585659</v>
      </c>
      <c r="AA258" s="66">
        <v>576.52950068389248</v>
      </c>
      <c r="AB258" s="67">
        <v>299.60508339369011</v>
      </c>
      <c r="AC258" s="67">
        <v>194.21613903108144</v>
      </c>
      <c r="AD258" s="67">
        <v>191.71899999999999</v>
      </c>
      <c r="AE258" s="67">
        <v>190</v>
      </c>
      <c r="AF258" s="66">
        <v>875.54022242477163</v>
      </c>
      <c r="AG258" s="67">
        <v>195.80191988645711</v>
      </c>
      <c r="AH258" s="67">
        <v>195.80191988645711</v>
      </c>
      <c r="AI258" s="67">
        <v>195.80191988645711</v>
      </c>
      <c r="AJ258" s="67">
        <v>195.80191988645711</v>
      </c>
      <c r="AK258" s="66">
        <f t="shared" si="38"/>
        <v>783.20767954582846</v>
      </c>
      <c r="AL258" s="67">
        <f t="shared" si="39"/>
        <v>900.68883147770271</v>
      </c>
      <c r="AM258" s="67">
        <f t="shared" si="39"/>
        <v>1035.792156199358</v>
      </c>
      <c r="AN258" s="84">
        <f>IFERROR(VLOOKUP($F258,Ref_Param!$L:$M,2,0),0)*M258</f>
        <v>0</v>
      </c>
      <c r="AO258" s="84">
        <f>IFERROR(VLOOKUP($F258,Ref_Param!$L:$M,2,0),0)*N258</f>
        <v>0</v>
      </c>
      <c r="AP258" s="84">
        <f>IFERROR(VLOOKUP($F258,Ref_Param!$L:$M,2,0),0)*O258</f>
        <v>0</v>
      </c>
      <c r="AQ258" s="84">
        <f>IFERROR(VLOOKUP($F258,Ref_Param!$L:$M,2,0),0)*P258</f>
        <v>0</v>
      </c>
      <c r="AR258" s="85">
        <f t="shared" si="40"/>
        <v>0</v>
      </c>
      <c r="AS258" s="90">
        <f>IFERROR(VLOOKUP($F258,Ref_Param!$L:$M,2,0),0)*R258</f>
        <v>0</v>
      </c>
      <c r="AT258" s="90">
        <f>IFERROR(VLOOKUP($F258,Ref_Param!$L:$M,2,0),0)*S258</f>
        <v>0</v>
      </c>
      <c r="AU258" s="90">
        <f>IFERROR(VLOOKUP($F258,Ref_Param!$L:$M,2,0),0)*T258</f>
        <v>0</v>
      </c>
      <c r="AV258" s="90">
        <f>IFERROR(VLOOKUP($F258,Ref_Param!$L:$M,2,0),0)*U258</f>
        <v>0</v>
      </c>
      <c r="AW258" s="91">
        <f t="shared" si="41"/>
        <v>0</v>
      </c>
      <c r="AX258" s="86">
        <f>IFERROR(VLOOKUP($F258,Ref_Param!$L:$M,2,0),0)*W258</f>
        <v>0</v>
      </c>
      <c r="AY258" s="86">
        <f>IFERROR(VLOOKUP($F258,Ref_Param!$L:$M,2,0),0)*X258</f>
        <v>22.999813127869643</v>
      </c>
      <c r="AZ258" s="86">
        <f>IFERROR(VLOOKUP($F258,Ref_Param!$L:$M,2,0),0)*Y258</f>
        <v>245.14635189745692</v>
      </c>
      <c r="BA258" s="86">
        <f>IFERROR(VLOOKUP($F258,Ref_Param!$L:$M,2,0),0)*Z258</f>
        <v>308.3833356585659</v>
      </c>
      <c r="BB258" s="87">
        <f t="shared" si="42"/>
        <v>576.52950068389248</v>
      </c>
      <c r="BC258" s="86">
        <f>IFERROR(VLOOKUP($F258,Ref_Param!$L:$M,2,0),0)*AB258</f>
        <v>299.60508339369011</v>
      </c>
      <c r="BD258" s="86">
        <f>IFERROR(VLOOKUP($F258,Ref_Param!$L:$M,2,0),0)*AC258</f>
        <v>194.21613903108144</v>
      </c>
      <c r="BE258" s="86">
        <f>IFERROR(VLOOKUP($F258,Ref_Param!$L:$M,2,0),0)*AD258</f>
        <v>191.71899999999999</v>
      </c>
      <c r="BF258" s="86">
        <f>IFERROR(VLOOKUP($F258,Ref_Param!$L:$M,2,0),0)*AE258</f>
        <v>190</v>
      </c>
      <c r="BG258" s="87">
        <f t="shared" si="43"/>
        <v>875.54022242477163</v>
      </c>
      <c r="BH258" s="86">
        <f>IFERROR(VLOOKUP($F258,Ref_Param!$L:$M,2,0),0)*AG258</f>
        <v>195.80191988645711</v>
      </c>
      <c r="BI258" s="86">
        <f>IFERROR(VLOOKUP($F258,Ref_Param!$L:$M,2,0),0)*AH258</f>
        <v>195.80191988645711</v>
      </c>
      <c r="BJ258" s="86">
        <f>IFERROR(VLOOKUP($F258,Ref_Param!$L:$M,2,0),0)*AI258</f>
        <v>195.80191988645711</v>
      </c>
      <c r="BK258" s="86">
        <f>IFERROR(VLOOKUP($F258,Ref_Param!$L:$M,2,0),0)*AJ258</f>
        <v>195.80191988645711</v>
      </c>
      <c r="BL258" s="87">
        <f t="shared" si="44"/>
        <v>783.20767954582846</v>
      </c>
      <c r="BM258" s="88">
        <f>IFERROR(VLOOKUP($F258,Ref_Param!$L:$M,2,0),0)*AL258</f>
        <v>900.68883147770271</v>
      </c>
      <c r="BN258" s="89">
        <f>IFERROR(VLOOKUP($F258,Ref_Param!$L:$M,2,0),0)*AM258</f>
        <v>1035.792156199358</v>
      </c>
    </row>
    <row r="259" spans="1:66" s="72" customFormat="1" ht="14.25" customHeight="1" x14ac:dyDescent="0.3">
      <c r="A259" s="69" t="str">
        <f t="shared" si="37"/>
        <v>ECASDigital - Salesforce.com / Net Suite</v>
      </c>
      <c r="B259" s="68" t="s">
        <v>4156</v>
      </c>
      <c r="C259" s="68" t="s">
        <v>4157</v>
      </c>
      <c r="D259" s="68" t="s">
        <v>5251</v>
      </c>
      <c r="E259" s="70" t="s">
        <v>5252</v>
      </c>
      <c r="F259" s="68" t="s">
        <v>18</v>
      </c>
      <c r="G259" s="70" t="s">
        <v>4167</v>
      </c>
      <c r="H259" s="71" t="s">
        <v>5179</v>
      </c>
      <c r="I259" s="68" t="s">
        <v>24</v>
      </c>
      <c r="J259" s="68"/>
      <c r="K259" s="68"/>
      <c r="L259" s="68" t="s">
        <v>4111</v>
      </c>
      <c r="M259" s="73">
        <v>0</v>
      </c>
      <c r="N259" s="73">
        <v>0</v>
      </c>
      <c r="O259" s="73">
        <v>0</v>
      </c>
      <c r="P259" s="73">
        <v>0</v>
      </c>
      <c r="Q259" s="66">
        <v>0</v>
      </c>
      <c r="R259" s="73">
        <v>0</v>
      </c>
      <c r="S259" s="73">
        <v>0</v>
      </c>
      <c r="T259" s="73">
        <v>0</v>
      </c>
      <c r="U259" s="73">
        <v>0</v>
      </c>
      <c r="V259" s="66">
        <v>0</v>
      </c>
      <c r="W259" s="67">
        <v>0</v>
      </c>
      <c r="X259" s="67">
        <v>0</v>
      </c>
      <c r="Y259" s="67">
        <v>0</v>
      </c>
      <c r="Z259" s="67">
        <v>0</v>
      </c>
      <c r="AA259" s="66">
        <v>0</v>
      </c>
      <c r="AB259" s="67">
        <v>218.45249839335978</v>
      </c>
      <c r="AC259" s="67">
        <v>27.370929335490601</v>
      </c>
      <c r="AD259" s="67">
        <v>0</v>
      </c>
      <c r="AE259" s="67">
        <v>0</v>
      </c>
      <c r="AF259" s="66">
        <v>245.82342772885039</v>
      </c>
      <c r="AG259" s="67">
        <v>0</v>
      </c>
      <c r="AH259" s="67">
        <v>0</v>
      </c>
      <c r="AI259" s="67">
        <v>0</v>
      </c>
      <c r="AJ259" s="67">
        <v>0</v>
      </c>
      <c r="AK259" s="66">
        <f t="shared" si="38"/>
        <v>0</v>
      </c>
      <c r="AL259" s="67">
        <f t="shared" si="39"/>
        <v>0</v>
      </c>
      <c r="AM259" s="67">
        <f t="shared" si="39"/>
        <v>0</v>
      </c>
      <c r="AN259" s="84">
        <f>IFERROR(VLOOKUP($F259,Ref_Param!$L:$M,2,0),0)*M259</f>
        <v>0</v>
      </c>
      <c r="AO259" s="84">
        <f>IFERROR(VLOOKUP($F259,Ref_Param!$L:$M,2,0),0)*N259</f>
        <v>0</v>
      </c>
      <c r="AP259" s="84">
        <f>IFERROR(VLOOKUP($F259,Ref_Param!$L:$M,2,0),0)*O259</f>
        <v>0</v>
      </c>
      <c r="AQ259" s="84">
        <f>IFERROR(VLOOKUP($F259,Ref_Param!$L:$M,2,0),0)*P259</f>
        <v>0</v>
      </c>
      <c r="AR259" s="85">
        <f t="shared" si="40"/>
        <v>0</v>
      </c>
      <c r="AS259" s="90">
        <f>IFERROR(VLOOKUP($F259,Ref_Param!$L:$M,2,0),0)*R259</f>
        <v>0</v>
      </c>
      <c r="AT259" s="90">
        <f>IFERROR(VLOOKUP($F259,Ref_Param!$L:$M,2,0),0)*S259</f>
        <v>0</v>
      </c>
      <c r="AU259" s="90">
        <f>IFERROR(VLOOKUP($F259,Ref_Param!$L:$M,2,0),0)*T259</f>
        <v>0</v>
      </c>
      <c r="AV259" s="90">
        <f>IFERROR(VLOOKUP($F259,Ref_Param!$L:$M,2,0),0)*U259</f>
        <v>0</v>
      </c>
      <c r="AW259" s="91">
        <f t="shared" si="41"/>
        <v>0</v>
      </c>
      <c r="AX259" s="86">
        <f>IFERROR(VLOOKUP($F259,Ref_Param!$L:$M,2,0),0)*W259</f>
        <v>0</v>
      </c>
      <c r="AY259" s="86">
        <f>IFERROR(VLOOKUP($F259,Ref_Param!$L:$M,2,0),0)*X259</f>
        <v>0</v>
      </c>
      <c r="AZ259" s="86">
        <f>IFERROR(VLOOKUP($F259,Ref_Param!$L:$M,2,0),0)*Y259</f>
        <v>0</v>
      </c>
      <c r="BA259" s="86">
        <f>IFERROR(VLOOKUP($F259,Ref_Param!$L:$M,2,0),0)*Z259</f>
        <v>0</v>
      </c>
      <c r="BB259" s="87">
        <f t="shared" si="42"/>
        <v>0</v>
      </c>
      <c r="BC259" s="86">
        <f>IFERROR(VLOOKUP($F259,Ref_Param!$L:$M,2,0),0)*AB259</f>
        <v>218.45249839335978</v>
      </c>
      <c r="BD259" s="86">
        <f>IFERROR(VLOOKUP($F259,Ref_Param!$L:$M,2,0),0)*AC259</f>
        <v>27.370929335490601</v>
      </c>
      <c r="BE259" s="86">
        <f>IFERROR(VLOOKUP($F259,Ref_Param!$L:$M,2,0),0)*AD259</f>
        <v>0</v>
      </c>
      <c r="BF259" s="86">
        <f>IFERROR(VLOOKUP($F259,Ref_Param!$L:$M,2,0),0)*AE259</f>
        <v>0</v>
      </c>
      <c r="BG259" s="87">
        <f t="shared" si="43"/>
        <v>245.82342772885039</v>
      </c>
      <c r="BH259" s="86">
        <f>IFERROR(VLOOKUP($F259,Ref_Param!$L:$M,2,0),0)*AG259</f>
        <v>0</v>
      </c>
      <c r="BI259" s="86">
        <f>IFERROR(VLOOKUP($F259,Ref_Param!$L:$M,2,0),0)*AH259</f>
        <v>0</v>
      </c>
      <c r="BJ259" s="86">
        <f>IFERROR(VLOOKUP($F259,Ref_Param!$L:$M,2,0),0)*AI259</f>
        <v>0</v>
      </c>
      <c r="BK259" s="86">
        <f>IFERROR(VLOOKUP($F259,Ref_Param!$L:$M,2,0),0)*AJ259</f>
        <v>0</v>
      </c>
      <c r="BL259" s="87">
        <f t="shared" si="44"/>
        <v>0</v>
      </c>
      <c r="BM259" s="88">
        <f>IFERROR(VLOOKUP($F259,Ref_Param!$L:$M,2,0),0)*AL259</f>
        <v>0</v>
      </c>
      <c r="BN259" s="89">
        <f>IFERROR(VLOOKUP($F259,Ref_Param!$L:$M,2,0),0)*AM259</f>
        <v>0</v>
      </c>
    </row>
    <row r="260" spans="1:66" s="72" customFormat="1" ht="14.25" customHeight="1" x14ac:dyDescent="0.3">
      <c r="A260" s="69" t="str">
        <f t="shared" si="37"/>
        <v>ECASDigital - Salesforce.com / Net Suite</v>
      </c>
      <c r="B260" s="68" t="s">
        <v>4156</v>
      </c>
      <c r="C260" s="68" t="s">
        <v>4157</v>
      </c>
      <c r="D260" s="68" t="s">
        <v>687</v>
      </c>
      <c r="E260" s="70" t="s">
        <v>5253</v>
      </c>
      <c r="F260" s="68" t="s">
        <v>50</v>
      </c>
      <c r="G260" s="70" t="s">
        <v>4167</v>
      </c>
      <c r="H260" s="71" t="s">
        <v>5188</v>
      </c>
      <c r="I260" s="68" t="s">
        <v>24</v>
      </c>
      <c r="J260" s="68"/>
      <c r="K260" s="68"/>
      <c r="L260" s="68" t="s">
        <v>4111</v>
      </c>
      <c r="M260" s="73">
        <v>0</v>
      </c>
      <c r="N260" s="73">
        <v>0</v>
      </c>
      <c r="O260" s="73">
        <v>0</v>
      </c>
      <c r="P260" s="73">
        <v>0</v>
      </c>
      <c r="Q260" s="66">
        <v>0</v>
      </c>
      <c r="R260" s="73">
        <v>0</v>
      </c>
      <c r="S260" s="73">
        <v>0</v>
      </c>
      <c r="T260" s="73">
        <v>0</v>
      </c>
      <c r="U260" s="73">
        <v>0</v>
      </c>
      <c r="V260" s="66">
        <v>0</v>
      </c>
      <c r="W260" s="67">
        <v>0</v>
      </c>
      <c r="X260" s="67">
        <v>0</v>
      </c>
      <c r="Y260" s="67">
        <v>0</v>
      </c>
      <c r="Z260" s="67">
        <v>0</v>
      </c>
      <c r="AA260" s="66">
        <v>0</v>
      </c>
      <c r="AB260" s="67">
        <v>-0.9629338747099766</v>
      </c>
      <c r="AC260" s="67">
        <v>0</v>
      </c>
      <c r="AD260" s="67">
        <v>0</v>
      </c>
      <c r="AE260" s="67">
        <v>0</v>
      </c>
      <c r="AF260" s="66">
        <v>-0.9629338747099766</v>
      </c>
      <c r="AG260" s="67">
        <v>-0.18743940033509895</v>
      </c>
      <c r="AH260" s="67">
        <v>-0.18743940033509895</v>
      </c>
      <c r="AI260" s="67">
        <v>-0.18743940033509895</v>
      </c>
      <c r="AJ260" s="67">
        <v>-0.18743940033509895</v>
      </c>
      <c r="AK260" s="66">
        <f t="shared" si="38"/>
        <v>-0.74975760134039582</v>
      </c>
      <c r="AL260" s="67">
        <f t="shared" si="39"/>
        <v>-0.86222124154145507</v>
      </c>
      <c r="AM260" s="67">
        <f t="shared" si="39"/>
        <v>-0.99155442777267322</v>
      </c>
      <c r="AN260" s="84">
        <f>IFERROR(VLOOKUP($F260,Ref_Param!$L:$M,2,0),0)*M260</f>
        <v>0</v>
      </c>
      <c r="AO260" s="84">
        <f>IFERROR(VLOOKUP($F260,Ref_Param!$L:$M,2,0),0)*N260</f>
        <v>0</v>
      </c>
      <c r="AP260" s="84">
        <f>IFERROR(VLOOKUP($F260,Ref_Param!$L:$M,2,0),0)*O260</f>
        <v>0</v>
      </c>
      <c r="AQ260" s="84">
        <f>IFERROR(VLOOKUP($F260,Ref_Param!$L:$M,2,0),0)*P260</f>
        <v>0</v>
      </c>
      <c r="AR260" s="85">
        <f t="shared" si="40"/>
        <v>0</v>
      </c>
      <c r="AS260" s="90">
        <f>IFERROR(VLOOKUP($F260,Ref_Param!$L:$M,2,0),0)*R260</f>
        <v>0</v>
      </c>
      <c r="AT260" s="90">
        <f>IFERROR(VLOOKUP($F260,Ref_Param!$L:$M,2,0),0)*S260</f>
        <v>0</v>
      </c>
      <c r="AU260" s="90">
        <f>IFERROR(VLOOKUP($F260,Ref_Param!$L:$M,2,0),0)*T260</f>
        <v>0</v>
      </c>
      <c r="AV260" s="90">
        <f>IFERROR(VLOOKUP($F260,Ref_Param!$L:$M,2,0),0)*U260</f>
        <v>0</v>
      </c>
      <c r="AW260" s="91">
        <f t="shared" si="41"/>
        <v>0</v>
      </c>
      <c r="AX260" s="86">
        <f>IFERROR(VLOOKUP($F260,Ref_Param!$L:$M,2,0),0)*W260</f>
        <v>0</v>
      </c>
      <c r="AY260" s="86">
        <f>IFERROR(VLOOKUP($F260,Ref_Param!$L:$M,2,0),0)*X260</f>
        <v>0</v>
      </c>
      <c r="AZ260" s="86">
        <f>IFERROR(VLOOKUP($F260,Ref_Param!$L:$M,2,0),0)*Y260</f>
        <v>0</v>
      </c>
      <c r="BA260" s="86">
        <f>IFERROR(VLOOKUP($F260,Ref_Param!$L:$M,2,0),0)*Z260</f>
        <v>0</v>
      </c>
      <c r="BB260" s="87">
        <f t="shared" si="42"/>
        <v>0</v>
      </c>
      <c r="BC260" s="86">
        <f>IFERROR(VLOOKUP($F260,Ref_Param!$L:$M,2,0),0)*AB260</f>
        <v>-0.7109796541153014</v>
      </c>
      <c r="BD260" s="86">
        <f>IFERROR(VLOOKUP($F260,Ref_Param!$L:$M,2,0),0)*AC260</f>
        <v>0</v>
      </c>
      <c r="BE260" s="86">
        <f>IFERROR(VLOOKUP($F260,Ref_Param!$L:$M,2,0),0)*AD260</f>
        <v>0</v>
      </c>
      <c r="BF260" s="86">
        <f>IFERROR(VLOOKUP($F260,Ref_Param!$L:$M,2,0),0)*AE260</f>
        <v>0</v>
      </c>
      <c r="BG260" s="87">
        <f t="shared" si="43"/>
        <v>-0.7109796541153014</v>
      </c>
      <c r="BH260" s="86">
        <f>IFERROR(VLOOKUP($F260,Ref_Param!$L:$M,2,0),0)*AG260</f>
        <v>-0.13839538053219497</v>
      </c>
      <c r="BI260" s="86">
        <f>IFERROR(VLOOKUP($F260,Ref_Param!$L:$M,2,0),0)*AH260</f>
        <v>-0.13839538053219497</v>
      </c>
      <c r="BJ260" s="86">
        <f>IFERROR(VLOOKUP($F260,Ref_Param!$L:$M,2,0),0)*AI260</f>
        <v>-0.13839538053219497</v>
      </c>
      <c r="BK260" s="86">
        <f>IFERROR(VLOOKUP($F260,Ref_Param!$L:$M,2,0),0)*AJ260</f>
        <v>-0.13839538053219497</v>
      </c>
      <c r="BL260" s="87">
        <f t="shared" si="44"/>
        <v>-0.55358152212877987</v>
      </c>
      <c r="BM260" s="88">
        <f>IFERROR(VLOOKUP($F260,Ref_Param!$L:$M,2,0),0)*AL260</f>
        <v>-0.63661875044809679</v>
      </c>
      <c r="BN260" s="89">
        <f>IFERROR(VLOOKUP($F260,Ref_Param!$L:$M,2,0),0)*AM260</f>
        <v>-0.73211156301531122</v>
      </c>
    </row>
    <row r="261" spans="1:66" s="72" customFormat="1" ht="14.25" customHeight="1" x14ac:dyDescent="0.3">
      <c r="A261" s="69" t="str">
        <f t="shared" si="37"/>
        <v>ECASDigital - Salesforce.com / Net Suite</v>
      </c>
      <c r="B261" s="68" t="s">
        <v>4156</v>
      </c>
      <c r="C261" s="68" t="s">
        <v>4157</v>
      </c>
      <c r="D261" s="68" t="s">
        <v>687</v>
      </c>
      <c r="E261" s="70" t="s">
        <v>5253</v>
      </c>
      <c r="F261" s="68" t="s">
        <v>18</v>
      </c>
      <c r="G261" s="70" t="s">
        <v>4167</v>
      </c>
      <c r="H261" s="71" t="s">
        <v>5188</v>
      </c>
      <c r="I261" s="68" t="s">
        <v>24</v>
      </c>
      <c r="J261" s="68"/>
      <c r="K261" s="68"/>
      <c r="L261" s="68" t="s">
        <v>4111</v>
      </c>
      <c r="M261" s="73">
        <v>17.508423927980878</v>
      </c>
      <c r="N261" s="73">
        <v>0</v>
      </c>
      <c r="O261" s="73">
        <v>1.359619301588566E-7</v>
      </c>
      <c r="P261" s="73">
        <v>122.47691737545287</v>
      </c>
      <c r="Q261" s="66">
        <v>139.98534143939568</v>
      </c>
      <c r="R261" s="73">
        <v>279.19045277557007</v>
      </c>
      <c r="S261" s="73">
        <v>242.31234788977551</v>
      </c>
      <c r="T261" s="73">
        <v>226.05910270282811</v>
      </c>
      <c r="U261" s="73">
        <v>219.59794807150871</v>
      </c>
      <c r="V261" s="66">
        <v>967.15985143968237</v>
      </c>
      <c r="W261" s="67">
        <v>222.19880194641613</v>
      </c>
      <c r="X261" s="67">
        <v>216.2066539997677</v>
      </c>
      <c r="Y261" s="67">
        <v>216.36207666942744</v>
      </c>
      <c r="Z261" s="67">
        <v>187.19808724334547</v>
      </c>
      <c r="AA261" s="66">
        <v>841.96561985895664</v>
      </c>
      <c r="AB261" s="67">
        <v>87.681429996327452</v>
      </c>
      <c r="AC261" s="67">
        <v>87.502034152622741</v>
      </c>
      <c r="AD261" s="67">
        <v>36.75</v>
      </c>
      <c r="AE261" s="67">
        <v>36</v>
      </c>
      <c r="AF261" s="66">
        <v>247.93346414895018</v>
      </c>
      <c r="AG261" s="67">
        <v>35.633647354958676</v>
      </c>
      <c r="AH261" s="67">
        <v>35.633647354958676</v>
      </c>
      <c r="AI261" s="67">
        <v>35.633647354958676</v>
      </c>
      <c r="AJ261" s="67">
        <v>35.633647354958676</v>
      </c>
      <c r="AK261" s="66">
        <f t="shared" si="38"/>
        <v>142.5345894198347</v>
      </c>
      <c r="AL261" s="67">
        <f t="shared" si="39"/>
        <v>163.9147778328099</v>
      </c>
      <c r="AM261" s="67">
        <f t="shared" si="39"/>
        <v>188.50199450773138</v>
      </c>
      <c r="AN261" s="84">
        <f>IFERROR(VLOOKUP($F261,Ref_Param!$L:$M,2,0),0)*M261</f>
        <v>17.508423927980878</v>
      </c>
      <c r="AO261" s="84">
        <f>IFERROR(VLOOKUP($F261,Ref_Param!$L:$M,2,0),0)*N261</f>
        <v>0</v>
      </c>
      <c r="AP261" s="84">
        <f>IFERROR(VLOOKUP($F261,Ref_Param!$L:$M,2,0),0)*O261</f>
        <v>1.359619301588566E-7</v>
      </c>
      <c r="AQ261" s="84">
        <f>IFERROR(VLOOKUP($F261,Ref_Param!$L:$M,2,0),0)*P261</f>
        <v>122.47691737545287</v>
      </c>
      <c r="AR261" s="85">
        <f t="shared" si="40"/>
        <v>139.98534143939568</v>
      </c>
      <c r="AS261" s="90">
        <f>IFERROR(VLOOKUP($F261,Ref_Param!$L:$M,2,0),0)*R261</f>
        <v>279.19045277557007</v>
      </c>
      <c r="AT261" s="90">
        <f>IFERROR(VLOOKUP($F261,Ref_Param!$L:$M,2,0),0)*S261</f>
        <v>242.31234788977551</v>
      </c>
      <c r="AU261" s="90">
        <f>IFERROR(VLOOKUP($F261,Ref_Param!$L:$M,2,0),0)*T261</f>
        <v>226.05910270282811</v>
      </c>
      <c r="AV261" s="90">
        <f>IFERROR(VLOOKUP($F261,Ref_Param!$L:$M,2,0),0)*U261</f>
        <v>219.59794807150871</v>
      </c>
      <c r="AW261" s="91">
        <f t="shared" si="41"/>
        <v>967.15985143968237</v>
      </c>
      <c r="AX261" s="86">
        <f>IFERROR(VLOOKUP($F261,Ref_Param!$L:$M,2,0),0)*W261</f>
        <v>222.19880194641613</v>
      </c>
      <c r="AY261" s="86">
        <f>IFERROR(VLOOKUP($F261,Ref_Param!$L:$M,2,0),0)*X261</f>
        <v>216.2066539997677</v>
      </c>
      <c r="AZ261" s="86">
        <f>IFERROR(VLOOKUP($F261,Ref_Param!$L:$M,2,0),0)*Y261</f>
        <v>216.36207666942744</v>
      </c>
      <c r="BA261" s="86">
        <f>IFERROR(VLOOKUP($F261,Ref_Param!$L:$M,2,0),0)*Z261</f>
        <v>187.19808724334547</v>
      </c>
      <c r="BB261" s="87">
        <f t="shared" si="42"/>
        <v>841.96561985895664</v>
      </c>
      <c r="BC261" s="86">
        <f>IFERROR(VLOOKUP($F261,Ref_Param!$L:$M,2,0),0)*AB261</f>
        <v>87.681429996327452</v>
      </c>
      <c r="BD261" s="86">
        <f>IFERROR(VLOOKUP($F261,Ref_Param!$L:$M,2,0),0)*AC261</f>
        <v>87.502034152622741</v>
      </c>
      <c r="BE261" s="86">
        <f>IFERROR(VLOOKUP($F261,Ref_Param!$L:$M,2,0),0)*AD261</f>
        <v>36.75</v>
      </c>
      <c r="BF261" s="86">
        <f>IFERROR(VLOOKUP($F261,Ref_Param!$L:$M,2,0),0)*AE261</f>
        <v>36</v>
      </c>
      <c r="BG261" s="87">
        <f t="shared" si="43"/>
        <v>247.93346414895018</v>
      </c>
      <c r="BH261" s="86">
        <f>IFERROR(VLOOKUP($F261,Ref_Param!$L:$M,2,0),0)*AG261</f>
        <v>35.633647354958676</v>
      </c>
      <c r="BI261" s="86">
        <f>IFERROR(VLOOKUP($F261,Ref_Param!$L:$M,2,0),0)*AH261</f>
        <v>35.633647354958676</v>
      </c>
      <c r="BJ261" s="86">
        <f>IFERROR(VLOOKUP($F261,Ref_Param!$L:$M,2,0),0)*AI261</f>
        <v>35.633647354958676</v>
      </c>
      <c r="BK261" s="86">
        <f>IFERROR(VLOOKUP($F261,Ref_Param!$L:$M,2,0),0)*AJ261</f>
        <v>35.633647354958676</v>
      </c>
      <c r="BL261" s="87">
        <f t="shared" si="44"/>
        <v>142.5345894198347</v>
      </c>
      <c r="BM261" s="88">
        <f>IFERROR(VLOOKUP($F261,Ref_Param!$L:$M,2,0),0)*AL261</f>
        <v>163.9147778328099</v>
      </c>
      <c r="BN261" s="89">
        <f>IFERROR(VLOOKUP($F261,Ref_Param!$L:$M,2,0),0)*AM261</f>
        <v>188.50199450773138</v>
      </c>
    </row>
    <row r="262" spans="1:66" s="72" customFormat="1" ht="14.25" customHeight="1" x14ac:dyDescent="0.3">
      <c r="A262" s="69" t="str">
        <f t="shared" si="37"/>
        <v>ECASDigital - Salesforce.com / Net Suite</v>
      </c>
      <c r="B262" s="68" t="s">
        <v>4156</v>
      </c>
      <c r="C262" s="68" t="s">
        <v>4157</v>
      </c>
      <c r="D262" s="68" t="s">
        <v>3085</v>
      </c>
      <c r="E262" s="70" t="s">
        <v>3086</v>
      </c>
      <c r="F262" s="68" t="s">
        <v>34</v>
      </c>
      <c r="G262" s="70" t="s">
        <v>4166</v>
      </c>
      <c r="H262" s="71" t="s">
        <v>19</v>
      </c>
      <c r="I262" s="68" t="s">
        <v>36</v>
      </c>
      <c r="J262" s="68"/>
      <c r="K262" s="68"/>
      <c r="L262" s="68" t="s">
        <v>4111</v>
      </c>
      <c r="M262" s="73">
        <v>0</v>
      </c>
      <c r="N262" s="73">
        <v>0</v>
      </c>
      <c r="O262" s="73">
        <v>0</v>
      </c>
      <c r="P262" s="73">
        <v>0</v>
      </c>
      <c r="Q262" s="66">
        <v>0</v>
      </c>
      <c r="R262" s="73">
        <v>0</v>
      </c>
      <c r="S262" s="73">
        <v>25.143388045607903</v>
      </c>
      <c r="T262" s="73">
        <v>0</v>
      </c>
      <c r="U262" s="73">
        <v>0</v>
      </c>
      <c r="V262" s="66">
        <v>25.143388045607903</v>
      </c>
      <c r="W262" s="67">
        <v>0</v>
      </c>
      <c r="X262" s="67">
        <v>0</v>
      </c>
      <c r="Y262" s="67">
        <v>-3.4414801508891708</v>
      </c>
      <c r="Z262" s="67">
        <v>0</v>
      </c>
      <c r="AA262" s="66">
        <v>-3.4414801508891708</v>
      </c>
      <c r="AB262" s="67">
        <v>0</v>
      </c>
      <c r="AC262" s="67">
        <v>0</v>
      </c>
      <c r="AD262" s="67">
        <v>0</v>
      </c>
      <c r="AE262" s="67">
        <v>0</v>
      </c>
      <c r="AF262" s="66">
        <v>0</v>
      </c>
      <c r="AG262" s="67">
        <v>0</v>
      </c>
      <c r="AH262" s="67">
        <v>0</v>
      </c>
      <c r="AI262" s="67">
        <v>0</v>
      </c>
      <c r="AJ262" s="67">
        <v>0</v>
      </c>
      <c r="AK262" s="66">
        <f t="shared" si="38"/>
        <v>0</v>
      </c>
      <c r="AL262" s="67">
        <f t="shared" si="39"/>
        <v>0</v>
      </c>
      <c r="AM262" s="67">
        <f t="shared" si="39"/>
        <v>0</v>
      </c>
      <c r="AN262" s="84">
        <f>IFERROR(VLOOKUP($F262,Ref_Param!$L:$M,2,0),0)*M262</f>
        <v>0</v>
      </c>
      <c r="AO262" s="84">
        <f>IFERROR(VLOOKUP($F262,Ref_Param!$L:$M,2,0),0)*N262</f>
        <v>0</v>
      </c>
      <c r="AP262" s="84">
        <f>IFERROR(VLOOKUP($F262,Ref_Param!$L:$M,2,0),0)*O262</f>
        <v>0</v>
      </c>
      <c r="AQ262" s="84">
        <f>IFERROR(VLOOKUP($F262,Ref_Param!$L:$M,2,0),0)*P262</f>
        <v>0</v>
      </c>
      <c r="AR262" s="85">
        <f t="shared" si="40"/>
        <v>0</v>
      </c>
      <c r="AS262" s="90">
        <f>IFERROR(VLOOKUP($F262,Ref_Param!$L:$M,2,0),0)*R262</f>
        <v>0</v>
      </c>
      <c r="AT262" s="90">
        <f>IFERROR(VLOOKUP($F262,Ref_Param!$L:$M,2,0),0)*S262</f>
        <v>16.838756774367816</v>
      </c>
      <c r="AU262" s="90">
        <f>IFERROR(VLOOKUP($F262,Ref_Param!$L:$M,2,0),0)*T262</f>
        <v>0</v>
      </c>
      <c r="AV262" s="90">
        <f>IFERROR(VLOOKUP($F262,Ref_Param!$L:$M,2,0),0)*U262</f>
        <v>0</v>
      </c>
      <c r="AW262" s="91">
        <f t="shared" si="41"/>
        <v>16.838756774367816</v>
      </c>
      <c r="AX262" s="86">
        <f>IFERROR(VLOOKUP($F262,Ref_Param!$L:$M,2,0),0)*W262</f>
        <v>0</v>
      </c>
      <c r="AY262" s="86">
        <f>IFERROR(VLOOKUP($F262,Ref_Param!$L:$M,2,0),0)*X262</f>
        <v>0</v>
      </c>
      <c r="AZ262" s="86">
        <f>IFERROR(VLOOKUP($F262,Ref_Param!$L:$M,2,0),0)*Y262</f>
        <v>-2.3047907107634313</v>
      </c>
      <c r="BA262" s="86">
        <f>IFERROR(VLOOKUP($F262,Ref_Param!$L:$M,2,0),0)*Z262</f>
        <v>0</v>
      </c>
      <c r="BB262" s="87">
        <f t="shared" si="42"/>
        <v>-2.3047907107634313</v>
      </c>
      <c r="BC262" s="86">
        <f>IFERROR(VLOOKUP($F262,Ref_Param!$L:$M,2,0),0)*AB262</f>
        <v>0</v>
      </c>
      <c r="BD262" s="86">
        <f>IFERROR(VLOOKUP($F262,Ref_Param!$L:$M,2,0),0)*AC262</f>
        <v>0</v>
      </c>
      <c r="BE262" s="86">
        <f>IFERROR(VLOOKUP($F262,Ref_Param!$L:$M,2,0),0)*AD262</f>
        <v>0</v>
      </c>
      <c r="BF262" s="86">
        <f>IFERROR(VLOOKUP($F262,Ref_Param!$L:$M,2,0),0)*AE262</f>
        <v>0</v>
      </c>
      <c r="BG262" s="87">
        <f t="shared" si="43"/>
        <v>0</v>
      </c>
      <c r="BH262" s="86">
        <f>IFERROR(VLOOKUP($F262,Ref_Param!$L:$M,2,0),0)*AG262</f>
        <v>0</v>
      </c>
      <c r="BI262" s="86">
        <f>IFERROR(VLOOKUP($F262,Ref_Param!$L:$M,2,0),0)*AH262</f>
        <v>0</v>
      </c>
      <c r="BJ262" s="86">
        <f>IFERROR(VLOOKUP($F262,Ref_Param!$L:$M,2,0),0)*AI262</f>
        <v>0</v>
      </c>
      <c r="BK262" s="86">
        <f>IFERROR(VLOOKUP($F262,Ref_Param!$L:$M,2,0),0)*AJ262</f>
        <v>0</v>
      </c>
      <c r="BL262" s="87">
        <f t="shared" si="44"/>
        <v>0</v>
      </c>
      <c r="BM262" s="88">
        <f>IFERROR(VLOOKUP($F262,Ref_Param!$L:$M,2,0),0)*AL262</f>
        <v>0</v>
      </c>
      <c r="BN262" s="89">
        <f>IFERROR(VLOOKUP($F262,Ref_Param!$L:$M,2,0),0)*AM262</f>
        <v>0</v>
      </c>
    </row>
    <row r="263" spans="1:66" s="72" customFormat="1" ht="14.25" customHeight="1" x14ac:dyDescent="0.3">
      <c r="A263" s="69" t="str">
        <f t="shared" si="37"/>
        <v>ECASDigital - Salesforce.com / Net Suite</v>
      </c>
      <c r="B263" s="68" t="s">
        <v>4156</v>
      </c>
      <c r="C263" s="68" t="s">
        <v>4157</v>
      </c>
      <c r="D263" s="68" t="s">
        <v>692</v>
      </c>
      <c r="E263" s="70" t="s">
        <v>693</v>
      </c>
      <c r="F263" s="68" t="s">
        <v>18</v>
      </c>
      <c r="G263" s="70" t="s">
        <v>4167</v>
      </c>
      <c r="H263" s="71" t="s">
        <v>5181</v>
      </c>
      <c r="I263" s="68" t="s">
        <v>24</v>
      </c>
      <c r="J263" s="68"/>
      <c r="K263" s="68"/>
      <c r="L263" s="68" t="s">
        <v>4111</v>
      </c>
      <c r="M263" s="73">
        <v>76.534555521445711</v>
      </c>
      <c r="N263" s="73">
        <v>77.822096564542036</v>
      </c>
      <c r="O263" s="73">
        <v>131.51249075409504</v>
      </c>
      <c r="P263" s="73">
        <v>66.446641719508875</v>
      </c>
      <c r="Q263" s="66">
        <v>352.31578455959163</v>
      </c>
      <c r="R263" s="73">
        <v>66.441438976189886</v>
      </c>
      <c r="S263" s="73">
        <v>58.477564012036538</v>
      </c>
      <c r="T263" s="73">
        <v>44.00237273954896</v>
      </c>
      <c r="U263" s="73">
        <v>46.508912827594443</v>
      </c>
      <c r="V263" s="66">
        <v>215.43028855536983</v>
      </c>
      <c r="W263" s="67">
        <v>66.942748036092368</v>
      </c>
      <c r="X263" s="67">
        <v>35.774885531155306</v>
      </c>
      <c r="Y263" s="67">
        <v>13.123156266851371</v>
      </c>
      <c r="Z263" s="67">
        <v>-13.253983800773694</v>
      </c>
      <c r="AA263" s="66">
        <v>102.58680603332535</v>
      </c>
      <c r="AB263" s="67">
        <v>-0.96933101851851855</v>
      </c>
      <c r="AC263" s="67">
        <v>0</v>
      </c>
      <c r="AD263" s="67">
        <v>0</v>
      </c>
      <c r="AE263" s="67">
        <v>0</v>
      </c>
      <c r="AF263" s="66">
        <v>-0.96933101851851855</v>
      </c>
      <c r="AG263" s="67">
        <v>0</v>
      </c>
      <c r="AH263" s="67">
        <v>0</v>
      </c>
      <c r="AI263" s="67">
        <v>0</v>
      </c>
      <c r="AJ263" s="67">
        <v>0</v>
      </c>
      <c r="AK263" s="66">
        <f t="shared" si="38"/>
        <v>0</v>
      </c>
      <c r="AL263" s="67">
        <f t="shared" si="39"/>
        <v>0</v>
      </c>
      <c r="AM263" s="67">
        <f t="shared" si="39"/>
        <v>0</v>
      </c>
      <c r="AN263" s="84">
        <f>IFERROR(VLOOKUP($F263,Ref_Param!$L:$M,2,0),0)*M263</f>
        <v>76.534555521445711</v>
      </c>
      <c r="AO263" s="84">
        <f>IFERROR(VLOOKUP($F263,Ref_Param!$L:$M,2,0),0)*N263</f>
        <v>77.822096564542036</v>
      </c>
      <c r="AP263" s="84">
        <f>IFERROR(VLOOKUP($F263,Ref_Param!$L:$M,2,0),0)*O263</f>
        <v>131.51249075409504</v>
      </c>
      <c r="AQ263" s="84">
        <f>IFERROR(VLOOKUP($F263,Ref_Param!$L:$M,2,0),0)*P263</f>
        <v>66.446641719508875</v>
      </c>
      <c r="AR263" s="85">
        <f t="shared" si="40"/>
        <v>352.31578455959163</v>
      </c>
      <c r="AS263" s="90">
        <f>IFERROR(VLOOKUP($F263,Ref_Param!$L:$M,2,0),0)*R263</f>
        <v>66.441438976189886</v>
      </c>
      <c r="AT263" s="90">
        <f>IFERROR(VLOOKUP($F263,Ref_Param!$L:$M,2,0),0)*S263</f>
        <v>58.477564012036538</v>
      </c>
      <c r="AU263" s="90">
        <f>IFERROR(VLOOKUP($F263,Ref_Param!$L:$M,2,0),0)*T263</f>
        <v>44.00237273954896</v>
      </c>
      <c r="AV263" s="90">
        <f>IFERROR(VLOOKUP($F263,Ref_Param!$L:$M,2,0),0)*U263</f>
        <v>46.508912827594443</v>
      </c>
      <c r="AW263" s="91">
        <f t="shared" si="41"/>
        <v>215.43028855536983</v>
      </c>
      <c r="AX263" s="86">
        <f>IFERROR(VLOOKUP($F263,Ref_Param!$L:$M,2,0),0)*W263</f>
        <v>66.942748036092368</v>
      </c>
      <c r="AY263" s="86">
        <f>IFERROR(VLOOKUP($F263,Ref_Param!$L:$M,2,0),0)*X263</f>
        <v>35.774885531155306</v>
      </c>
      <c r="AZ263" s="86">
        <f>IFERROR(VLOOKUP($F263,Ref_Param!$L:$M,2,0),0)*Y263</f>
        <v>13.123156266851371</v>
      </c>
      <c r="BA263" s="86">
        <f>IFERROR(VLOOKUP($F263,Ref_Param!$L:$M,2,0),0)*Z263</f>
        <v>-13.253983800773694</v>
      </c>
      <c r="BB263" s="87">
        <f t="shared" si="42"/>
        <v>102.58680603332535</v>
      </c>
      <c r="BC263" s="86">
        <f>IFERROR(VLOOKUP($F263,Ref_Param!$L:$M,2,0),0)*AB263</f>
        <v>-0.96933101851851855</v>
      </c>
      <c r="BD263" s="86">
        <f>IFERROR(VLOOKUP($F263,Ref_Param!$L:$M,2,0),0)*AC263</f>
        <v>0</v>
      </c>
      <c r="BE263" s="86">
        <f>IFERROR(VLOOKUP($F263,Ref_Param!$L:$M,2,0),0)*AD263</f>
        <v>0</v>
      </c>
      <c r="BF263" s="86">
        <f>IFERROR(VLOOKUP($F263,Ref_Param!$L:$M,2,0),0)*AE263</f>
        <v>0</v>
      </c>
      <c r="BG263" s="87">
        <f t="shared" si="43"/>
        <v>-0.96933101851851855</v>
      </c>
      <c r="BH263" s="86">
        <f>IFERROR(VLOOKUP($F263,Ref_Param!$L:$M,2,0),0)*AG263</f>
        <v>0</v>
      </c>
      <c r="BI263" s="86">
        <f>IFERROR(VLOOKUP($F263,Ref_Param!$L:$M,2,0),0)*AH263</f>
        <v>0</v>
      </c>
      <c r="BJ263" s="86">
        <f>IFERROR(VLOOKUP($F263,Ref_Param!$L:$M,2,0),0)*AI263</f>
        <v>0</v>
      </c>
      <c r="BK263" s="86">
        <f>IFERROR(VLOOKUP($F263,Ref_Param!$L:$M,2,0),0)*AJ263</f>
        <v>0</v>
      </c>
      <c r="BL263" s="87">
        <f t="shared" si="44"/>
        <v>0</v>
      </c>
      <c r="BM263" s="88">
        <f>IFERROR(VLOOKUP($F263,Ref_Param!$L:$M,2,0),0)*AL263</f>
        <v>0</v>
      </c>
      <c r="BN263" s="89">
        <f>IFERROR(VLOOKUP($F263,Ref_Param!$L:$M,2,0),0)*AM263</f>
        <v>0</v>
      </c>
    </row>
    <row r="264" spans="1:66" s="72" customFormat="1" ht="14.25" customHeight="1" x14ac:dyDescent="0.3">
      <c r="A264" s="69" t="str">
        <f t="shared" si="37"/>
        <v>ECASDigital - Salesforce.com / Net Suite</v>
      </c>
      <c r="B264" s="68" t="s">
        <v>4156</v>
      </c>
      <c r="C264" s="68" t="s">
        <v>4157</v>
      </c>
      <c r="D264" s="68" t="s">
        <v>696</v>
      </c>
      <c r="E264" s="70" t="s">
        <v>697</v>
      </c>
      <c r="F264" s="68" t="s">
        <v>18</v>
      </c>
      <c r="G264" s="70" t="s">
        <v>4164</v>
      </c>
      <c r="H264" s="71" t="s">
        <v>5174</v>
      </c>
      <c r="I264" s="68" t="s">
        <v>24</v>
      </c>
      <c r="J264" s="68"/>
      <c r="K264" s="68"/>
      <c r="L264" s="68" t="s">
        <v>4111</v>
      </c>
      <c r="M264" s="73">
        <v>23.541444341740391</v>
      </c>
      <c r="N264" s="73">
        <v>0</v>
      </c>
      <c r="O264" s="73">
        <v>0</v>
      </c>
      <c r="P264" s="73">
        <v>0</v>
      </c>
      <c r="Q264" s="66">
        <v>23.541444341740391</v>
      </c>
      <c r="R264" s="73">
        <v>0</v>
      </c>
      <c r="S264" s="73">
        <v>0</v>
      </c>
      <c r="T264" s="73">
        <v>0</v>
      </c>
      <c r="U264" s="73">
        <v>0</v>
      </c>
      <c r="V264" s="66">
        <v>0</v>
      </c>
      <c r="W264" s="67">
        <v>12.947085510386135</v>
      </c>
      <c r="X264" s="67">
        <v>63.277697402933967</v>
      </c>
      <c r="Y264" s="67">
        <v>36.141973601074</v>
      </c>
      <c r="Z264" s="67">
        <v>0</v>
      </c>
      <c r="AA264" s="66">
        <v>112.3667565143941</v>
      </c>
      <c r="AB264" s="67">
        <v>0</v>
      </c>
      <c r="AC264" s="67">
        <v>81.055856073745275</v>
      </c>
      <c r="AD264" s="67">
        <v>58.78</v>
      </c>
      <c r="AE264" s="67">
        <v>60</v>
      </c>
      <c r="AF264" s="66">
        <v>199.83585607374528</v>
      </c>
      <c r="AG264" s="67">
        <v>55.778253102670178</v>
      </c>
      <c r="AH264" s="67">
        <v>55.778253102670178</v>
      </c>
      <c r="AI264" s="67">
        <v>55.778253102670178</v>
      </c>
      <c r="AJ264" s="67">
        <v>55.778253102670178</v>
      </c>
      <c r="AK264" s="66">
        <f t="shared" si="38"/>
        <v>223.11301241068071</v>
      </c>
      <c r="AL264" s="67">
        <f t="shared" si="39"/>
        <v>256.57996427228278</v>
      </c>
      <c r="AM264" s="67">
        <f t="shared" si="39"/>
        <v>295.06695891312518</v>
      </c>
      <c r="AN264" s="84">
        <f>IFERROR(VLOOKUP($F264,Ref_Param!$L:$M,2,0),0)*M264</f>
        <v>23.541444341740391</v>
      </c>
      <c r="AO264" s="84">
        <f>IFERROR(VLOOKUP($F264,Ref_Param!$L:$M,2,0),0)*N264</f>
        <v>0</v>
      </c>
      <c r="AP264" s="84">
        <f>IFERROR(VLOOKUP($F264,Ref_Param!$L:$M,2,0),0)*O264</f>
        <v>0</v>
      </c>
      <c r="AQ264" s="84">
        <f>IFERROR(VLOOKUP($F264,Ref_Param!$L:$M,2,0),0)*P264</f>
        <v>0</v>
      </c>
      <c r="AR264" s="85">
        <f t="shared" si="40"/>
        <v>23.541444341740391</v>
      </c>
      <c r="AS264" s="90">
        <f>IFERROR(VLOOKUP($F264,Ref_Param!$L:$M,2,0),0)*R264</f>
        <v>0</v>
      </c>
      <c r="AT264" s="90">
        <f>IFERROR(VLOOKUP($F264,Ref_Param!$L:$M,2,0),0)*S264</f>
        <v>0</v>
      </c>
      <c r="AU264" s="90">
        <f>IFERROR(VLOOKUP($F264,Ref_Param!$L:$M,2,0),0)*T264</f>
        <v>0</v>
      </c>
      <c r="AV264" s="90">
        <f>IFERROR(VLOOKUP($F264,Ref_Param!$L:$M,2,0),0)*U264</f>
        <v>0</v>
      </c>
      <c r="AW264" s="91">
        <f t="shared" si="41"/>
        <v>0</v>
      </c>
      <c r="AX264" s="86">
        <f>IFERROR(VLOOKUP($F264,Ref_Param!$L:$M,2,0),0)*W264</f>
        <v>12.947085510386135</v>
      </c>
      <c r="AY264" s="86">
        <f>IFERROR(VLOOKUP($F264,Ref_Param!$L:$M,2,0),0)*X264</f>
        <v>63.277697402933967</v>
      </c>
      <c r="AZ264" s="86">
        <f>IFERROR(VLOOKUP($F264,Ref_Param!$L:$M,2,0),0)*Y264</f>
        <v>36.141973601074</v>
      </c>
      <c r="BA264" s="86">
        <f>IFERROR(VLOOKUP($F264,Ref_Param!$L:$M,2,0),0)*Z264</f>
        <v>0</v>
      </c>
      <c r="BB264" s="87">
        <f t="shared" si="42"/>
        <v>112.3667565143941</v>
      </c>
      <c r="BC264" s="86">
        <f>IFERROR(VLOOKUP($F264,Ref_Param!$L:$M,2,0),0)*AB264</f>
        <v>0</v>
      </c>
      <c r="BD264" s="86">
        <f>IFERROR(VLOOKUP($F264,Ref_Param!$L:$M,2,0),0)*AC264</f>
        <v>81.055856073745275</v>
      </c>
      <c r="BE264" s="86">
        <f>IFERROR(VLOOKUP($F264,Ref_Param!$L:$M,2,0),0)*AD264</f>
        <v>58.78</v>
      </c>
      <c r="BF264" s="86">
        <f>IFERROR(VLOOKUP($F264,Ref_Param!$L:$M,2,0),0)*AE264</f>
        <v>60</v>
      </c>
      <c r="BG264" s="87">
        <f t="shared" si="43"/>
        <v>199.83585607374528</v>
      </c>
      <c r="BH264" s="86">
        <f>IFERROR(VLOOKUP($F264,Ref_Param!$L:$M,2,0),0)*AG264</f>
        <v>55.778253102670178</v>
      </c>
      <c r="BI264" s="86">
        <f>IFERROR(VLOOKUP($F264,Ref_Param!$L:$M,2,0),0)*AH264</f>
        <v>55.778253102670178</v>
      </c>
      <c r="BJ264" s="86">
        <f>IFERROR(VLOOKUP($F264,Ref_Param!$L:$M,2,0),0)*AI264</f>
        <v>55.778253102670178</v>
      </c>
      <c r="BK264" s="86">
        <f>IFERROR(VLOOKUP($F264,Ref_Param!$L:$M,2,0),0)*AJ264</f>
        <v>55.778253102670178</v>
      </c>
      <c r="BL264" s="87">
        <f t="shared" si="44"/>
        <v>223.11301241068071</v>
      </c>
      <c r="BM264" s="88">
        <f>IFERROR(VLOOKUP($F264,Ref_Param!$L:$M,2,0),0)*AL264</f>
        <v>256.57996427228278</v>
      </c>
      <c r="BN264" s="89">
        <f>IFERROR(VLOOKUP($F264,Ref_Param!$L:$M,2,0),0)*AM264</f>
        <v>295.06695891312518</v>
      </c>
    </row>
    <row r="265" spans="1:66" s="72" customFormat="1" ht="14.25" customHeight="1" x14ac:dyDescent="0.3">
      <c r="A265" s="69" t="str">
        <f t="shared" si="37"/>
        <v>ECASDigital - Salesforce.com / Net Suite</v>
      </c>
      <c r="B265" s="68" t="s">
        <v>4156</v>
      </c>
      <c r="C265" s="68" t="s">
        <v>4157</v>
      </c>
      <c r="D265" s="68" t="s">
        <v>701</v>
      </c>
      <c r="E265" s="70" t="s">
        <v>702</v>
      </c>
      <c r="F265" s="68" t="s">
        <v>18</v>
      </c>
      <c r="G265" s="70" t="s">
        <v>7479</v>
      </c>
      <c r="H265" s="71" t="s">
        <v>35</v>
      </c>
      <c r="I265" s="68" t="s">
        <v>24</v>
      </c>
      <c r="J265" s="68"/>
      <c r="K265" s="68"/>
      <c r="L265" s="68" t="s">
        <v>4111</v>
      </c>
      <c r="M265" s="73">
        <v>34.780427727999594</v>
      </c>
      <c r="N265" s="73">
        <v>16.500380812399786</v>
      </c>
      <c r="O265" s="73">
        <v>0</v>
      </c>
      <c r="P265" s="73">
        <v>0</v>
      </c>
      <c r="Q265" s="66">
        <v>51.280808540399377</v>
      </c>
      <c r="R265" s="73">
        <v>0</v>
      </c>
      <c r="S265" s="73">
        <v>0</v>
      </c>
      <c r="T265" s="73">
        <v>0</v>
      </c>
      <c r="U265" s="73">
        <v>0</v>
      </c>
      <c r="V265" s="66">
        <v>0</v>
      </c>
      <c r="W265" s="67">
        <v>0</v>
      </c>
      <c r="X265" s="67">
        <v>0</v>
      </c>
      <c r="Y265" s="67">
        <v>0</v>
      </c>
      <c r="Z265" s="67">
        <v>0</v>
      </c>
      <c r="AA265" s="66">
        <v>0</v>
      </c>
      <c r="AB265" s="67">
        <v>0</v>
      </c>
      <c r="AC265" s="67">
        <v>0</v>
      </c>
      <c r="AD265" s="67">
        <v>0</v>
      </c>
      <c r="AE265" s="67">
        <v>0</v>
      </c>
      <c r="AF265" s="66">
        <v>0</v>
      </c>
      <c r="AG265" s="67">
        <v>0</v>
      </c>
      <c r="AH265" s="67">
        <v>0</v>
      </c>
      <c r="AI265" s="67">
        <v>0</v>
      </c>
      <c r="AJ265" s="67">
        <v>0</v>
      </c>
      <c r="AK265" s="66">
        <f t="shared" si="38"/>
        <v>0</v>
      </c>
      <c r="AL265" s="67">
        <f t="shared" si="39"/>
        <v>0</v>
      </c>
      <c r="AM265" s="67">
        <f t="shared" si="39"/>
        <v>0</v>
      </c>
      <c r="AN265" s="84">
        <f>IFERROR(VLOOKUP($F265,Ref_Param!$L:$M,2,0),0)*M265</f>
        <v>34.780427727999594</v>
      </c>
      <c r="AO265" s="84">
        <f>IFERROR(VLOOKUP($F265,Ref_Param!$L:$M,2,0),0)*N265</f>
        <v>16.500380812399786</v>
      </c>
      <c r="AP265" s="84">
        <f>IFERROR(VLOOKUP($F265,Ref_Param!$L:$M,2,0),0)*O265</f>
        <v>0</v>
      </c>
      <c r="AQ265" s="84">
        <f>IFERROR(VLOOKUP($F265,Ref_Param!$L:$M,2,0),0)*P265</f>
        <v>0</v>
      </c>
      <c r="AR265" s="85">
        <f t="shared" si="40"/>
        <v>51.280808540399377</v>
      </c>
      <c r="AS265" s="90">
        <f>IFERROR(VLOOKUP($F265,Ref_Param!$L:$M,2,0),0)*R265</f>
        <v>0</v>
      </c>
      <c r="AT265" s="90">
        <f>IFERROR(VLOOKUP($F265,Ref_Param!$L:$M,2,0),0)*S265</f>
        <v>0</v>
      </c>
      <c r="AU265" s="90">
        <f>IFERROR(VLOOKUP($F265,Ref_Param!$L:$M,2,0),0)*T265</f>
        <v>0</v>
      </c>
      <c r="AV265" s="90">
        <f>IFERROR(VLOOKUP($F265,Ref_Param!$L:$M,2,0),0)*U265</f>
        <v>0</v>
      </c>
      <c r="AW265" s="91">
        <f t="shared" si="41"/>
        <v>0</v>
      </c>
      <c r="AX265" s="86">
        <f>IFERROR(VLOOKUP($F265,Ref_Param!$L:$M,2,0),0)*W265</f>
        <v>0</v>
      </c>
      <c r="AY265" s="86">
        <f>IFERROR(VLOOKUP($F265,Ref_Param!$L:$M,2,0),0)*X265</f>
        <v>0</v>
      </c>
      <c r="AZ265" s="86">
        <f>IFERROR(VLOOKUP($F265,Ref_Param!$L:$M,2,0),0)*Y265</f>
        <v>0</v>
      </c>
      <c r="BA265" s="86">
        <f>IFERROR(VLOOKUP($F265,Ref_Param!$L:$M,2,0),0)*Z265</f>
        <v>0</v>
      </c>
      <c r="BB265" s="87">
        <f t="shared" si="42"/>
        <v>0</v>
      </c>
      <c r="BC265" s="86">
        <f>IFERROR(VLOOKUP($F265,Ref_Param!$L:$M,2,0),0)*AB265</f>
        <v>0</v>
      </c>
      <c r="BD265" s="86">
        <f>IFERROR(VLOOKUP($F265,Ref_Param!$L:$M,2,0),0)*AC265</f>
        <v>0</v>
      </c>
      <c r="BE265" s="86">
        <f>IFERROR(VLOOKUP($F265,Ref_Param!$L:$M,2,0),0)*AD265</f>
        <v>0</v>
      </c>
      <c r="BF265" s="86">
        <f>IFERROR(VLOOKUP($F265,Ref_Param!$L:$M,2,0),0)*AE265</f>
        <v>0</v>
      </c>
      <c r="BG265" s="87">
        <f t="shared" si="43"/>
        <v>0</v>
      </c>
      <c r="BH265" s="86">
        <f>IFERROR(VLOOKUP($F265,Ref_Param!$L:$M,2,0),0)*AG265</f>
        <v>0</v>
      </c>
      <c r="BI265" s="86">
        <f>IFERROR(VLOOKUP($F265,Ref_Param!$L:$M,2,0),0)*AH265</f>
        <v>0</v>
      </c>
      <c r="BJ265" s="86">
        <f>IFERROR(VLOOKUP($F265,Ref_Param!$L:$M,2,0),0)*AI265</f>
        <v>0</v>
      </c>
      <c r="BK265" s="86">
        <f>IFERROR(VLOOKUP($F265,Ref_Param!$L:$M,2,0),0)*AJ265</f>
        <v>0</v>
      </c>
      <c r="BL265" s="87">
        <f t="shared" si="44"/>
        <v>0</v>
      </c>
      <c r="BM265" s="88">
        <f>IFERROR(VLOOKUP($F265,Ref_Param!$L:$M,2,0),0)*AL265</f>
        <v>0</v>
      </c>
      <c r="BN265" s="89">
        <f>IFERROR(VLOOKUP($F265,Ref_Param!$L:$M,2,0),0)*AM265</f>
        <v>0</v>
      </c>
    </row>
    <row r="266" spans="1:66" s="72" customFormat="1" ht="14.25" customHeight="1" x14ac:dyDescent="0.3">
      <c r="A266" s="69" t="str">
        <f t="shared" si="37"/>
        <v>ECASDigital - Salesforce.com / Net Suite</v>
      </c>
      <c r="B266" s="68" t="s">
        <v>4156</v>
      </c>
      <c r="C266" s="68" t="s">
        <v>4157</v>
      </c>
      <c r="D266" s="68" t="s">
        <v>2215</v>
      </c>
      <c r="E266" s="70" t="s">
        <v>5254</v>
      </c>
      <c r="F266" s="68" t="s">
        <v>34</v>
      </c>
      <c r="G266" s="70" t="s">
        <v>4166</v>
      </c>
      <c r="H266" s="71" t="s">
        <v>5174</v>
      </c>
      <c r="I266" s="68" t="s">
        <v>36</v>
      </c>
      <c r="J266" s="68"/>
      <c r="K266" s="68"/>
      <c r="L266" s="68" t="s">
        <v>4111</v>
      </c>
      <c r="M266" s="73">
        <v>0</v>
      </c>
      <c r="N266" s="73">
        <v>0</v>
      </c>
      <c r="O266" s="73">
        <v>0</v>
      </c>
      <c r="P266" s="73">
        <v>62.379213366514755</v>
      </c>
      <c r="Q266" s="66">
        <v>62.379213366514755</v>
      </c>
      <c r="R266" s="73">
        <v>61.296293194988799</v>
      </c>
      <c r="S266" s="73">
        <v>0</v>
      </c>
      <c r="T266" s="73">
        <v>0</v>
      </c>
      <c r="U266" s="73">
        <v>0</v>
      </c>
      <c r="V266" s="66">
        <v>61.296293194988799</v>
      </c>
      <c r="W266" s="67">
        <v>0</v>
      </c>
      <c r="X266" s="67">
        <v>0</v>
      </c>
      <c r="Y266" s="67">
        <v>0</v>
      </c>
      <c r="Z266" s="67">
        <v>0</v>
      </c>
      <c r="AA266" s="66">
        <v>0</v>
      </c>
      <c r="AB266" s="67">
        <v>0</v>
      </c>
      <c r="AC266" s="67">
        <v>0</v>
      </c>
      <c r="AD266" s="67">
        <v>0</v>
      </c>
      <c r="AE266" s="67">
        <v>0</v>
      </c>
      <c r="AF266" s="66">
        <v>0</v>
      </c>
      <c r="AG266" s="67">
        <v>0</v>
      </c>
      <c r="AH266" s="67">
        <v>0</v>
      </c>
      <c r="AI266" s="67">
        <v>0</v>
      </c>
      <c r="AJ266" s="67">
        <v>0</v>
      </c>
      <c r="AK266" s="66">
        <f t="shared" si="38"/>
        <v>0</v>
      </c>
      <c r="AL266" s="67">
        <f t="shared" si="39"/>
        <v>0</v>
      </c>
      <c r="AM266" s="67">
        <f t="shared" si="39"/>
        <v>0</v>
      </c>
      <c r="AN266" s="84">
        <f>IFERROR(VLOOKUP($F266,Ref_Param!$L:$M,2,0),0)*M266</f>
        <v>0</v>
      </c>
      <c r="AO266" s="84">
        <f>IFERROR(VLOOKUP($F266,Ref_Param!$L:$M,2,0),0)*N266</f>
        <v>0</v>
      </c>
      <c r="AP266" s="84">
        <f>IFERROR(VLOOKUP($F266,Ref_Param!$L:$M,2,0),0)*O266</f>
        <v>0</v>
      </c>
      <c r="AQ266" s="84">
        <f>IFERROR(VLOOKUP($F266,Ref_Param!$L:$M,2,0),0)*P266</f>
        <v>41.775929311905905</v>
      </c>
      <c r="AR266" s="85">
        <f t="shared" si="40"/>
        <v>41.775929311905905</v>
      </c>
      <c r="AS266" s="90">
        <f>IFERROR(VLOOKUP($F266,Ref_Param!$L:$M,2,0),0)*R266</f>
        <v>41.050687775590056</v>
      </c>
      <c r="AT266" s="90">
        <f>IFERROR(VLOOKUP($F266,Ref_Param!$L:$M,2,0),0)*S266</f>
        <v>0</v>
      </c>
      <c r="AU266" s="90">
        <f>IFERROR(VLOOKUP($F266,Ref_Param!$L:$M,2,0),0)*T266</f>
        <v>0</v>
      </c>
      <c r="AV266" s="90">
        <f>IFERROR(VLOOKUP($F266,Ref_Param!$L:$M,2,0),0)*U266</f>
        <v>0</v>
      </c>
      <c r="AW266" s="91">
        <f t="shared" si="41"/>
        <v>41.050687775590056</v>
      </c>
      <c r="AX266" s="86">
        <f>IFERROR(VLOOKUP($F266,Ref_Param!$L:$M,2,0),0)*W266</f>
        <v>0</v>
      </c>
      <c r="AY266" s="86">
        <f>IFERROR(VLOOKUP($F266,Ref_Param!$L:$M,2,0),0)*X266</f>
        <v>0</v>
      </c>
      <c r="AZ266" s="86">
        <f>IFERROR(VLOOKUP($F266,Ref_Param!$L:$M,2,0),0)*Y266</f>
        <v>0</v>
      </c>
      <c r="BA266" s="86">
        <f>IFERROR(VLOOKUP($F266,Ref_Param!$L:$M,2,0),0)*Z266</f>
        <v>0</v>
      </c>
      <c r="BB266" s="87">
        <f t="shared" si="42"/>
        <v>0</v>
      </c>
      <c r="BC266" s="86">
        <f>IFERROR(VLOOKUP($F266,Ref_Param!$L:$M,2,0),0)*AB266</f>
        <v>0</v>
      </c>
      <c r="BD266" s="86">
        <f>IFERROR(VLOOKUP($F266,Ref_Param!$L:$M,2,0),0)*AC266</f>
        <v>0</v>
      </c>
      <c r="BE266" s="86">
        <f>IFERROR(VLOOKUP($F266,Ref_Param!$L:$M,2,0),0)*AD266</f>
        <v>0</v>
      </c>
      <c r="BF266" s="86">
        <f>IFERROR(VLOOKUP($F266,Ref_Param!$L:$M,2,0),0)*AE266</f>
        <v>0</v>
      </c>
      <c r="BG266" s="87">
        <f t="shared" si="43"/>
        <v>0</v>
      </c>
      <c r="BH266" s="86">
        <f>IFERROR(VLOOKUP($F266,Ref_Param!$L:$M,2,0),0)*AG266</f>
        <v>0</v>
      </c>
      <c r="BI266" s="86">
        <f>IFERROR(VLOOKUP($F266,Ref_Param!$L:$M,2,0),0)*AH266</f>
        <v>0</v>
      </c>
      <c r="BJ266" s="86">
        <f>IFERROR(VLOOKUP($F266,Ref_Param!$L:$M,2,0),0)*AI266</f>
        <v>0</v>
      </c>
      <c r="BK266" s="86">
        <f>IFERROR(VLOOKUP($F266,Ref_Param!$L:$M,2,0),0)*AJ266</f>
        <v>0</v>
      </c>
      <c r="BL266" s="87">
        <f t="shared" si="44"/>
        <v>0</v>
      </c>
      <c r="BM266" s="88">
        <f>IFERROR(VLOOKUP($F266,Ref_Param!$L:$M,2,0),0)*AL266</f>
        <v>0</v>
      </c>
      <c r="BN266" s="89">
        <f>IFERROR(VLOOKUP($F266,Ref_Param!$L:$M,2,0),0)*AM266</f>
        <v>0</v>
      </c>
    </row>
    <row r="267" spans="1:66" s="72" customFormat="1" ht="14.25" customHeight="1" x14ac:dyDescent="0.3">
      <c r="A267" s="69" t="str">
        <f t="shared" si="37"/>
        <v>ECASDigital - Salesforce.com / Net Suite</v>
      </c>
      <c r="B267" s="68" t="s">
        <v>4156</v>
      </c>
      <c r="C267" s="68" t="s">
        <v>4157</v>
      </c>
      <c r="D267" s="68" t="s">
        <v>703</v>
      </c>
      <c r="E267" s="70" t="s">
        <v>704</v>
      </c>
      <c r="F267" s="68" t="s">
        <v>18</v>
      </c>
      <c r="G267" s="70" t="s">
        <v>4167</v>
      </c>
      <c r="H267" s="71" t="s">
        <v>5181</v>
      </c>
      <c r="I267" s="68" t="s">
        <v>24</v>
      </c>
      <c r="J267" s="68"/>
      <c r="K267" s="68"/>
      <c r="L267" s="68" t="s">
        <v>4111</v>
      </c>
      <c r="M267" s="73">
        <v>0</v>
      </c>
      <c r="N267" s="73">
        <v>0</v>
      </c>
      <c r="O267" s="73">
        <v>0</v>
      </c>
      <c r="P267" s="73">
        <v>0</v>
      </c>
      <c r="Q267" s="66">
        <v>0</v>
      </c>
      <c r="R267" s="73">
        <v>0</v>
      </c>
      <c r="S267" s="73">
        <v>0</v>
      </c>
      <c r="T267" s="73">
        <v>0</v>
      </c>
      <c r="U267" s="73">
        <v>0</v>
      </c>
      <c r="V267" s="66">
        <v>0</v>
      </c>
      <c r="W267" s="67">
        <v>0</v>
      </c>
      <c r="X267" s="67">
        <v>0</v>
      </c>
      <c r="Y267" s="67">
        <v>0</v>
      </c>
      <c r="Z267" s="67">
        <v>0</v>
      </c>
      <c r="AA267" s="66">
        <v>0</v>
      </c>
      <c r="AB267" s="67">
        <v>0</v>
      </c>
      <c r="AC267" s="67">
        <v>0</v>
      </c>
      <c r="AD267" s="67">
        <v>1</v>
      </c>
      <c r="AE267" s="67">
        <v>180</v>
      </c>
      <c r="AF267" s="66">
        <v>181</v>
      </c>
      <c r="AG267" s="67">
        <v>101.4150056412185</v>
      </c>
      <c r="AH267" s="67">
        <v>152.12250846182775</v>
      </c>
      <c r="AI267" s="67">
        <v>202.830011282437</v>
      </c>
      <c r="AJ267" s="67">
        <v>253.53751410304625</v>
      </c>
      <c r="AK267" s="66">
        <f t="shared" si="38"/>
        <v>709.9050394885295</v>
      </c>
      <c r="AL267" s="67">
        <f t="shared" si="39"/>
        <v>816.39079541180888</v>
      </c>
      <c r="AM267" s="67">
        <f t="shared" si="39"/>
        <v>938.84941472358014</v>
      </c>
      <c r="AN267" s="84">
        <f>IFERROR(VLOOKUP($F267,Ref_Param!$L:$M,2,0),0)*M267</f>
        <v>0</v>
      </c>
      <c r="AO267" s="84">
        <f>IFERROR(VLOOKUP($F267,Ref_Param!$L:$M,2,0),0)*N267</f>
        <v>0</v>
      </c>
      <c r="AP267" s="84">
        <f>IFERROR(VLOOKUP($F267,Ref_Param!$L:$M,2,0),0)*O267</f>
        <v>0</v>
      </c>
      <c r="AQ267" s="84">
        <f>IFERROR(VLOOKUP($F267,Ref_Param!$L:$M,2,0),0)*P267</f>
        <v>0</v>
      </c>
      <c r="AR267" s="85">
        <f t="shared" si="40"/>
        <v>0</v>
      </c>
      <c r="AS267" s="90">
        <f>IFERROR(VLOOKUP($F267,Ref_Param!$L:$M,2,0),0)*R267</f>
        <v>0</v>
      </c>
      <c r="AT267" s="90">
        <f>IFERROR(VLOOKUP($F267,Ref_Param!$L:$M,2,0),0)*S267</f>
        <v>0</v>
      </c>
      <c r="AU267" s="90">
        <f>IFERROR(VLOOKUP($F267,Ref_Param!$L:$M,2,0),0)*T267</f>
        <v>0</v>
      </c>
      <c r="AV267" s="90">
        <f>IFERROR(VLOOKUP($F267,Ref_Param!$L:$M,2,0),0)*U267</f>
        <v>0</v>
      </c>
      <c r="AW267" s="91">
        <f t="shared" si="41"/>
        <v>0</v>
      </c>
      <c r="AX267" s="86">
        <f>IFERROR(VLOOKUP($F267,Ref_Param!$L:$M,2,0),0)*W267</f>
        <v>0</v>
      </c>
      <c r="AY267" s="86">
        <f>IFERROR(VLOOKUP($F267,Ref_Param!$L:$M,2,0),0)*X267</f>
        <v>0</v>
      </c>
      <c r="AZ267" s="86">
        <f>IFERROR(VLOOKUP($F267,Ref_Param!$L:$M,2,0),0)*Y267</f>
        <v>0</v>
      </c>
      <c r="BA267" s="86">
        <f>IFERROR(VLOOKUP($F267,Ref_Param!$L:$M,2,0),0)*Z267</f>
        <v>0</v>
      </c>
      <c r="BB267" s="87">
        <f t="shared" si="42"/>
        <v>0</v>
      </c>
      <c r="BC267" s="86">
        <f>IFERROR(VLOOKUP($F267,Ref_Param!$L:$M,2,0),0)*AB267</f>
        <v>0</v>
      </c>
      <c r="BD267" s="86">
        <f>IFERROR(VLOOKUP($F267,Ref_Param!$L:$M,2,0),0)*AC267</f>
        <v>0</v>
      </c>
      <c r="BE267" s="86">
        <f>IFERROR(VLOOKUP($F267,Ref_Param!$L:$M,2,0),0)*AD267</f>
        <v>1</v>
      </c>
      <c r="BF267" s="86">
        <f>IFERROR(VLOOKUP($F267,Ref_Param!$L:$M,2,0),0)*AE267</f>
        <v>180</v>
      </c>
      <c r="BG267" s="87">
        <f t="shared" si="43"/>
        <v>181</v>
      </c>
      <c r="BH267" s="86">
        <f>IFERROR(VLOOKUP($F267,Ref_Param!$L:$M,2,0),0)*AG267</f>
        <v>101.4150056412185</v>
      </c>
      <c r="BI267" s="86">
        <f>IFERROR(VLOOKUP($F267,Ref_Param!$L:$M,2,0),0)*AH267</f>
        <v>152.12250846182775</v>
      </c>
      <c r="BJ267" s="86">
        <f>IFERROR(VLOOKUP($F267,Ref_Param!$L:$M,2,0),0)*AI267</f>
        <v>202.830011282437</v>
      </c>
      <c r="BK267" s="86">
        <f>IFERROR(VLOOKUP($F267,Ref_Param!$L:$M,2,0),0)*AJ267</f>
        <v>253.53751410304625</v>
      </c>
      <c r="BL267" s="87">
        <f t="shared" si="44"/>
        <v>709.9050394885295</v>
      </c>
      <c r="BM267" s="88">
        <f>IFERROR(VLOOKUP($F267,Ref_Param!$L:$M,2,0),0)*AL267</f>
        <v>816.39079541180888</v>
      </c>
      <c r="BN267" s="89">
        <f>IFERROR(VLOOKUP($F267,Ref_Param!$L:$M,2,0),0)*AM267</f>
        <v>938.84941472358014</v>
      </c>
    </row>
    <row r="268" spans="1:66" s="72" customFormat="1" ht="14.25" customHeight="1" x14ac:dyDescent="0.3">
      <c r="A268" s="69" t="str">
        <f t="shared" si="37"/>
        <v>ECASDigital - Salesforce.com / Net Suite</v>
      </c>
      <c r="B268" s="68" t="s">
        <v>4156</v>
      </c>
      <c r="C268" s="68" t="s">
        <v>4157</v>
      </c>
      <c r="D268" s="68" t="s">
        <v>2216</v>
      </c>
      <c r="E268" s="70" t="s">
        <v>2217</v>
      </c>
      <c r="F268" s="68" t="s">
        <v>18</v>
      </c>
      <c r="G268" s="70" t="s">
        <v>4167</v>
      </c>
      <c r="H268" s="71" t="s">
        <v>5181</v>
      </c>
      <c r="I268" s="68" t="s">
        <v>24</v>
      </c>
      <c r="J268" s="68"/>
      <c r="K268" s="68"/>
      <c r="L268" s="68" t="s">
        <v>4111</v>
      </c>
      <c r="M268" s="73">
        <v>122.86918954689847</v>
      </c>
      <c r="N268" s="73">
        <v>117.25821675194247</v>
      </c>
      <c r="O268" s="73">
        <v>120.80542609450774</v>
      </c>
      <c r="P268" s="73">
        <v>117.34197559924411</v>
      </c>
      <c r="Q268" s="66">
        <v>478.2748079925928</v>
      </c>
      <c r="R268" s="73">
        <v>91.006283531906945</v>
      </c>
      <c r="S268" s="73">
        <v>28.733689166907165</v>
      </c>
      <c r="T268" s="73">
        <v>13.892603505918792</v>
      </c>
      <c r="U268" s="73">
        <v>-4.4580172987358613E-2</v>
      </c>
      <c r="V268" s="66">
        <v>133.58799603174555</v>
      </c>
      <c r="W268" s="67">
        <v>-0.31693602650694536</v>
      </c>
      <c r="X268" s="67">
        <v>0</v>
      </c>
      <c r="Y268" s="67">
        <v>0</v>
      </c>
      <c r="Z268" s="67">
        <v>-9.9939555125725331E-4</v>
      </c>
      <c r="AA268" s="66">
        <v>-0.31793542205820263</v>
      </c>
      <c r="AB268" s="67">
        <v>0</v>
      </c>
      <c r="AC268" s="67">
        <v>0</v>
      </c>
      <c r="AD268" s="67">
        <v>0</v>
      </c>
      <c r="AE268" s="67">
        <v>0</v>
      </c>
      <c r="AF268" s="66">
        <v>0</v>
      </c>
      <c r="AG268" s="67">
        <v>0</v>
      </c>
      <c r="AH268" s="67">
        <v>0</v>
      </c>
      <c r="AI268" s="67">
        <v>0</v>
      </c>
      <c r="AJ268" s="67">
        <v>0</v>
      </c>
      <c r="AK268" s="66">
        <f t="shared" si="38"/>
        <v>0</v>
      </c>
      <c r="AL268" s="67">
        <f t="shared" si="39"/>
        <v>0</v>
      </c>
      <c r="AM268" s="67">
        <f t="shared" si="39"/>
        <v>0</v>
      </c>
      <c r="AN268" s="84">
        <f>IFERROR(VLOOKUP($F268,Ref_Param!$L:$M,2,0),0)*M268</f>
        <v>122.86918954689847</v>
      </c>
      <c r="AO268" s="84">
        <f>IFERROR(VLOOKUP($F268,Ref_Param!$L:$M,2,0),0)*N268</f>
        <v>117.25821675194247</v>
      </c>
      <c r="AP268" s="84">
        <f>IFERROR(VLOOKUP($F268,Ref_Param!$L:$M,2,0),0)*O268</f>
        <v>120.80542609450774</v>
      </c>
      <c r="AQ268" s="84">
        <f>IFERROR(VLOOKUP($F268,Ref_Param!$L:$M,2,0),0)*P268</f>
        <v>117.34197559924411</v>
      </c>
      <c r="AR268" s="85">
        <f t="shared" si="40"/>
        <v>478.2748079925928</v>
      </c>
      <c r="AS268" s="90">
        <f>IFERROR(VLOOKUP($F268,Ref_Param!$L:$M,2,0),0)*R268</f>
        <v>91.006283531906945</v>
      </c>
      <c r="AT268" s="90">
        <f>IFERROR(VLOOKUP($F268,Ref_Param!$L:$M,2,0),0)*S268</f>
        <v>28.733689166907165</v>
      </c>
      <c r="AU268" s="90">
        <f>IFERROR(VLOOKUP($F268,Ref_Param!$L:$M,2,0),0)*T268</f>
        <v>13.892603505918792</v>
      </c>
      <c r="AV268" s="90">
        <f>IFERROR(VLOOKUP($F268,Ref_Param!$L:$M,2,0),0)*U268</f>
        <v>-4.4580172987358613E-2</v>
      </c>
      <c r="AW268" s="91">
        <f t="shared" si="41"/>
        <v>133.58799603174555</v>
      </c>
      <c r="AX268" s="86">
        <f>IFERROR(VLOOKUP($F268,Ref_Param!$L:$M,2,0),0)*W268</f>
        <v>-0.31693602650694536</v>
      </c>
      <c r="AY268" s="86">
        <f>IFERROR(VLOOKUP($F268,Ref_Param!$L:$M,2,0),0)*X268</f>
        <v>0</v>
      </c>
      <c r="AZ268" s="86">
        <f>IFERROR(VLOOKUP($F268,Ref_Param!$L:$M,2,0),0)*Y268</f>
        <v>0</v>
      </c>
      <c r="BA268" s="86">
        <f>IFERROR(VLOOKUP($F268,Ref_Param!$L:$M,2,0),0)*Z268</f>
        <v>-9.9939555125725331E-4</v>
      </c>
      <c r="BB268" s="87">
        <f t="shared" si="42"/>
        <v>-0.31793542205820263</v>
      </c>
      <c r="BC268" s="86">
        <f>IFERROR(VLOOKUP($F268,Ref_Param!$L:$M,2,0),0)*AB268</f>
        <v>0</v>
      </c>
      <c r="BD268" s="86">
        <f>IFERROR(VLOOKUP($F268,Ref_Param!$L:$M,2,0),0)*AC268</f>
        <v>0</v>
      </c>
      <c r="BE268" s="86">
        <f>IFERROR(VLOOKUP($F268,Ref_Param!$L:$M,2,0),0)*AD268</f>
        <v>0</v>
      </c>
      <c r="BF268" s="86">
        <f>IFERROR(VLOOKUP($F268,Ref_Param!$L:$M,2,0),0)*AE268</f>
        <v>0</v>
      </c>
      <c r="BG268" s="87">
        <f t="shared" si="43"/>
        <v>0</v>
      </c>
      <c r="BH268" s="86">
        <f>IFERROR(VLOOKUP($F268,Ref_Param!$L:$M,2,0),0)*AG268</f>
        <v>0</v>
      </c>
      <c r="BI268" s="86">
        <f>IFERROR(VLOOKUP($F268,Ref_Param!$L:$M,2,0),0)*AH268</f>
        <v>0</v>
      </c>
      <c r="BJ268" s="86">
        <f>IFERROR(VLOOKUP($F268,Ref_Param!$L:$M,2,0),0)*AI268</f>
        <v>0</v>
      </c>
      <c r="BK268" s="86">
        <f>IFERROR(VLOOKUP($F268,Ref_Param!$L:$M,2,0),0)*AJ268</f>
        <v>0</v>
      </c>
      <c r="BL268" s="87">
        <f t="shared" si="44"/>
        <v>0</v>
      </c>
      <c r="BM268" s="88">
        <f>IFERROR(VLOOKUP($F268,Ref_Param!$L:$M,2,0),0)*AL268</f>
        <v>0</v>
      </c>
      <c r="BN268" s="89">
        <f>IFERROR(VLOOKUP($F268,Ref_Param!$L:$M,2,0),0)*AM268</f>
        <v>0</v>
      </c>
    </row>
    <row r="269" spans="1:66" s="72" customFormat="1" ht="14.25" customHeight="1" x14ac:dyDescent="0.3">
      <c r="A269" s="69" t="str">
        <f t="shared" si="37"/>
        <v>ECASDigital - Salesforce.com / Net Suite</v>
      </c>
      <c r="B269" s="68" t="s">
        <v>4156</v>
      </c>
      <c r="C269" s="68" t="s">
        <v>4157</v>
      </c>
      <c r="D269" s="68" t="s">
        <v>2218</v>
      </c>
      <c r="E269" s="70" t="s">
        <v>2219</v>
      </c>
      <c r="F269" s="68" t="s">
        <v>18</v>
      </c>
      <c r="G269" s="70" t="s">
        <v>4166</v>
      </c>
      <c r="H269" s="71" t="s">
        <v>29</v>
      </c>
      <c r="I269" s="68" t="s">
        <v>24</v>
      </c>
      <c r="J269" s="68"/>
      <c r="K269" s="68"/>
      <c r="L269" s="68" t="s">
        <v>4111</v>
      </c>
      <c r="M269" s="73">
        <v>6.2729184537492673</v>
      </c>
      <c r="N269" s="73">
        <v>0</v>
      </c>
      <c r="O269" s="73">
        <v>0</v>
      </c>
      <c r="P269" s="73">
        <v>0</v>
      </c>
      <c r="Q269" s="66">
        <v>6.2729184537492673</v>
      </c>
      <c r="R269" s="73">
        <v>0</v>
      </c>
      <c r="S269" s="73">
        <v>0</v>
      </c>
      <c r="T269" s="73">
        <v>0</v>
      </c>
      <c r="U269" s="73">
        <v>0</v>
      </c>
      <c r="V269" s="66">
        <v>0</v>
      </c>
      <c r="W269" s="67">
        <v>0</v>
      </c>
      <c r="X269" s="67">
        <v>0</v>
      </c>
      <c r="Y269" s="67">
        <v>0</v>
      </c>
      <c r="Z269" s="67">
        <v>0</v>
      </c>
      <c r="AA269" s="66">
        <v>0</v>
      </c>
      <c r="AB269" s="67">
        <v>0</v>
      </c>
      <c r="AC269" s="67">
        <v>0</v>
      </c>
      <c r="AD269" s="67">
        <v>0</v>
      </c>
      <c r="AE269" s="67">
        <v>0</v>
      </c>
      <c r="AF269" s="66">
        <v>0</v>
      </c>
      <c r="AG269" s="67">
        <v>0</v>
      </c>
      <c r="AH269" s="67">
        <v>0</v>
      </c>
      <c r="AI269" s="67">
        <v>0</v>
      </c>
      <c r="AJ269" s="67">
        <v>0</v>
      </c>
      <c r="AK269" s="66">
        <f t="shared" si="38"/>
        <v>0</v>
      </c>
      <c r="AL269" s="67">
        <f t="shared" si="39"/>
        <v>0</v>
      </c>
      <c r="AM269" s="67">
        <f t="shared" si="39"/>
        <v>0</v>
      </c>
      <c r="AN269" s="84">
        <f>IFERROR(VLOOKUP($F269,Ref_Param!$L:$M,2,0),0)*M269</f>
        <v>6.2729184537492673</v>
      </c>
      <c r="AO269" s="84">
        <f>IFERROR(VLOOKUP($F269,Ref_Param!$L:$M,2,0),0)*N269</f>
        <v>0</v>
      </c>
      <c r="AP269" s="84">
        <f>IFERROR(VLOOKUP($F269,Ref_Param!$L:$M,2,0),0)*O269</f>
        <v>0</v>
      </c>
      <c r="AQ269" s="84">
        <f>IFERROR(VLOOKUP($F269,Ref_Param!$L:$M,2,0),0)*P269</f>
        <v>0</v>
      </c>
      <c r="AR269" s="85">
        <f t="shared" si="40"/>
        <v>6.2729184537492673</v>
      </c>
      <c r="AS269" s="90">
        <f>IFERROR(VLOOKUP($F269,Ref_Param!$L:$M,2,0),0)*R269</f>
        <v>0</v>
      </c>
      <c r="AT269" s="90">
        <f>IFERROR(VLOOKUP($F269,Ref_Param!$L:$M,2,0),0)*S269</f>
        <v>0</v>
      </c>
      <c r="AU269" s="90">
        <f>IFERROR(VLOOKUP($F269,Ref_Param!$L:$M,2,0),0)*T269</f>
        <v>0</v>
      </c>
      <c r="AV269" s="90">
        <f>IFERROR(VLOOKUP($F269,Ref_Param!$L:$M,2,0),0)*U269</f>
        <v>0</v>
      </c>
      <c r="AW269" s="91">
        <f t="shared" si="41"/>
        <v>0</v>
      </c>
      <c r="AX269" s="86">
        <f>IFERROR(VLOOKUP($F269,Ref_Param!$L:$M,2,0),0)*W269</f>
        <v>0</v>
      </c>
      <c r="AY269" s="86">
        <f>IFERROR(VLOOKUP($F269,Ref_Param!$L:$M,2,0),0)*X269</f>
        <v>0</v>
      </c>
      <c r="AZ269" s="86">
        <f>IFERROR(VLOOKUP($F269,Ref_Param!$L:$M,2,0),0)*Y269</f>
        <v>0</v>
      </c>
      <c r="BA269" s="86">
        <f>IFERROR(VLOOKUP($F269,Ref_Param!$L:$M,2,0),0)*Z269</f>
        <v>0</v>
      </c>
      <c r="BB269" s="87">
        <f t="shared" si="42"/>
        <v>0</v>
      </c>
      <c r="BC269" s="86">
        <f>IFERROR(VLOOKUP($F269,Ref_Param!$L:$M,2,0),0)*AB269</f>
        <v>0</v>
      </c>
      <c r="BD269" s="86">
        <f>IFERROR(VLOOKUP($F269,Ref_Param!$L:$M,2,0),0)*AC269</f>
        <v>0</v>
      </c>
      <c r="BE269" s="86">
        <f>IFERROR(VLOOKUP($F269,Ref_Param!$L:$M,2,0),0)*AD269</f>
        <v>0</v>
      </c>
      <c r="BF269" s="86">
        <f>IFERROR(VLOOKUP($F269,Ref_Param!$L:$M,2,0),0)*AE269</f>
        <v>0</v>
      </c>
      <c r="BG269" s="87">
        <f t="shared" si="43"/>
        <v>0</v>
      </c>
      <c r="BH269" s="86">
        <f>IFERROR(VLOOKUP($F269,Ref_Param!$L:$M,2,0),0)*AG269</f>
        <v>0</v>
      </c>
      <c r="BI269" s="86">
        <f>IFERROR(VLOOKUP($F269,Ref_Param!$L:$M,2,0),0)*AH269</f>
        <v>0</v>
      </c>
      <c r="BJ269" s="86">
        <f>IFERROR(VLOOKUP($F269,Ref_Param!$L:$M,2,0),0)*AI269</f>
        <v>0</v>
      </c>
      <c r="BK269" s="86">
        <f>IFERROR(VLOOKUP($F269,Ref_Param!$L:$M,2,0),0)*AJ269</f>
        <v>0</v>
      </c>
      <c r="BL269" s="87">
        <f t="shared" si="44"/>
        <v>0</v>
      </c>
      <c r="BM269" s="88">
        <f>IFERROR(VLOOKUP($F269,Ref_Param!$L:$M,2,0),0)*AL269</f>
        <v>0</v>
      </c>
      <c r="BN269" s="89">
        <f>IFERROR(VLOOKUP($F269,Ref_Param!$L:$M,2,0),0)*AM269</f>
        <v>0</v>
      </c>
    </row>
    <row r="270" spans="1:66" s="72" customFormat="1" ht="14.25" customHeight="1" x14ac:dyDescent="0.3">
      <c r="A270" s="69" t="str">
        <f t="shared" si="37"/>
        <v>ECASDigital - Salesforce.com / Net Suite</v>
      </c>
      <c r="B270" s="68" t="s">
        <v>4156</v>
      </c>
      <c r="C270" s="68" t="s">
        <v>4157</v>
      </c>
      <c r="D270" s="68" t="s">
        <v>705</v>
      </c>
      <c r="E270" s="70" t="s">
        <v>5255</v>
      </c>
      <c r="F270" s="68" t="s">
        <v>3732</v>
      </c>
      <c r="G270" s="70" t="s">
        <v>4167</v>
      </c>
      <c r="H270" s="71" t="s">
        <v>5179</v>
      </c>
      <c r="I270" s="68" t="s">
        <v>24</v>
      </c>
      <c r="J270" s="68"/>
      <c r="K270" s="68"/>
      <c r="L270" s="68" t="s">
        <v>4111</v>
      </c>
      <c r="M270" s="73">
        <v>0</v>
      </c>
      <c r="N270" s="73">
        <v>0</v>
      </c>
      <c r="O270" s="73">
        <v>0</v>
      </c>
      <c r="P270" s="73">
        <v>0</v>
      </c>
      <c r="Q270" s="66">
        <v>0</v>
      </c>
      <c r="R270" s="73">
        <v>0</v>
      </c>
      <c r="S270" s="73">
        <v>0</v>
      </c>
      <c r="T270" s="73">
        <v>0</v>
      </c>
      <c r="U270" s="73">
        <v>0</v>
      </c>
      <c r="V270" s="66">
        <v>0</v>
      </c>
      <c r="W270" s="67">
        <v>177.52000000000015</v>
      </c>
      <c r="X270" s="67">
        <v>52.673000000000215</v>
      </c>
      <c r="Y270" s="67">
        <v>617.76999999999896</v>
      </c>
      <c r="Z270" s="67">
        <v>-367.86899999999918</v>
      </c>
      <c r="AA270" s="66">
        <v>480.09400000000011</v>
      </c>
      <c r="AB270" s="67">
        <v>-169.98999831862182</v>
      </c>
      <c r="AC270" s="67">
        <v>246.34160999999932</v>
      </c>
      <c r="AD270" s="67">
        <v>0</v>
      </c>
      <c r="AE270" s="67">
        <v>0</v>
      </c>
      <c r="AF270" s="66">
        <v>76.351611681377506</v>
      </c>
      <c r="AG270" s="67">
        <v>1575.0689572711885</v>
      </c>
      <c r="AH270" s="67">
        <v>1593.1731981593632</v>
      </c>
      <c r="AI270" s="67">
        <v>1665.5901617120612</v>
      </c>
      <c r="AJ270" s="67">
        <v>1719.9028843765852</v>
      </c>
      <c r="AK270" s="66">
        <f t="shared" si="38"/>
        <v>6553.7352015191982</v>
      </c>
      <c r="AL270" s="67">
        <f t="shared" si="39"/>
        <v>7536.7954817470772</v>
      </c>
      <c r="AM270" s="67">
        <f t="shared" si="39"/>
        <v>8667.3148040091382</v>
      </c>
      <c r="AN270" s="84">
        <f>IFERROR(VLOOKUP($F270,Ref_Param!$L:$M,2,0),0)*M270</f>
        <v>0</v>
      </c>
      <c r="AO270" s="84">
        <f>IFERROR(VLOOKUP($F270,Ref_Param!$L:$M,2,0),0)*N270</f>
        <v>0</v>
      </c>
      <c r="AP270" s="84">
        <f>IFERROR(VLOOKUP($F270,Ref_Param!$L:$M,2,0),0)*O270</f>
        <v>0</v>
      </c>
      <c r="AQ270" s="84">
        <f>IFERROR(VLOOKUP($F270,Ref_Param!$L:$M,2,0),0)*P270</f>
        <v>0</v>
      </c>
      <c r="AR270" s="85">
        <f t="shared" si="40"/>
        <v>0</v>
      </c>
      <c r="AS270" s="90">
        <f>IFERROR(VLOOKUP($F270,Ref_Param!$L:$M,2,0),0)*R270</f>
        <v>0</v>
      </c>
      <c r="AT270" s="90">
        <f>IFERROR(VLOOKUP($F270,Ref_Param!$L:$M,2,0),0)*S270</f>
        <v>0</v>
      </c>
      <c r="AU270" s="90">
        <f>IFERROR(VLOOKUP($F270,Ref_Param!$L:$M,2,0),0)*T270</f>
        <v>0</v>
      </c>
      <c r="AV270" s="90">
        <f>IFERROR(VLOOKUP($F270,Ref_Param!$L:$M,2,0),0)*U270</f>
        <v>0</v>
      </c>
      <c r="AW270" s="91">
        <f t="shared" si="41"/>
        <v>0</v>
      </c>
      <c r="AX270" s="86">
        <f>IFERROR(VLOOKUP($F270,Ref_Param!$L:$M,2,0),0)*W270</f>
        <v>2.160399172447371</v>
      </c>
      <c r="AY270" s="86">
        <f>IFERROR(VLOOKUP($F270,Ref_Param!$L:$M,2,0),0)*X270</f>
        <v>0.64102470488013041</v>
      </c>
      <c r="AZ270" s="86">
        <f>IFERROR(VLOOKUP($F270,Ref_Param!$L:$M,2,0),0)*Y270</f>
        <v>7.5181939880735076</v>
      </c>
      <c r="BA270" s="86">
        <f>IFERROR(VLOOKUP($F270,Ref_Param!$L:$M,2,0),0)*Z270</f>
        <v>-4.476925885359619</v>
      </c>
      <c r="BB270" s="87">
        <f t="shared" si="42"/>
        <v>5.8426919800413897</v>
      </c>
      <c r="BC270" s="86">
        <f>IFERROR(VLOOKUP($F270,Ref_Param!$L:$M,2,0),0)*AB270</f>
        <v>-2.0687598675748102</v>
      </c>
      <c r="BD270" s="86">
        <f>IFERROR(VLOOKUP($F270,Ref_Param!$L:$M,2,0),0)*AC270</f>
        <v>2.9979507119386613</v>
      </c>
      <c r="BE270" s="86">
        <f>IFERROR(VLOOKUP($F270,Ref_Param!$L:$M,2,0),0)*AD270</f>
        <v>0</v>
      </c>
      <c r="BF270" s="86">
        <f>IFERROR(VLOOKUP($F270,Ref_Param!$L:$M,2,0),0)*AE270</f>
        <v>0</v>
      </c>
      <c r="BG270" s="87">
        <f t="shared" si="43"/>
        <v>0.92919084436385102</v>
      </c>
      <c r="BH270" s="86">
        <f>IFERROR(VLOOKUP($F270,Ref_Param!$L:$M,2,0),0)*AG270</f>
        <v>19.168418611064762</v>
      </c>
      <c r="BI270" s="86">
        <f>IFERROR(VLOOKUP($F270,Ref_Param!$L:$M,2,0),0)*AH270</f>
        <v>19.388745261766658</v>
      </c>
      <c r="BJ270" s="86">
        <f>IFERROR(VLOOKUP($F270,Ref_Param!$L:$M,2,0),0)*AI270</f>
        <v>20.270051864574228</v>
      </c>
      <c r="BK270" s="86">
        <f>IFERROR(VLOOKUP($F270,Ref_Param!$L:$M,2,0),0)*AJ270</f>
        <v>20.931031816679916</v>
      </c>
      <c r="BL270" s="87">
        <f t="shared" si="44"/>
        <v>79.758247554085571</v>
      </c>
      <c r="BM270" s="88">
        <f>IFERROR(VLOOKUP($F270,Ref_Param!$L:$M,2,0),0)*AL270</f>
        <v>91.721984687198386</v>
      </c>
      <c r="BN270" s="89">
        <f>IFERROR(VLOOKUP($F270,Ref_Param!$L:$M,2,0),0)*AM270</f>
        <v>105.48028239027813</v>
      </c>
    </row>
    <row r="271" spans="1:66" s="72" customFormat="1" ht="14.25" customHeight="1" x14ac:dyDescent="0.3">
      <c r="A271" s="69" t="str">
        <f t="shared" si="37"/>
        <v>ECASDigital - Salesforce.com / Net Suite</v>
      </c>
      <c r="B271" s="68" t="s">
        <v>4156</v>
      </c>
      <c r="C271" s="68" t="s">
        <v>4157</v>
      </c>
      <c r="D271" s="68" t="s">
        <v>705</v>
      </c>
      <c r="E271" s="70" t="s">
        <v>5255</v>
      </c>
      <c r="F271" s="68" t="s">
        <v>18</v>
      </c>
      <c r="G271" s="70" t="s">
        <v>4167</v>
      </c>
      <c r="H271" s="71" t="s">
        <v>5179</v>
      </c>
      <c r="I271" s="68" t="s">
        <v>24</v>
      </c>
      <c r="J271" s="68"/>
      <c r="K271" s="68"/>
      <c r="L271" s="68" t="s">
        <v>4111</v>
      </c>
      <c r="M271" s="73">
        <v>430.69993624799122</v>
      </c>
      <c r="N271" s="73">
        <v>750.50117654972689</v>
      </c>
      <c r="O271" s="73">
        <v>791.35388623064853</v>
      </c>
      <c r="P271" s="73">
        <v>1447.1472392910537</v>
      </c>
      <c r="Q271" s="66">
        <v>3419.7022383194203</v>
      </c>
      <c r="R271" s="73">
        <v>1382.6717369430366</v>
      </c>
      <c r="S271" s="73">
        <v>938.580860238583</v>
      </c>
      <c r="T271" s="73">
        <v>1054.8296576268826</v>
      </c>
      <c r="U271" s="73">
        <v>1022.1743294392459</v>
      </c>
      <c r="V271" s="66">
        <v>4398.2565842477479</v>
      </c>
      <c r="W271" s="67">
        <v>1264.8315900487539</v>
      </c>
      <c r="X271" s="67">
        <v>1350.5211659354582</v>
      </c>
      <c r="Y271" s="67">
        <v>1611.8332771632151</v>
      </c>
      <c r="Z271" s="67">
        <v>2162.6039580880779</v>
      </c>
      <c r="AA271" s="66">
        <v>6389.7899912355051</v>
      </c>
      <c r="AB271" s="67">
        <v>1874.3603201711317</v>
      </c>
      <c r="AC271" s="67">
        <v>2384.9026804487694</v>
      </c>
      <c r="AD271" s="67">
        <v>2225.4300000000003</v>
      </c>
      <c r="AE271" s="67">
        <v>2225</v>
      </c>
      <c r="AF271" s="66">
        <v>8709.6930006199018</v>
      </c>
      <c r="AG271" s="67">
        <v>2186.6079540854375</v>
      </c>
      <c r="AH271" s="67">
        <v>2211.7413788450408</v>
      </c>
      <c r="AI271" s="67">
        <v>2312.2750778834516</v>
      </c>
      <c r="AJ271" s="67">
        <v>2387.67535216226</v>
      </c>
      <c r="AK271" s="66">
        <f t="shared" si="38"/>
        <v>9098.2997629761903</v>
      </c>
      <c r="AL271" s="67">
        <f t="shared" si="39"/>
        <v>10463.044727422619</v>
      </c>
      <c r="AM271" s="67">
        <f t="shared" si="39"/>
        <v>12032.501436536011</v>
      </c>
      <c r="AN271" s="84">
        <f>IFERROR(VLOOKUP($F271,Ref_Param!$L:$M,2,0),0)*M271</f>
        <v>430.69993624799122</v>
      </c>
      <c r="AO271" s="84">
        <f>IFERROR(VLOOKUP($F271,Ref_Param!$L:$M,2,0),0)*N271</f>
        <v>750.50117654972689</v>
      </c>
      <c r="AP271" s="84">
        <f>IFERROR(VLOOKUP($F271,Ref_Param!$L:$M,2,0),0)*O271</f>
        <v>791.35388623064853</v>
      </c>
      <c r="AQ271" s="84">
        <f>IFERROR(VLOOKUP($F271,Ref_Param!$L:$M,2,0),0)*P271</f>
        <v>1447.1472392910537</v>
      </c>
      <c r="AR271" s="85">
        <f t="shared" si="40"/>
        <v>3419.7022383194203</v>
      </c>
      <c r="AS271" s="90">
        <f>IFERROR(VLOOKUP($F271,Ref_Param!$L:$M,2,0),0)*R271</f>
        <v>1382.6717369430366</v>
      </c>
      <c r="AT271" s="90">
        <f>IFERROR(VLOOKUP($F271,Ref_Param!$L:$M,2,0),0)*S271</f>
        <v>938.580860238583</v>
      </c>
      <c r="AU271" s="90">
        <f>IFERROR(VLOOKUP($F271,Ref_Param!$L:$M,2,0),0)*T271</f>
        <v>1054.8296576268826</v>
      </c>
      <c r="AV271" s="90">
        <f>IFERROR(VLOOKUP($F271,Ref_Param!$L:$M,2,0),0)*U271</f>
        <v>1022.1743294392459</v>
      </c>
      <c r="AW271" s="91">
        <f t="shared" si="41"/>
        <v>4398.2565842477479</v>
      </c>
      <c r="AX271" s="86">
        <f>IFERROR(VLOOKUP($F271,Ref_Param!$L:$M,2,0),0)*W271</f>
        <v>1264.8315900487539</v>
      </c>
      <c r="AY271" s="86">
        <f>IFERROR(VLOOKUP($F271,Ref_Param!$L:$M,2,0),0)*X271</f>
        <v>1350.5211659354582</v>
      </c>
      <c r="AZ271" s="86">
        <f>IFERROR(VLOOKUP($F271,Ref_Param!$L:$M,2,0),0)*Y271</f>
        <v>1611.8332771632151</v>
      </c>
      <c r="BA271" s="86">
        <f>IFERROR(VLOOKUP($F271,Ref_Param!$L:$M,2,0),0)*Z271</f>
        <v>2162.6039580880779</v>
      </c>
      <c r="BB271" s="87">
        <f t="shared" si="42"/>
        <v>6389.7899912355051</v>
      </c>
      <c r="BC271" s="86">
        <f>IFERROR(VLOOKUP($F271,Ref_Param!$L:$M,2,0),0)*AB271</f>
        <v>1874.3603201711317</v>
      </c>
      <c r="BD271" s="86">
        <f>IFERROR(VLOOKUP($F271,Ref_Param!$L:$M,2,0),0)*AC271</f>
        <v>2384.9026804487694</v>
      </c>
      <c r="BE271" s="86">
        <f>IFERROR(VLOOKUP($F271,Ref_Param!$L:$M,2,0),0)*AD271</f>
        <v>2225.4300000000003</v>
      </c>
      <c r="BF271" s="86">
        <f>IFERROR(VLOOKUP($F271,Ref_Param!$L:$M,2,0),0)*AE271</f>
        <v>2225</v>
      </c>
      <c r="BG271" s="87">
        <f t="shared" si="43"/>
        <v>8709.6930006199018</v>
      </c>
      <c r="BH271" s="86">
        <f>IFERROR(VLOOKUP($F271,Ref_Param!$L:$M,2,0),0)*AG271</f>
        <v>2186.6079540854375</v>
      </c>
      <c r="BI271" s="86">
        <f>IFERROR(VLOOKUP($F271,Ref_Param!$L:$M,2,0),0)*AH271</f>
        <v>2211.7413788450408</v>
      </c>
      <c r="BJ271" s="86">
        <f>IFERROR(VLOOKUP($F271,Ref_Param!$L:$M,2,0),0)*AI271</f>
        <v>2312.2750778834516</v>
      </c>
      <c r="BK271" s="86">
        <f>IFERROR(VLOOKUP($F271,Ref_Param!$L:$M,2,0),0)*AJ271</f>
        <v>2387.67535216226</v>
      </c>
      <c r="BL271" s="87">
        <f t="shared" si="44"/>
        <v>9098.2997629761903</v>
      </c>
      <c r="BM271" s="88">
        <f>IFERROR(VLOOKUP($F271,Ref_Param!$L:$M,2,0),0)*AL271</f>
        <v>10463.044727422619</v>
      </c>
      <c r="BN271" s="89">
        <f>IFERROR(VLOOKUP($F271,Ref_Param!$L:$M,2,0),0)*AM271</f>
        <v>12032.501436536011</v>
      </c>
    </row>
    <row r="272" spans="1:66" s="72" customFormat="1" ht="14.25" customHeight="1" x14ac:dyDescent="0.3">
      <c r="A272" s="69" t="str">
        <f t="shared" si="37"/>
        <v>ECASDigital - Salesforce.com / Net Suite</v>
      </c>
      <c r="B272" s="68" t="s">
        <v>4156</v>
      </c>
      <c r="C272" s="68" t="s">
        <v>4157</v>
      </c>
      <c r="D272" s="68" t="s">
        <v>2931</v>
      </c>
      <c r="E272" s="70" t="s">
        <v>2932</v>
      </c>
      <c r="F272" s="68" t="s">
        <v>18</v>
      </c>
      <c r="G272" s="70" t="s">
        <v>4164</v>
      </c>
      <c r="H272" s="71" t="s">
        <v>5174</v>
      </c>
      <c r="I272" s="68" t="s">
        <v>24</v>
      </c>
      <c r="J272" s="68"/>
      <c r="K272" s="68"/>
      <c r="L272" s="68" t="s">
        <v>4111</v>
      </c>
      <c r="M272" s="73">
        <v>0</v>
      </c>
      <c r="N272" s="73">
        <v>0</v>
      </c>
      <c r="O272" s="73">
        <v>0</v>
      </c>
      <c r="P272" s="73">
        <v>0</v>
      </c>
      <c r="Q272" s="66">
        <v>0</v>
      </c>
      <c r="R272" s="73">
        <v>0</v>
      </c>
      <c r="S272" s="73">
        <v>0</v>
      </c>
      <c r="T272" s="73">
        <v>0</v>
      </c>
      <c r="U272" s="73">
        <v>3.548093717139853</v>
      </c>
      <c r="V272" s="66">
        <v>3.548093717139853</v>
      </c>
      <c r="W272" s="67">
        <v>59.807078866766958</v>
      </c>
      <c r="X272" s="67">
        <v>112.15997424038079</v>
      </c>
      <c r="Y272" s="67">
        <v>59.631388352611275</v>
      </c>
      <c r="Z272" s="67">
        <v>39.748556983040338</v>
      </c>
      <c r="AA272" s="66">
        <v>271.34699844279936</v>
      </c>
      <c r="AB272" s="67">
        <v>59.196844887374695</v>
      </c>
      <c r="AC272" s="67">
        <v>40.493157228347606</v>
      </c>
      <c r="AD272" s="67">
        <v>0</v>
      </c>
      <c r="AE272" s="67">
        <v>0</v>
      </c>
      <c r="AF272" s="66">
        <v>99.690002115722308</v>
      </c>
      <c r="AG272" s="67">
        <v>0</v>
      </c>
      <c r="AH272" s="67">
        <v>0</v>
      </c>
      <c r="AI272" s="67">
        <v>0</v>
      </c>
      <c r="AJ272" s="67">
        <v>0</v>
      </c>
      <c r="AK272" s="66">
        <f t="shared" si="38"/>
        <v>0</v>
      </c>
      <c r="AL272" s="67">
        <f t="shared" si="39"/>
        <v>0</v>
      </c>
      <c r="AM272" s="67">
        <f t="shared" si="39"/>
        <v>0</v>
      </c>
      <c r="AN272" s="84">
        <f>IFERROR(VLOOKUP($F272,Ref_Param!$L:$M,2,0),0)*M272</f>
        <v>0</v>
      </c>
      <c r="AO272" s="84">
        <f>IFERROR(VLOOKUP($F272,Ref_Param!$L:$M,2,0),0)*N272</f>
        <v>0</v>
      </c>
      <c r="AP272" s="84">
        <f>IFERROR(VLOOKUP($F272,Ref_Param!$L:$M,2,0),0)*O272</f>
        <v>0</v>
      </c>
      <c r="AQ272" s="84">
        <f>IFERROR(VLOOKUP($F272,Ref_Param!$L:$M,2,0),0)*P272</f>
        <v>0</v>
      </c>
      <c r="AR272" s="85">
        <f t="shared" si="40"/>
        <v>0</v>
      </c>
      <c r="AS272" s="90">
        <f>IFERROR(VLOOKUP($F272,Ref_Param!$L:$M,2,0),0)*R272</f>
        <v>0</v>
      </c>
      <c r="AT272" s="90">
        <f>IFERROR(VLOOKUP($F272,Ref_Param!$L:$M,2,0),0)*S272</f>
        <v>0</v>
      </c>
      <c r="AU272" s="90">
        <f>IFERROR(VLOOKUP($F272,Ref_Param!$L:$M,2,0),0)*T272</f>
        <v>0</v>
      </c>
      <c r="AV272" s="90">
        <f>IFERROR(VLOOKUP($F272,Ref_Param!$L:$M,2,0),0)*U272</f>
        <v>3.548093717139853</v>
      </c>
      <c r="AW272" s="91">
        <f t="shared" si="41"/>
        <v>3.548093717139853</v>
      </c>
      <c r="AX272" s="86">
        <f>IFERROR(VLOOKUP($F272,Ref_Param!$L:$M,2,0),0)*W272</f>
        <v>59.807078866766958</v>
      </c>
      <c r="AY272" s="86">
        <f>IFERROR(VLOOKUP($F272,Ref_Param!$L:$M,2,0),0)*X272</f>
        <v>112.15997424038079</v>
      </c>
      <c r="AZ272" s="86">
        <f>IFERROR(VLOOKUP($F272,Ref_Param!$L:$M,2,0),0)*Y272</f>
        <v>59.631388352611275</v>
      </c>
      <c r="BA272" s="86">
        <f>IFERROR(VLOOKUP($F272,Ref_Param!$L:$M,2,0),0)*Z272</f>
        <v>39.748556983040338</v>
      </c>
      <c r="BB272" s="87">
        <f t="shared" si="42"/>
        <v>271.34699844279936</v>
      </c>
      <c r="BC272" s="86">
        <f>IFERROR(VLOOKUP($F272,Ref_Param!$L:$M,2,0),0)*AB272</f>
        <v>59.196844887374695</v>
      </c>
      <c r="BD272" s="86">
        <f>IFERROR(VLOOKUP($F272,Ref_Param!$L:$M,2,0),0)*AC272</f>
        <v>40.493157228347606</v>
      </c>
      <c r="BE272" s="86">
        <f>IFERROR(VLOOKUP($F272,Ref_Param!$L:$M,2,0),0)*AD272</f>
        <v>0</v>
      </c>
      <c r="BF272" s="86">
        <f>IFERROR(VLOOKUP($F272,Ref_Param!$L:$M,2,0),0)*AE272</f>
        <v>0</v>
      </c>
      <c r="BG272" s="87">
        <f t="shared" si="43"/>
        <v>99.690002115722308</v>
      </c>
      <c r="BH272" s="86">
        <f>IFERROR(VLOOKUP($F272,Ref_Param!$L:$M,2,0),0)*AG272</f>
        <v>0</v>
      </c>
      <c r="BI272" s="86">
        <f>IFERROR(VLOOKUP($F272,Ref_Param!$L:$M,2,0),0)*AH272</f>
        <v>0</v>
      </c>
      <c r="BJ272" s="86">
        <f>IFERROR(VLOOKUP($F272,Ref_Param!$L:$M,2,0),0)*AI272</f>
        <v>0</v>
      </c>
      <c r="BK272" s="86">
        <f>IFERROR(VLOOKUP($F272,Ref_Param!$L:$M,2,0),0)*AJ272</f>
        <v>0</v>
      </c>
      <c r="BL272" s="87">
        <f t="shared" si="44"/>
        <v>0</v>
      </c>
      <c r="BM272" s="88">
        <f>IFERROR(VLOOKUP($F272,Ref_Param!$L:$M,2,0),0)*AL272</f>
        <v>0</v>
      </c>
      <c r="BN272" s="89">
        <f>IFERROR(VLOOKUP($F272,Ref_Param!$L:$M,2,0),0)*AM272</f>
        <v>0</v>
      </c>
    </row>
    <row r="273" spans="1:66" s="72" customFormat="1" ht="14.25" customHeight="1" x14ac:dyDescent="0.3">
      <c r="A273" s="69" t="str">
        <f t="shared" si="37"/>
        <v>ECASDigital - Salesforce.com / Net Suite</v>
      </c>
      <c r="B273" s="68" t="s">
        <v>4156</v>
      </c>
      <c r="C273" s="68" t="s">
        <v>4157</v>
      </c>
      <c r="D273" s="68" t="s">
        <v>711</v>
      </c>
      <c r="E273" s="70" t="s">
        <v>712</v>
      </c>
      <c r="F273" s="68" t="s">
        <v>3732</v>
      </c>
      <c r="G273" s="70" t="s">
        <v>7477</v>
      </c>
      <c r="H273" s="71" t="s">
        <v>35</v>
      </c>
      <c r="I273" s="68" t="s">
        <v>24</v>
      </c>
      <c r="J273" s="68"/>
      <c r="K273" s="68"/>
      <c r="L273" s="68" t="s">
        <v>4111</v>
      </c>
      <c r="M273" s="73">
        <v>0</v>
      </c>
      <c r="N273" s="73">
        <v>0</v>
      </c>
      <c r="O273" s="73">
        <v>0</v>
      </c>
      <c r="P273" s="73">
        <v>0</v>
      </c>
      <c r="Q273" s="66">
        <v>0</v>
      </c>
      <c r="R273" s="73">
        <v>0</v>
      </c>
      <c r="S273" s="73">
        <v>0</v>
      </c>
      <c r="T273" s="73">
        <v>0</v>
      </c>
      <c r="U273" s="73">
        <v>0</v>
      </c>
      <c r="V273" s="66">
        <v>0</v>
      </c>
      <c r="W273" s="67">
        <v>0</v>
      </c>
      <c r="X273" s="67">
        <v>0</v>
      </c>
      <c r="Y273" s="67">
        <v>18.13299999999996</v>
      </c>
      <c r="Z273" s="67">
        <v>0</v>
      </c>
      <c r="AA273" s="66">
        <v>18.13299999999996</v>
      </c>
      <c r="AB273" s="67">
        <v>0</v>
      </c>
      <c r="AC273" s="67">
        <v>3.3999999999999884</v>
      </c>
      <c r="AD273" s="67">
        <v>0</v>
      </c>
      <c r="AE273" s="67">
        <v>0</v>
      </c>
      <c r="AF273" s="66">
        <v>3.3999999999999884</v>
      </c>
      <c r="AG273" s="67">
        <v>86.927299671452317</v>
      </c>
      <c r="AH273" s="67">
        <v>86.927299671452317</v>
      </c>
      <c r="AI273" s="67">
        <v>86.927299671452317</v>
      </c>
      <c r="AJ273" s="67">
        <v>86.927299671452317</v>
      </c>
      <c r="AK273" s="66">
        <f t="shared" si="38"/>
        <v>347.70919868580927</v>
      </c>
      <c r="AL273" s="67">
        <f t="shared" si="39"/>
        <v>399.86557848868063</v>
      </c>
      <c r="AM273" s="67">
        <f t="shared" si="39"/>
        <v>459.84541526198268</v>
      </c>
      <c r="AN273" s="84">
        <f>IFERROR(VLOOKUP($F273,Ref_Param!$L:$M,2,0),0)*M273</f>
        <v>0</v>
      </c>
      <c r="AO273" s="84">
        <f>IFERROR(VLOOKUP($F273,Ref_Param!$L:$M,2,0),0)*N273</f>
        <v>0</v>
      </c>
      <c r="AP273" s="84">
        <f>IFERROR(VLOOKUP($F273,Ref_Param!$L:$M,2,0),0)*O273</f>
        <v>0</v>
      </c>
      <c r="AQ273" s="84">
        <f>IFERROR(VLOOKUP($F273,Ref_Param!$L:$M,2,0),0)*P273</f>
        <v>0</v>
      </c>
      <c r="AR273" s="85">
        <f t="shared" si="40"/>
        <v>0</v>
      </c>
      <c r="AS273" s="90">
        <f>IFERROR(VLOOKUP($F273,Ref_Param!$L:$M,2,0),0)*R273</f>
        <v>0</v>
      </c>
      <c r="AT273" s="90">
        <f>IFERROR(VLOOKUP($F273,Ref_Param!$L:$M,2,0),0)*S273</f>
        <v>0</v>
      </c>
      <c r="AU273" s="90">
        <f>IFERROR(VLOOKUP($F273,Ref_Param!$L:$M,2,0),0)*T273</f>
        <v>0</v>
      </c>
      <c r="AV273" s="90">
        <f>IFERROR(VLOOKUP($F273,Ref_Param!$L:$M,2,0),0)*U273</f>
        <v>0</v>
      </c>
      <c r="AW273" s="91">
        <f t="shared" si="41"/>
        <v>0</v>
      </c>
      <c r="AX273" s="86">
        <f>IFERROR(VLOOKUP($F273,Ref_Param!$L:$M,2,0),0)*W273</f>
        <v>0</v>
      </c>
      <c r="AY273" s="86">
        <f>IFERROR(VLOOKUP($F273,Ref_Param!$L:$M,2,0),0)*X273</f>
        <v>0</v>
      </c>
      <c r="AZ273" s="86">
        <f>IFERROR(VLOOKUP($F273,Ref_Param!$L:$M,2,0),0)*Y273</f>
        <v>0.22067664597785072</v>
      </c>
      <c r="BA273" s="86">
        <f>IFERROR(VLOOKUP($F273,Ref_Param!$L:$M,2,0),0)*Z273</f>
        <v>0</v>
      </c>
      <c r="BB273" s="87">
        <f t="shared" si="42"/>
        <v>0.22067664597785072</v>
      </c>
      <c r="BC273" s="86">
        <f>IFERROR(VLOOKUP($F273,Ref_Param!$L:$M,2,0),0)*AB273</f>
        <v>0</v>
      </c>
      <c r="BD273" s="86">
        <f>IFERROR(VLOOKUP($F273,Ref_Param!$L:$M,2,0),0)*AC273</f>
        <v>4.1377631739077457E-2</v>
      </c>
      <c r="BE273" s="86">
        <f>IFERROR(VLOOKUP($F273,Ref_Param!$L:$M,2,0),0)*AD273</f>
        <v>0</v>
      </c>
      <c r="BF273" s="86">
        <f>IFERROR(VLOOKUP($F273,Ref_Param!$L:$M,2,0),0)*AE273</f>
        <v>0</v>
      </c>
      <c r="BG273" s="87">
        <f t="shared" si="43"/>
        <v>4.1377631739077457E-2</v>
      </c>
      <c r="BH273" s="86">
        <f>IFERROR(VLOOKUP($F273,Ref_Param!$L:$M,2,0),0)*AG273</f>
        <v>1.0578958217287633</v>
      </c>
      <c r="BI273" s="86">
        <f>IFERROR(VLOOKUP($F273,Ref_Param!$L:$M,2,0),0)*AH273</f>
        <v>1.0578958217287633</v>
      </c>
      <c r="BJ273" s="86">
        <f>IFERROR(VLOOKUP($F273,Ref_Param!$L:$M,2,0),0)*AI273</f>
        <v>1.0578958217287633</v>
      </c>
      <c r="BK273" s="86">
        <f>IFERROR(VLOOKUP($F273,Ref_Param!$L:$M,2,0),0)*AJ273</f>
        <v>1.0578958217287633</v>
      </c>
      <c r="BL273" s="87">
        <f t="shared" si="44"/>
        <v>4.2315832869150531</v>
      </c>
      <c r="BM273" s="88">
        <f>IFERROR(VLOOKUP($F273,Ref_Param!$L:$M,2,0),0)*AL273</f>
        <v>4.8663207799523107</v>
      </c>
      <c r="BN273" s="89">
        <f>IFERROR(VLOOKUP($F273,Ref_Param!$L:$M,2,0),0)*AM273</f>
        <v>5.5962688969451575</v>
      </c>
    </row>
    <row r="274" spans="1:66" s="72" customFormat="1" ht="14.25" customHeight="1" x14ac:dyDescent="0.3">
      <c r="A274" s="69" t="str">
        <f t="shared" si="37"/>
        <v>ECASDigital - Salesforce.com / Net Suite</v>
      </c>
      <c r="B274" s="68" t="s">
        <v>4156</v>
      </c>
      <c r="C274" s="68" t="s">
        <v>4157</v>
      </c>
      <c r="D274" s="68" t="s">
        <v>711</v>
      </c>
      <c r="E274" s="70" t="s">
        <v>712</v>
      </c>
      <c r="F274" s="68" t="s">
        <v>18</v>
      </c>
      <c r="G274" s="70" t="s">
        <v>7477</v>
      </c>
      <c r="H274" s="71" t="s">
        <v>35</v>
      </c>
      <c r="I274" s="68" t="s">
        <v>24</v>
      </c>
      <c r="J274" s="68"/>
      <c r="K274" s="68"/>
      <c r="L274" s="68" t="s">
        <v>4111</v>
      </c>
      <c r="M274" s="73">
        <v>81.460988946608978</v>
      </c>
      <c r="N274" s="73">
        <v>49.10936674523191</v>
      </c>
      <c r="O274" s="73">
        <v>44.949880046202523</v>
      </c>
      <c r="P274" s="73">
        <v>30.760221680426685</v>
      </c>
      <c r="Q274" s="66">
        <v>206.28045741847012</v>
      </c>
      <c r="R274" s="73">
        <v>16.546640082422968</v>
      </c>
      <c r="S274" s="73">
        <v>16.636933688660008</v>
      </c>
      <c r="T274" s="73">
        <v>16.077242555873426</v>
      </c>
      <c r="U274" s="73">
        <v>74.468515449038733</v>
      </c>
      <c r="V274" s="66">
        <v>123.72933177599513</v>
      </c>
      <c r="W274" s="67">
        <v>55.116480495410144</v>
      </c>
      <c r="X274" s="67">
        <v>88.542218808268501</v>
      </c>
      <c r="Y274" s="67">
        <v>115.59583398980521</v>
      </c>
      <c r="Z274" s="67">
        <v>105.57290109138253</v>
      </c>
      <c r="AA274" s="66">
        <v>364.82743438486636</v>
      </c>
      <c r="AB274" s="67">
        <v>118.53308914956909</v>
      </c>
      <c r="AC274" s="67">
        <v>348.03306156253291</v>
      </c>
      <c r="AD274" s="67">
        <v>559.73599999999999</v>
      </c>
      <c r="AE274" s="67">
        <v>600</v>
      </c>
      <c r="AF274" s="66">
        <v>1626.302150712102</v>
      </c>
      <c r="AG274" s="67">
        <v>506.01713238436366</v>
      </c>
      <c r="AH274" s="67">
        <v>506.01713238436366</v>
      </c>
      <c r="AI274" s="67">
        <v>506.01713238436366</v>
      </c>
      <c r="AJ274" s="67">
        <v>506.01713238436366</v>
      </c>
      <c r="AK274" s="66">
        <f t="shared" si="38"/>
        <v>2024.0685295374547</v>
      </c>
      <c r="AL274" s="67">
        <f t="shared" si="39"/>
        <v>2327.6788089680726</v>
      </c>
      <c r="AM274" s="67">
        <f t="shared" si="39"/>
        <v>2676.8306303132831</v>
      </c>
      <c r="AN274" s="84">
        <f>IFERROR(VLOOKUP($F274,Ref_Param!$L:$M,2,0),0)*M274</f>
        <v>81.460988946608978</v>
      </c>
      <c r="AO274" s="84">
        <f>IFERROR(VLOOKUP($F274,Ref_Param!$L:$M,2,0),0)*N274</f>
        <v>49.10936674523191</v>
      </c>
      <c r="AP274" s="84">
        <f>IFERROR(VLOOKUP($F274,Ref_Param!$L:$M,2,0),0)*O274</f>
        <v>44.949880046202523</v>
      </c>
      <c r="AQ274" s="84">
        <f>IFERROR(VLOOKUP($F274,Ref_Param!$L:$M,2,0),0)*P274</f>
        <v>30.760221680426685</v>
      </c>
      <c r="AR274" s="85">
        <f t="shared" si="40"/>
        <v>206.28045741847012</v>
      </c>
      <c r="AS274" s="90">
        <f>IFERROR(VLOOKUP($F274,Ref_Param!$L:$M,2,0),0)*R274</f>
        <v>16.546640082422968</v>
      </c>
      <c r="AT274" s="90">
        <f>IFERROR(VLOOKUP($F274,Ref_Param!$L:$M,2,0),0)*S274</f>
        <v>16.636933688660008</v>
      </c>
      <c r="AU274" s="90">
        <f>IFERROR(VLOOKUP($F274,Ref_Param!$L:$M,2,0),0)*T274</f>
        <v>16.077242555873426</v>
      </c>
      <c r="AV274" s="90">
        <f>IFERROR(VLOOKUP($F274,Ref_Param!$L:$M,2,0),0)*U274</f>
        <v>74.468515449038733</v>
      </c>
      <c r="AW274" s="91">
        <f t="shared" si="41"/>
        <v>123.72933177599513</v>
      </c>
      <c r="AX274" s="86">
        <f>IFERROR(VLOOKUP($F274,Ref_Param!$L:$M,2,0),0)*W274</f>
        <v>55.116480495410144</v>
      </c>
      <c r="AY274" s="86">
        <f>IFERROR(VLOOKUP($F274,Ref_Param!$L:$M,2,0),0)*X274</f>
        <v>88.542218808268501</v>
      </c>
      <c r="AZ274" s="86">
        <f>IFERROR(VLOOKUP($F274,Ref_Param!$L:$M,2,0),0)*Y274</f>
        <v>115.59583398980521</v>
      </c>
      <c r="BA274" s="86">
        <f>IFERROR(VLOOKUP($F274,Ref_Param!$L:$M,2,0),0)*Z274</f>
        <v>105.57290109138253</v>
      </c>
      <c r="BB274" s="87">
        <f t="shared" si="42"/>
        <v>364.82743438486636</v>
      </c>
      <c r="BC274" s="86">
        <f>IFERROR(VLOOKUP($F274,Ref_Param!$L:$M,2,0),0)*AB274</f>
        <v>118.53308914956909</v>
      </c>
      <c r="BD274" s="86">
        <f>IFERROR(VLOOKUP($F274,Ref_Param!$L:$M,2,0),0)*AC274</f>
        <v>348.03306156253291</v>
      </c>
      <c r="BE274" s="86">
        <f>IFERROR(VLOOKUP($F274,Ref_Param!$L:$M,2,0),0)*AD274</f>
        <v>559.73599999999999</v>
      </c>
      <c r="BF274" s="86">
        <f>IFERROR(VLOOKUP($F274,Ref_Param!$L:$M,2,0),0)*AE274</f>
        <v>600</v>
      </c>
      <c r="BG274" s="87">
        <f t="shared" si="43"/>
        <v>1626.302150712102</v>
      </c>
      <c r="BH274" s="86">
        <f>IFERROR(VLOOKUP($F274,Ref_Param!$L:$M,2,0),0)*AG274</f>
        <v>506.01713238436366</v>
      </c>
      <c r="BI274" s="86">
        <f>IFERROR(VLOOKUP($F274,Ref_Param!$L:$M,2,0),0)*AH274</f>
        <v>506.01713238436366</v>
      </c>
      <c r="BJ274" s="86">
        <f>IFERROR(VLOOKUP($F274,Ref_Param!$L:$M,2,0),0)*AI274</f>
        <v>506.01713238436366</v>
      </c>
      <c r="BK274" s="86">
        <f>IFERROR(VLOOKUP($F274,Ref_Param!$L:$M,2,0),0)*AJ274</f>
        <v>506.01713238436366</v>
      </c>
      <c r="BL274" s="87">
        <f t="shared" si="44"/>
        <v>2024.0685295374547</v>
      </c>
      <c r="BM274" s="88">
        <f>IFERROR(VLOOKUP($F274,Ref_Param!$L:$M,2,0),0)*AL274</f>
        <v>2327.6788089680726</v>
      </c>
      <c r="BN274" s="89">
        <f>IFERROR(VLOOKUP($F274,Ref_Param!$L:$M,2,0),0)*AM274</f>
        <v>2676.8306303132831</v>
      </c>
    </row>
    <row r="275" spans="1:66" s="72" customFormat="1" ht="14.25" customHeight="1" x14ac:dyDescent="0.3">
      <c r="A275" s="69" t="str">
        <f t="shared" si="37"/>
        <v>ECASDigital - Salesforce.com / Net Suite</v>
      </c>
      <c r="B275" s="68" t="s">
        <v>4156</v>
      </c>
      <c r="C275" s="68" t="s">
        <v>4157</v>
      </c>
      <c r="D275" s="68" t="s">
        <v>713</v>
      </c>
      <c r="E275" s="70" t="s">
        <v>5256</v>
      </c>
      <c r="F275" s="68" t="s">
        <v>3732</v>
      </c>
      <c r="G275" s="70" t="s">
        <v>4164</v>
      </c>
      <c r="H275" s="71" t="s">
        <v>5174</v>
      </c>
      <c r="I275" s="68" t="s">
        <v>24</v>
      </c>
      <c r="J275" s="68"/>
      <c r="K275" s="68"/>
      <c r="L275" s="68" t="s">
        <v>4111</v>
      </c>
      <c r="M275" s="73">
        <v>218.7966900000005</v>
      </c>
      <c r="N275" s="73">
        <v>2286.5473100000013</v>
      </c>
      <c r="O275" s="73">
        <v>2263.8519999999999</v>
      </c>
      <c r="P275" s="73">
        <v>2179.4639999999954</v>
      </c>
      <c r="Q275" s="66">
        <v>6948.6599999999971</v>
      </c>
      <c r="R275" s="73">
        <v>706.56</v>
      </c>
      <c r="S275" s="73">
        <v>247.29599999999988</v>
      </c>
      <c r="T275" s="73">
        <v>0</v>
      </c>
      <c r="U275" s="73">
        <v>0</v>
      </c>
      <c r="V275" s="66">
        <v>953.85599999999977</v>
      </c>
      <c r="W275" s="67">
        <v>0</v>
      </c>
      <c r="X275" s="67">
        <v>0</v>
      </c>
      <c r="Y275" s="67">
        <v>0</v>
      </c>
      <c r="Z275" s="67">
        <v>0</v>
      </c>
      <c r="AA275" s="66">
        <v>0</v>
      </c>
      <c r="AB275" s="67">
        <v>0</v>
      </c>
      <c r="AC275" s="67">
        <v>0</v>
      </c>
      <c r="AD275" s="67">
        <v>0</v>
      </c>
      <c r="AE275" s="67">
        <v>0</v>
      </c>
      <c r="AF275" s="66">
        <v>0</v>
      </c>
      <c r="AG275" s="67">
        <v>0</v>
      </c>
      <c r="AH275" s="67">
        <v>0</v>
      </c>
      <c r="AI275" s="67">
        <v>0</v>
      </c>
      <c r="AJ275" s="67">
        <v>0</v>
      </c>
      <c r="AK275" s="66">
        <f t="shared" si="38"/>
        <v>0</v>
      </c>
      <c r="AL275" s="67">
        <f t="shared" si="39"/>
        <v>0</v>
      </c>
      <c r="AM275" s="67">
        <f t="shared" si="39"/>
        <v>0</v>
      </c>
      <c r="AN275" s="84">
        <f>IFERROR(VLOOKUP($F275,Ref_Param!$L:$M,2,0),0)*M275</f>
        <v>2.6627320189850421</v>
      </c>
      <c r="AO275" s="84">
        <f>IFERROR(VLOOKUP($F275,Ref_Param!$L:$M,2,0),0)*N275</f>
        <v>27.82703310210546</v>
      </c>
      <c r="AP275" s="84">
        <f>IFERROR(VLOOKUP($F275,Ref_Param!$L:$M,2,0),0)*O275</f>
        <v>27.550833637580677</v>
      </c>
      <c r="AQ275" s="84">
        <f>IFERROR(VLOOKUP($F275,Ref_Param!$L:$M,2,0),0)*P275</f>
        <v>26.523840817816716</v>
      </c>
      <c r="AR275" s="85">
        <f t="shared" si="40"/>
        <v>84.564439576487899</v>
      </c>
      <c r="AS275" s="90">
        <f>IFERROR(VLOOKUP($F275,Ref_Param!$L:$M,2,0),0)*R275</f>
        <v>8.5987586710478432</v>
      </c>
      <c r="AT275" s="90">
        <f>IFERROR(VLOOKUP($F275,Ref_Param!$L:$M,2,0),0)*S275</f>
        <v>3.0095655348667441</v>
      </c>
      <c r="AU275" s="90">
        <f>IFERROR(VLOOKUP($F275,Ref_Param!$L:$M,2,0),0)*T275</f>
        <v>0</v>
      </c>
      <c r="AV275" s="90">
        <f>IFERROR(VLOOKUP($F275,Ref_Param!$L:$M,2,0),0)*U275</f>
        <v>0</v>
      </c>
      <c r="AW275" s="91">
        <f t="shared" si="41"/>
        <v>11.608324205914588</v>
      </c>
      <c r="AX275" s="86">
        <f>IFERROR(VLOOKUP($F275,Ref_Param!$L:$M,2,0),0)*W275</f>
        <v>0</v>
      </c>
      <c r="AY275" s="86">
        <f>IFERROR(VLOOKUP($F275,Ref_Param!$L:$M,2,0),0)*X275</f>
        <v>0</v>
      </c>
      <c r="AZ275" s="86">
        <f>IFERROR(VLOOKUP($F275,Ref_Param!$L:$M,2,0),0)*Y275</f>
        <v>0</v>
      </c>
      <c r="BA275" s="86">
        <f>IFERROR(VLOOKUP($F275,Ref_Param!$L:$M,2,0),0)*Z275</f>
        <v>0</v>
      </c>
      <c r="BB275" s="87">
        <f t="shared" si="42"/>
        <v>0</v>
      </c>
      <c r="BC275" s="86">
        <f>IFERROR(VLOOKUP($F275,Ref_Param!$L:$M,2,0),0)*AB275</f>
        <v>0</v>
      </c>
      <c r="BD275" s="86">
        <f>IFERROR(VLOOKUP($F275,Ref_Param!$L:$M,2,0),0)*AC275</f>
        <v>0</v>
      </c>
      <c r="BE275" s="86">
        <f>IFERROR(VLOOKUP($F275,Ref_Param!$L:$M,2,0),0)*AD275</f>
        <v>0</v>
      </c>
      <c r="BF275" s="86">
        <f>IFERROR(VLOOKUP($F275,Ref_Param!$L:$M,2,0),0)*AE275</f>
        <v>0</v>
      </c>
      <c r="BG275" s="87">
        <f t="shared" si="43"/>
        <v>0</v>
      </c>
      <c r="BH275" s="86">
        <f>IFERROR(VLOOKUP($F275,Ref_Param!$L:$M,2,0),0)*AG275</f>
        <v>0</v>
      </c>
      <c r="BI275" s="86">
        <f>IFERROR(VLOOKUP($F275,Ref_Param!$L:$M,2,0),0)*AH275</f>
        <v>0</v>
      </c>
      <c r="BJ275" s="86">
        <f>IFERROR(VLOOKUP($F275,Ref_Param!$L:$M,2,0),0)*AI275</f>
        <v>0</v>
      </c>
      <c r="BK275" s="86">
        <f>IFERROR(VLOOKUP($F275,Ref_Param!$L:$M,2,0),0)*AJ275</f>
        <v>0</v>
      </c>
      <c r="BL275" s="87">
        <f t="shared" si="44"/>
        <v>0</v>
      </c>
      <c r="BM275" s="88">
        <f>IFERROR(VLOOKUP($F275,Ref_Param!$L:$M,2,0),0)*AL275</f>
        <v>0</v>
      </c>
      <c r="BN275" s="89">
        <f>IFERROR(VLOOKUP($F275,Ref_Param!$L:$M,2,0),0)*AM275</f>
        <v>0</v>
      </c>
    </row>
    <row r="276" spans="1:66" s="72" customFormat="1" ht="14.25" customHeight="1" x14ac:dyDescent="0.3">
      <c r="A276" s="69" t="str">
        <f t="shared" si="37"/>
        <v>ECASDigital - Salesforce.com / Net Suite</v>
      </c>
      <c r="B276" s="68" t="s">
        <v>4156</v>
      </c>
      <c r="C276" s="68" t="s">
        <v>4157</v>
      </c>
      <c r="D276" s="68" t="s">
        <v>713</v>
      </c>
      <c r="E276" s="70" t="s">
        <v>5256</v>
      </c>
      <c r="F276" s="68" t="s">
        <v>18</v>
      </c>
      <c r="G276" s="70" t="s">
        <v>4164</v>
      </c>
      <c r="H276" s="71" t="s">
        <v>5174</v>
      </c>
      <c r="I276" s="68" t="s">
        <v>24</v>
      </c>
      <c r="J276" s="68"/>
      <c r="K276" s="68"/>
      <c r="L276" s="68" t="s">
        <v>4111</v>
      </c>
      <c r="M276" s="73">
        <v>0</v>
      </c>
      <c r="N276" s="73">
        <v>0</v>
      </c>
      <c r="O276" s="73">
        <v>1.6592776342624234</v>
      </c>
      <c r="P276" s="73">
        <v>0.39070213640098927</v>
      </c>
      <c r="Q276" s="66">
        <v>2.0499797706634126</v>
      </c>
      <c r="R276" s="73">
        <v>0</v>
      </c>
      <c r="S276" s="73">
        <v>101.44532527670893</v>
      </c>
      <c r="T276" s="73">
        <v>227.57880720895744</v>
      </c>
      <c r="U276" s="73">
        <v>131.27173603373188</v>
      </c>
      <c r="V276" s="66">
        <v>460.29586851939825</v>
      </c>
      <c r="W276" s="67">
        <v>107.90575944689373</v>
      </c>
      <c r="X276" s="67">
        <v>117.83501060123672</v>
      </c>
      <c r="Y276" s="67">
        <v>101.54697496446695</v>
      </c>
      <c r="Z276" s="67">
        <v>92.779138389437506</v>
      </c>
      <c r="AA276" s="66">
        <v>420.06688340203488</v>
      </c>
      <c r="AB276" s="67">
        <v>108.4565674475709</v>
      </c>
      <c r="AC276" s="67">
        <v>110.35742047478416</v>
      </c>
      <c r="AD276" s="67">
        <v>105.908</v>
      </c>
      <c r="AE276" s="67">
        <v>105</v>
      </c>
      <c r="AF276" s="66">
        <v>429.72198792235508</v>
      </c>
      <c r="AG276" s="67">
        <v>106.48575592327943</v>
      </c>
      <c r="AH276" s="67">
        <v>121.69800676946221</v>
      </c>
      <c r="AI276" s="67">
        <v>136.91025761564498</v>
      </c>
      <c r="AJ276" s="67">
        <v>152.12250846182775</v>
      </c>
      <c r="AK276" s="66">
        <f t="shared" si="38"/>
        <v>517.21652877021438</v>
      </c>
      <c r="AL276" s="67">
        <f t="shared" si="39"/>
        <v>594.79900808574644</v>
      </c>
      <c r="AM276" s="67">
        <f t="shared" si="39"/>
        <v>684.01885929860839</v>
      </c>
      <c r="AN276" s="84">
        <f>IFERROR(VLOOKUP($F276,Ref_Param!$L:$M,2,0),0)*M276</f>
        <v>0</v>
      </c>
      <c r="AO276" s="84">
        <f>IFERROR(VLOOKUP($F276,Ref_Param!$L:$M,2,0),0)*N276</f>
        <v>0</v>
      </c>
      <c r="AP276" s="84">
        <f>IFERROR(VLOOKUP($F276,Ref_Param!$L:$M,2,0),0)*O276</f>
        <v>1.6592776342624234</v>
      </c>
      <c r="AQ276" s="84">
        <f>IFERROR(VLOOKUP($F276,Ref_Param!$L:$M,2,0),0)*P276</f>
        <v>0.39070213640098927</v>
      </c>
      <c r="AR276" s="85">
        <f t="shared" si="40"/>
        <v>2.0499797706634126</v>
      </c>
      <c r="AS276" s="90">
        <f>IFERROR(VLOOKUP($F276,Ref_Param!$L:$M,2,0),0)*R276</f>
        <v>0</v>
      </c>
      <c r="AT276" s="90">
        <f>IFERROR(VLOOKUP($F276,Ref_Param!$L:$M,2,0),0)*S276</f>
        <v>101.44532527670893</v>
      </c>
      <c r="AU276" s="90">
        <f>IFERROR(VLOOKUP($F276,Ref_Param!$L:$M,2,0),0)*T276</f>
        <v>227.57880720895744</v>
      </c>
      <c r="AV276" s="90">
        <f>IFERROR(VLOOKUP($F276,Ref_Param!$L:$M,2,0),0)*U276</f>
        <v>131.27173603373188</v>
      </c>
      <c r="AW276" s="91">
        <f t="shared" si="41"/>
        <v>460.29586851939825</v>
      </c>
      <c r="AX276" s="86">
        <f>IFERROR(VLOOKUP($F276,Ref_Param!$L:$M,2,0),0)*W276</f>
        <v>107.90575944689373</v>
      </c>
      <c r="AY276" s="86">
        <f>IFERROR(VLOOKUP($F276,Ref_Param!$L:$M,2,0),0)*X276</f>
        <v>117.83501060123672</v>
      </c>
      <c r="AZ276" s="86">
        <f>IFERROR(VLOOKUP($F276,Ref_Param!$L:$M,2,0),0)*Y276</f>
        <v>101.54697496446695</v>
      </c>
      <c r="BA276" s="86">
        <f>IFERROR(VLOOKUP($F276,Ref_Param!$L:$M,2,0),0)*Z276</f>
        <v>92.779138389437506</v>
      </c>
      <c r="BB276" s="87">
        <f t="shared" si="42"/>
        <v>420.06688340203488</v>
      </c>
      <c r="BC276" s="86">
        <f>IFERROR(VLOOKUP($F276,Ref_Param!$L:$M,2,0),0)*AB276</f>
        <v>108.4565674475709</v>
      </c>
      <c r="BD276" s="86">
        <f>IFERROR(VLOOKUP($F276,Ref_Param!$L:$M,2,0),0)*AC276</f>
        <v>110.35742047478416</v>
      </c>
      <c r="BE276" s="86">
        <f>IFERROR(VLOOKUP($F276,Ref_Param!$L:$M,2,0),0)*AD276</f>
        <v>105.908</v>
      </c>
      <c r="BF276" s="86">
        <f>IFERROR(VLOOKUP($F276,Ref_Param!$L:$M,2,0),0)*AE276</f>
        <v>105</v>
      </c>
      <c r="BG276" s="87">
        <f t="shared" si="43"/>
        <v>429.72198792235508</v>
      </c>
      <c r="BH276" s="86">
        <f>IFERROR(VLOOKUP($F276,Ref_Param!$L:$M,2,0),0)*AG276</f>
        <v>106.48575592327943</v>
      </c>
      <c r="BI276" s="86">
        <f>IFERROR(VLOOKUP($F276,Ref_Param!$L:$M,2,0),0)*AH276</f>
        <v>121.69800676946221</v>
      </c>
      <c r="BJ276" s="86">
        <f>IFERROR(VLOOKUP($F276,Ref_Param!$L:$M,2,0),0)*AI276</f>
        <v>136.91025761564498</v>
      </c>
      <c r="BK276" s="86">
        <f>IFERROR(VLOOKUP($F276,Ref_Param!$L:$M,2,0),0)*AJ276</f>
        <v>152.12250846182775</v>
      </c>
      <c r="BL276" s="87">
        <f t="shared" si="44"/>
        <v>517.21652877021438</v>
      </c>
      <c r="BM276" s="88">
        <f>IFERROR(VLOOKUP($F276,Ref_Param!$L:$M,2,0),0)*AL276</f>
        <v>594.79900808574644</v>
      </c>
      <c r="BN276" s="89">
        <f>IFERROR(VLOOKUP($F276,Ref_Param!$L:$M,2,0),0)*AM276</f>
        <v>684.01885929860839</v>
      </c>
    </row>
    <row r="277" spans="1:66" s="72" customFormat="1" ht="14.25" customHeight="1" x14ac:dyDescent="0.3">
      <c r="A277" s="69" t="str">
        <f t="shared" si="37"/>
        <v>ECASDigital - Salesforce.com / Net Suite</v>
      </c>
      <c r="B277" s="68" t="s">
        <v>4156</v>
      </c>
      <c r="C277" s="68" t="s">
        <v>4157</v>
      </c>
      <c r="D277" s="68" t="s">
        <v>3168</v>
      </c>
      <c r="E277" s="70" t="s">
        <v>3169</v>
      </c>
      <c r="F277" s="68" t="s">
        <v>18</v>
      </c>
      <c r="G277" s="70" t="s">
        <v>4161</v>
      </c>
      <c r="H277" s="71" t="s">
        <v>5174</v>
      </c>
      <c r="I277" s="68" t="s">
        <v>24</v>
      </c>
      <c r="J277" s="68"/>
      <c r="K277" s="68"/>
      <c r="L277" s="68" t="s">
        <v>4111</v>
      </c>
      <c r="M277" s="73">
        <v>0</v>
      </c>
      <c r="N277" s="73">
        <v>0</v>
      </c>
      <c r="O277" s="73">
        <v>0</v>
      </c>
      <c r="P277" s="73">
        <v>0</v>
      </c>
      <c r="Q277" s="66">
        <v>0</v>
      </c>
      <c r="R277" s="73">
        <v>0</v>
      </c>
      <c r="S277" s="73">
        <v>18.000000000000004</v>
      </c>
      <c r="T277" s="73">
        <v>0</v>
      </c>
      <c r="U277" s="73">
        <v>0</v>
      </c>
      <c r="V277" s="66">
        <v>18.000000000000004</v>
      </c>
      <c r="W277" s="67">
        <v>0</v>
      </c>
      <c r="X277" s="67">
        <v>0</v>
      </c>
      <c r="Y277" s="67">
        <v>0</v>
      </c>
      <c r="Z277" s="67">
        <v>0</v>
      </c>
      <c r="AA277" s="66">
        <v>0</v>
      </c>
      <c r="AB277" s="67">
        <v>0</v>
      </c>
      <c r="AC277" s="67">
        <v>0</v>
      </c>
      <c r="AD277" s="67">
        <v>0</v>
      </c>
      <c r="AE277" s="67">
        <v>0</v>
      </c>
      <c r="AF277" s="66">
        <v>0</v>
      </c>
      <c r="AG277" s="67">
        <v>0</v>
      </c>
      <c r="AH277" s="67">
        <v>0</v>
      </c>
      <c r="AI277" s="67">
        <v>0</v>
      </c>
      <c r="AJ277" s="67">
        <v>0</v>
      </c>
      <c r="AK277" s="66">
        <f t="shared" si="38"/>
        <v>0</v>
      </c>
      <c r="AL277" s="67">
        <f t="shared" si="39"/>
        <v>0</v>
      </c>
      <c r="AM277" s="67">
        <f t="shared" si="39"/>
        <v>0</v>
      </c>
      <c r="AN277" s="84">
        <f>IFERROR(VLOOKUP($F277,Ref_Param!$L:$M,2,0),0)*M277</f>
        <v>0</v>
      </c>
      <c r="AO277" s="84">
        <f>IFERROR(VLOOKUP($F277,Ref_Param!$L:$M,2,0),0)*N277</f>
        <v>0</v>
      </c>
      <c r="AP277" s="84">
        <f>IFERROR(VLOOKUP($F277,Ref_Param!$L:$M,2,0),0)*O277</f>
        <v>0</v>
      </c>
      <c r="AQ277" s="84">
        <f>IFERROR(VLOOKUP($F277,Ref_Param!$L:$M,2,0),0)*P277</f>
        <v>0</v>
      </c>
      <c r="AR277" s="85">
        <f t="shared" si="40"/>
        <v>0</v>
      </c>
      <c r="AS277" s="90">
        <f>IFERROR(VLOOKUP($F277,Ref_Param!$L:$M,2,0),0)*R277</f>
        <v>0</v>
      </c>
      <c r="AT277" s="90">
        <f>IFERROR(VLOOKUP($F277,Ref_Param!$L:$M,2,0),0)*S277</f>
        <v>18.000000000000004</v>
      </c>
      <c r="AU277" s="90">
        <f>IFERROR(VLOOKUP($F277,Ref_Param!$L:$M,2,0),0)*T277</f>
        <v>0</v>
      </c>
      <c r="AV277" s="90">
        <f>IFERROR(VLOOKUP($F277,Ref_Param!$L:$M,2,0),0)*U277</f>
        <v>0</v>
      </c>
      <c r="AW277" s="91">
        <f t="shared" si="41"/>
        <v>18.000000000000004</v>
      </c>
      <c r="AX277" s="86">
        <f>IFERROR(VLOOKUP($F277,Ref_Param!$L:$M,2,0),0)*W277</f>
        <v>0</v>
      </c>
      <c r="AY277" s="86">
        <f>IFERROR(VLOOKUP($F277,Ref_Param!$L:$M,2,0),0)*X277</f>
        <v>0</v>
      </c>
      <c r="AZ277" s="86">
        <f>IFERROR(VLOOKUP($F277,Ref_Param!$L:$M,2,0),0)*Y277</f>
        <v>0</v>
      </c>
      <c r="BA277" s="86">
        <f>IFERROR(VLOOKUP($F277,Ref_Param!$L:$M,2,0),0)*Z277</f>
        <v>0</v>
      </c>
      <c r="BB277" s="87">
        <f t="shared" si="42"/>
        <v>0</v>
      </c>
      <c r="BC277" s="86">
        <f>IFERROR(VLOOKUP($F277,Ref_Param!$L:$M,2,0),0)*AB277</f>
        <v>0</v>
      </c>
      <c r="BD277" s="86">
        <f>IFERROR(VLOOKUP($F277,Ref_Param!$L:$M,2,0),0)*AC277</f>
        <v>0</v>
      </c>
      <c r="BE277" s="86">
        <f>IFERROR(VLOOKUP($F277,Ref_Param!$L:$M,2,0),0)*AD277</f>
        <v>0</v>
      </c>
      <c r="BF277" s="86">
        <f>IFERROR(VLOOKUP($F277,Ref_Param!$L:$M,2,0),0)*AE277</f>
        <v>0</v>
      </c>
      <c r="BG277" s="87">
        <f t="shared" si="43"/>
        <v>0</v>
      </c>
      <c r="BH277" s="86">
        <f>IFERROR(VLOOKUP($F277,Ref_Param!$L:$M,2,0),0)*AG277</f>
        <v>0</v>
      </c>
      <c r="BI277" s="86">
        <f>IFERROR(VLOOKUP($F277,Ref_Param!$L:$M,2,0),0)*AH277</f>
        <v>0</v>
      </c>
      <c r="BJ277" s="86">
        <f>IFERROR(VLOOKUP($F277,Ref_Param!$L:$M,2,0),0)*AI277</f>
        <v>0</v>
      </c>
      <c r="BK277" s="86">
        <f>IFERROR(VLOOKUP($F277,Ref_Param!$L:$M,2,0),0)*AJ277</f>
        <v>0</v>
      </c>
      <c r="BL277" s="87">
        <f t="shared" si="44"/>
        <v>0</v>
      </c>
      <c r="BM277" s="88">
        <f>IFERROR(VLOOKUP($F277,Ref_Param!$L:$M,2,0),0)*AL277</f>
        <v>0</v>
      </c>
      <c r="BN277" s="89">
        <f>IFERROR(VLOOKUP($F277,Ref_Param!$L:$M,2,0),0)*AM277</f>
        <v>0</v>
      </c>
    </row>
    <row r="278" spans="1:66" s="72" customFormat="1" ht="14.25" customHeight="1" x14ac:dyDescent="0.3">
      <c r="A278" s="69" t="str">
        <f t="shared" si="37"/>
        <v>ECASDigital - Salesforce.com / Net Suite</v>
      </c>
      <c r="B278" s="68" t="s">
        <v>4156</v>
      </c>
      <c r="C278" s="68" t="s">
        <v>4157</v>
      </c>
      <c r="D278" s="68" t="s">
        <v>730</v>
      </c>
      <c r="E278" s="70" t="s">
        <v>731</v>
      </c>
      <c r="F278" s="68" t="s">
        <v>34</v>
      </c>
      <c r="G278" s="70" t="s">
        <v>4166</v>
      </c>
      <c r="H278" s="71" t="s">
        <v>35</v>
      </c>
      <c r="I278" s="68" t="s">
        <v>36</v>
      </c>
      <c r="J278" s="68"/>
      <c r="K278" s="68"/>
      <c r="L278" s="68" t="s">
        <v>4111</v>
      </c>
      <c r="M278" s="73">
        <v>39.425104418979814</v>
      </c>
      <c r="N278" s="73">
        <v>0</v>
      </c>
      <c r="O278" s="73">
        <v>0</v>
      </c>
      <c r="P278" s="73">
        <v>0</v>
      </c>
      <c r="Q278" s="66">
        <v>39.425104418979814</v>
      </c>
      <c r="R278" s="73">
        <v>0</v>
      </c>
      <c r="S278" s="73">
        <v>0</v>
      </c>
      <c r="T278" s="73">
        <v>0</v>
      </c>
      <c r="U278" s="73">
        <v>0</v>
      </c>
      <c r="V278" s="66">
        <v>0</v>
      </c>
      <c r="W278" s="67">
        <v>0</v>
      </c>
      <c r="X278" s="67">
        <v>0</v>
      </c>
      <c r="Y278" s="67">
        <v>0</v>
      </c>
      <c r="Z278" s="67">
        <v>0</v>
      </c>
      <c r="AA278" s="66">
        <v>0</v>
      </c>
      <c r="AB278" s="67">
        <v>0</v>
      </c>
      <c r="AC278" s="67">
        <v>0</v>
      </c>
      <c r="AD278" s="67">
        <v>0</v>
      </c>
      <c r="AE278" s="67">
        <v>0</v>
      </c>
      <c r="AF278" s="66">
        <v>0</v>
      </c>
      <c r="AG278" s="67">
        <v>0</v>
      </c>
      <c r="AH278" s="67">
        <v>0</v>
      </c>
      <c r="AI278" s="67">
        <v>0</v>
      </c>
      <c r="AJ278" s="67">
        <v>0</v>
      </c>
      <c r="AK278" s="66">
        <f t="shared" si="38"/>
        <v>0</v>
      </c>
      <c r="AL278" s="67">
        <f t="shared" si="39"/>
        <v>0</v>
      </c>
      <c r="AM278" s="67">
        <f t="shared" si="39"/>
        <v>0</v>
      </c>
      <c r="AN278" s="84">
        <f>IFERROR(VLOOKUP($F278,Ref_Param!$L:$M,2,0),0)*M278</f>
        <v>26.403352758627967</v>
      </c>
      <c r="AO278" s="84">
        <f>IFERROR(VLOOKUP($F278,Ref_Param!$L:$M,2,0),0)*N278</f>
        <v>0</v>
      </c>
      <c r="AP278" s="84">
        <f>IFERROR(VLOOKUP($F278,Ref_Param!$L:$M,2,0),0)*O278</f>
        <v>0</v>
      </c>
      <c r="AQ278" s="84">
        <f>IFERROR(VLOOKUP($F278,Ref_Param!$L:$M,2,0),0)*P278</f>
        <v>0</v>
      </c>
      <c r="AR278" s="85">
        <f t="shared" si="40"/>
        <v>26.403352758627967</v>
      </c>
      <c r="AS278" s="90">
        <f>IFERROR(VLOOKUP($F278,Ref_Param!$L:$M,2,0),0)*R278</f>
        <v>0</v>
      </c>
      <c r="AT278" s="90">
        <f>IFERROR(VLOOKUP($F278,Ref_Param!$L:$M,2,0),0)*S278</f>
        <v>0</v>
      </c>
      <c r="AU278" s="90">
        <f>IFERROR(VLOOKUP($F278,Ref_Param!$L:$M,2,0),0)*T278</f>
        <v>0</v>
      </c>
      <c r="AV278" s="90">
        <f>IFERROR(VLOOKUP($F278,Ref_Param!$L:$M,2,0),0)*U278</f>
        <v>0</v>
      </c>
      <c r="AW278" s="91">
        <f t="shared" si="41"/>
        <v>0</v>
      </c>
      <c r="AX278" s="86">
        <f>IFERROR(VLOOKUP($F278,Ref_Param!$L:$M,2,0),0)*W278</f>
        <v>0</v>
      </c>
      <c r="AY278" s="86">
        <f>IFERROR(VLOOKUP($F278,Ref_Param!$L:$M,2,0),0)*X278</f>
        <v>0</v>
      </c>
      <c r="AZ278" s="86">
        <f>IFERROR(VLOOKUP($F278,Ref_Param!$L:$M,2,0),0)*Y278</f>
        <v>0</v>
      </c>
      <c r="BA278" s="86">
        <f>IFERROR(VLOOKUP($F278,Ref_Param!$L:$M,2,0),0)*Z278</f>
        <v>0</v>
      </c>
      <c r="BB278" s="87">
        <f t="shared" si="42"/>
        <v>0</v>
      </c>
      <c r="BC278" s="86">
        <f>IFERROR(VLOOKUP($F278,Ref_Param!$L:$M,2,0),0)*AB278</f>
        <v>0</v>
      </c>
      <c r="BD278" s="86">
        <f>IFERROR(VLOOKUP($F278,Ref_Param!$L:$M,2,0),0)*AC278</f>
        <v>0</v>
      </c>
      <c r="BE278" s="86">
        <f>IFERROR(VLOOKUP($F278,Ref_Param!$L:$M,2,0),0)*AD278</f>
        <v>0</v>
      </c>
      <c r="BF278" s="86">
        <f>IFERROR(VLOOKUP($F278,Ref_Param!$L:$M,2,0),0)*AE278</f>
        <v>0</v>
      </c>
      <c r="BG278" s="87">
        <f t="shared" si="43"/>
        <v>0</v>
      </c>
      <c r="BH278" s="86">
        <f>IFERROR(VLOOKUP($F278,Ref_Param!$L:$M,2,0),0)*AG278</f>
        <v>0</v>
      </c>
      <c r="BI278" s="86">
        <f>IFERROR(VLOOKUP($F278,Ref_Param!$L:$M,2,0),0)*AH278</f>
        <v>0</v>
      </c>
      <c r="BJ278" s="86">
        <f>IFERROR(VLOOKUP($F278,Ref_Param!$L:$M,2,0),0)*AI278</f>
        <v>0</v>
      </c>
      <c r="BK278" s="86">
        <f>IFERROR(VLOOKUP($F278,Ref_Param!$L:$M,2,0),0)*AJ278</f>
        <v>0</v>
      </c>
      <c r="BL278" s="87">
        <f t="shared" si="44"/>
        <v>0</v>
      </c>
      <c r="BM278" s="88">
        <f>IFERROR(VLOOKUP($F278,Ref_Param!$L:$M,2,0),0)*AL278</f>
        <v>0</v>
      </c>
      <c r="BN278" s="89">
        <f>IFERROR(VLOOKUP($F278,Ref_Param!$L:$M,2,0),0)*AM278</f>
        <v>0</v>
      </c>
    </row>
    <row r="279" spans="1:66" s="72" customFormat="1" ht="14.25" customHeight="1" x14ac:dyDescent="0.3">
      <c r="A279" s="69" t="str">
        <f t="shared" si="37"/>
        <v>ECASDigital - Salesforce.com / Net Suite</v>
      </c>
      <c r="B279" s="68" t="s">
        <v>4156</v>
      </c>
      <c r="C279" s="68" t="s">
        <v>4157</v>
      </c>
      <c r="D279" s="68" t="s">
        <v>3430</v>
      </c>
      <c r="E279" s="70" t="s">
        <v>3431</v>
      </c>
      <c r="F279" s="68" t="s">
        <v>89</v>
      </c>
      <c r="G279" s="70" t="s">
        <v>4160</v>
      </c>
      <c r="H279" s="71" t="s">
        <v>29</v>
      </c>
      <c r="I279" s="68" t="s">
        <v>20</v>
      </c>
      <c r="J279" s="68"/>
      <c r="K279" s="68"/>
      <c r="L279" s="68" t="s">
        <v>4111</v>
      </c>
      <c r="M279" s="73">
        <v>0</v>
      </c>
      <c r="N279" s="73">
        <v>0</v>
      </c>
      <c r="O279" s="73">
        <v>0</v>
      </c>
      <c r="P279" s="73">
        <v>0</v>
      </c>
      <c r="Q279" s="66">
        <v>0</v>
      </c>
      <c r="R279" s="73">
        <v>0</v>
      </c>
      <c r="S279" s="73">
        <v>0</v>
      </c>
      <c r="T279" s="73">
        <v>57.410719999999941</v>
      </c>
      <c r="U279" s="73">
        <v>322.11378000000093</v>
      </c>
      <c r="V279" s="66">
        <v>379.5245000000009</v>
      </c>
      <c r="W279" s="67">
        <v>312.19800000000038</v>
      </c>
      <c r="X279" s="67">
        <v>66.105500000000177</v>
      </c>
      <c r="Y279" s="67">
        <v>0</v>
      </c>
      <c r="Z279" s="67">
        <v>0</v>
      </c>
      <c r="AA279" s="66">
        <v>378.30350000000055</v>
      </c>
      <c r="AB279" s="67">
        <v>0</v>
      </c>
      <c r="AC279" s="67">
        <v>0</v>
      </c>
      <c r="AD279" s="67">
        <v>0</v>
      </c>
      <c r="AE279" s="67">
        <v>0</v>
      </c>
      <c r="AF279" s="66">
        <v>0</v>
      </c>
      <c r="AG279" s="67">
        <v>0</v>
      </c>
      <c r="AH279" s="67">
        <v>0</v>
      </c>
      <c r="AI279" s="67">
        <v>0</v>
      </c>
      <c r="AJ279" s="67">
        <v>0</v>
      </c>
      <c r="AK279" s="66">
        <f t="shared" si="38"/>
        <v>0</v>
      </c>
      <c r="AL279" s="67">
        <f t="shared" si="39"/>
        <v>0</v>
      </c>
      <c r="AM279" s="67">
        <f t="shared" si="39"/>
        <v>0</v>
      </c>
      <c r="AN279" s="84">
        <f>IFERROR(VLOOKUP($F279,Ref_Param!$L:$M,2,0),0)*M279</f>
        <v>0</v>
      </c>
      <c r="AO279" s="84">
        <f>IFERROR(VLOOKUP($F279,Ref_Param!$L:$M,2,0),0)*N279</f>
        <v>0</v>
      </c>
      <c r="AP279" s="84">
        <f>IFERROR(VLOOKUP($F279,Ref_Param!$L:$M,2,0),0)*O279</f>
        <v>0</v>
      </c>
      <c r="AQ279" s="84">
        <f>IFERROR(VLOOKUP($F279,Ref_Param!$L:$M,2,0),0)*P279</f>
        <v>0</v>
      </c>
      <c r="AR279" s="85">
        <f t="shared" si="40"/>
        <v>0</v>
      </c>
      <c r="AS279" s="90">
        <f>IFERROR(VLOOKUP($F279,Ref_Param!$L:$M,2,0),0)*R279</f>
        <v>0</v>
      </c>
      <c r="AT279" s="90">
        <f>IFERROR(VLOOKUP($F279,Ref_Param!$L:$M,2,0),0)*S279</f>
        <v>0</v>
      </c>
      <c r="AU279" s="90">
        <f>IFERROR(VLOOKUP($F279,Ref_Param!$L:$M,2,0),0)*T279</f>
        <v>5.5056160837288468</v>
      </c>
      <c r="AV279" s="90">
        <f>IFERROR(VLOOKUP($F279,Ref_Param!$L:$M,2,0),0)*U279</f>
        <v>30.890307732749253</v>
      </c>
      <c r="AW279" s="91">
        <f t="shared" si="41"/>
        <v>36.395923816478103</v>
      </c>
      <c r="AX279" s="86">
        <f>IFERROR(VLOOKUP($F279,Ref_Param!$L:$M,2,0),0)*W279</f>
        <v>29.939396860167967</v>
      </c>
      <c r="AY279" s="86">
        <f>IFERROR(VLOOKUP($F279,Ref_Param!$L:$M,2,0),0)*X279</f>
        <v>6.3394345868321915</v>
      </c>
      <c r="AZ279" s="86">
        <f>IFERROR(VLOOKUP($F279,Ref_Param!$L:$M,2,0),0)*Y279</f>
        <v>0</v>
      </c>
      <c r="BA279" s="86">
        <f>IFERROR(VLOOKUP($F279,Ref_Param!$L:$M,2,0),0)*Z279</f>
        <v>0</v>
      </c>
      <c r="BB279" s="87">
        <f t="shared" si="42"/>
        <v>36.278831447000158</v>
      </c>
      <c r="BC279" s="86">
        <f>IFERROR(VLOOKUP($F279,Ref_Param!$L:$M,2,0),0)*AB279</f>
        <v>0</v>
      </c>
      <c r="BD279" s="86">
        <f>IFERROR(VLOOKUP($F279,Ref_Param!$L:$M,2,0),0)*AC279</f>
        <v>0</v>
      </c>
      <c r="BE279" s="86">
        <f>IFERROR(VLOOKUP($F279,Ref_Param!$L:$M,2,0),0)*AD279</f>
        <v>0</v>
      </c>
      <c r="BF279" s="86">
        <f>IFERROR(VLOOKUP($F279,Ref_Param!$L:$M,2,0),0)*AE279</f>
        <v>0</v>
      </c>
      <c r="BG279" s="87">
        <f t="shared" si="43"/>
        <v>0</v>
      </c>
      <c r="BH279" s="86">
        <f>IFERROR(VLOOKUP($F279,Ref_Param!$L:$M,2,0),0)*AG279</f>
        <v>0</v>
      </c>
      <c r="BI279" s="86">
        <f>IFERROR(VLOOKUP($F279,Ref_Param!$L:$M,2,0),0)*AH279</f>
        <v>0</v>
      </c>
      <c r="BJ279" s="86">
        <f>IFERROR(VLOOKUP($F279,Ref_Param!$L:$M,2,0),0)*AI279</f>
        <v>0</v>
      </c>
      <c r="BK279" s="86">
        <f>IFERROR(VLOOKUP($F279,Ref_Param!$L:$M,2,0),0)*AJ279</f>
        <v>0</v>
      </c>
      <c r="BL279" s="87">
        <f t="shared" si="44"/>
        <v>0</v>
      </c>
      <c r="BM279" s="88">
        <f>IFERROR(VLOOKUP($F279,Ref_Param!$L:$M,2,0),0)*AL279</f>
        <v>0</v>
      </c>
      <c r="BN279" s="89">
        <f>IFERROR(VLOOKUP($F279,Ref_Param!$L:$M,2,0),0)*AM279</f>
        <v>0</v>
      </c>
    </row>
    <row r="280" spans="1:66" s="72" customFormat="1" ht="14.25" customHeight="1" x14ac:dyDescent="0.3">
      <c r="A280" s="69" t="str">
        <f t="shared" si="37"/>
        <v>ECASDigital - Salesforce.com / Net Suite</v>
      </c>
      <c r="B280" s="68" t="s">
        <v>4156</v>
      </c>
      <c r="C280" s="68" t="s">
        <v>4157</v>
      </c>
      <c r="D280" s="68" t="s">
        <v>5257</v>
      </c>
      <c r="E280" s="70"/>
      <c r="F280" s="68" t="s">
        <v>18</v>
      </c>
      <c r="G280" s="70" t="s">
        <v>4164</v>
      </c>
      <c r="H280" s="71" t="s">
        <v>5174</v>
      </c>
      <c r="I280" s="68" t="s">
        <v>24</v>
      </c>
      <c r="J280" s="68"/>
      <c r="K280" s="68"/>
      <c r="L280" s="68" t="s">
        <v>4111</v>
      </c>
      <c r="M280" s="73">
        <v>0</v>
      </c>
      <c r="N280" s="73">
        <v>0</v>
      </c>
      <c r="O280" s="73">
        <v>0</v>
      </c>
      <c r="P280" s="73">
        <v>0</v>
      </c>
      <c r="Q280" s="66">
        <v>0</v>
      </c>
      <c r="R280" s="73">
        <v>0</v>
      </c>
      <c r="S280" s="73">
        <v>0</v>
      </c>
      <c r="T280" s="73">
        <v>0</v>
      </c>
      <c r="U280" s="73">
        <v>0</v>
      </c>
      <c r="V280" s="66">
        <v>0</v>
      </c>
      <c r="W280" s="67">
        <v>0</v>
      </c>
      <c r="X280" s="67">
        <v>0</v>
      </c>
      <c r="Y280" s="67">
        <v>0</v>
      </c>
      <c r="Z280" s="67">
        <v>0</v>
      </c>
      <c r="AA280" s="66">
        <v>0</v>
      </c>
      <c r="AB280" s="67">
        <v>0</v>
      </c>
      <c r="AC280" s="67">
        <v>0</v>
      </c>
      <c r="AD280" s="67">
        <v>84</v>
      </c>
      <c r="AE280" s="67">
        <v>85</v>
      </c>
      <c r="AF280" s="66">
        <v>169</v>
      </c>
      <c r="AG280" s="67">
        <v>194.0579268292683</v>
      </c>
      <c r="AH280" s="67">
        <v>206.99512195121952</v>
      </c>
      <c r="AI280" s="67">
        <v>201.45060975609755</v>
      </c>
      <c r="AJ280" s="67">
        <v>214.38780487804877</v>
      </c>
      <c r="AK280" s="66">
        <f t="shared" si="38"/>
        <v>816.89146341463413</v>
      </c>
      <c r="AL280" s="67">
        <f t="shared" si="39"/>
        <v>939.42518292682917</v>
      </c>
      <c r="AM280" s="67">
        <f t="shared" si="39"/>
        <v>1080.3389603658534</v>
      </c>
      <c r="AN280" s="84">
        <f>IFERROR(VLOOKUP($F280,Ref_Param!$L:$M,2,0),0)*M280</f>
        <v>0</v>
      </c>
      <c r="AO280" s="84">
        <f>IFERROR(VLOOKUP($F280,Ref_Param!$L:$M,2,0),0)*N280</f>
        <v>0</v>
      </c>
      <c r="AP280" s="84">
        <f>IFERROR(VLOOKUP($F280,Ref_Param!$L:$M,2,0),0)*O280</f>
        <v>0</v>
      </c>
      <c r="AQ280" s="84">
        <f>IFERROR(VLOOKUP($F280,Ref_Param!$L:$M,2,0),0)*P280</f>
        <v>0</v>
      </c>
      <c r="AR280" s="85">
        <f t="shared" si="40"/>
        <v>0</v>
      </c>
      <c r="AS280" s="90">
        <f>IFERROR(VLOOKUP($F280,Ref_Param!$L:$M,2,0),0)*R280</f>
        <v>0</v>
      </c>
      <c r="AT280" s="90">
        <f>IFERROR(VLOOKUP($F280,Ref_Param!$L:$M,2,0),0)*S280</f>
        <v>0</v>
      </c>
      <c r="AU280" s="90">
        <f>IFERROR(VLOOKUP($F280,Ref_Param!$L:$M,2,0),0)*T280</f>
        <v>0</v>
      </c>
      <c r="AV280" s="90">
        <f>IFERROR(VLOOKUP($F280,Ref_Param!$L:$M,2,0),0)*U280</f>
        <v>0</v>
      </c>
      <c r="AW280" s="91">
        <f t="shared" si="41"/>
        <v>0</v>
      </c>
      <c r="AX280" s="86">
        <f>IFERROR(VLOOKUP($F280,Ref_Param!$L:$M,2,0),0)*W280</f>
        <v>0</v>
      </c>
      <c r="AY280" s="86">
        <f>IFERROR(VLOOKUP($F280,Ref_Param!$L:$M,2,0),0)*X280</f>
        <v>0</v>
      </c>
      <c r="AZ280" s="86">
        <f>IFERROR(VLOOKUP($F280,Ref_Param!$L:$M,2,0),0)*Y280</f>
        <v>0</v>
      </c>
      <c r="BA280" s="86">
        <f>IFERROR(VLOOKUP($F280,Ref_Param!$L:$M,2,0),0)*Z280</f>
        <v>0</v>
      </c>
      <c r="BB280" s="87">
        <f t="shared" si="42"/>
        <v>0</v>
      </c>
      <c r="BC280" s="86">
        <f>IFERROR(VLOOKUP($F280,Ref_Param!$L:$M,2,0),0)*AB280</f>
        <v>0</v>
      </c>
      <c r="BD280" s="86">
        <f>IFERROR(VLOOKUP($F280,Ref_Param!$L:$M,2,0),0)*AC280</f>
        <v>0</v>
      </c>
      <c r="BE280" s="86">
        <f>IFERROR(VLOOKUP($F280,Ref_Param!$L:$M,2,0),0)*AD280</f>
        <v>84</v>
      </c>
      <c r="BF280" s="86">
        <f>IFERROR(VLOOKUP($F280,Ref_Param!$L:$M,2,0),0)*AE280</f>
        <v>85</v>
      </c>
      <c r="BG280" s="87">
        <f t="shared" si="43"/>
        <v>169</v>
      </c>
      <c r="BH280" s="86">
        <f>IFERROR(VLOOKUP($F280,Ref_Param!$L:$M,2,0),0)*AG280</f>
        <v>194.0579268292683</v>
      </c>
      <c r="BI280" s="86">
        <f>IFERROR(VLOOKUP($F280,Ref_Param!$L:$M,2,0),0)*AH280</f>
        <v>206.99512195121952</v>
      </c>
      <c r="BJ280" s="86">
        <f>IFERROR(VLOOKUP($F280,Ref_Param!$L:$M,2,0),0)*AI280</f>
        <v>201.45060975609755</v>
      </c>
      <c r="BK280" s="86">
        <f>IFERROR(VLOOKUP($F280,Ref_Param!$L:$M,2,0),0)*AJ280</f>
        <v>214.38780487804877</v>
      </c>
      <c r="BL280" s="87">
        <f t="shared" si="44"/>
        <v>816.89146341463413</v>
      </c>
      <c r="BM280" s="88">
        <f>IFERROR(VLOOKUP($F280,Ref_Param!$L:$M,2,0),0)*AL280</f>
        <v>939.42518292682917</v>
      </c>
      <c r="BN280" s="89">
        <f>IFERROR(VLOOKUP($F280,Ref_Param!$L:$M,2,0),0)*AM280</f>
        <v>1080.3389603658534</v>
      </c>
    </row>
    <row r="281" spans="1:66" s="72" customFormat="1" ht="14.25" customHeight="1" x14ac:dyDescent="0.3">
      <c r="A281" s="69" t="str">
        <f t="shared" si="37"/>
        <v>ECASDigital - Salesforce.com / Net Suite</v>
      </c>
      <c r="B281" s="68" t="s">
        <v>4156</v>
      </c>
      <c r="C281" s="68" t="s">
        <v>4157</v>
      </c>
      <c r="D281" s="68" t="s">
        <v>5258</v>
      </c>
      <c r="E281" s="70"/>
      <c r="F281" s="68" t="s">
        <v>18</v>
      </c>
      <c r="G281" s="70" t="s">
        <v>7481</v>
      </c>
      <c r="H281" s="71" t="s">
        <v>35</v>
      </c>
      <c r="I281" s="68" t="s">
        <v>24</v>
      </c>
      <c r="J281" s="68"/>
      <c r="K281" s="68"/>
      <c r="L281" s="68" t="s">
        <v>4111</v>
      </c>
      <c r="M281" s="73">
        <v>0</v>
      </c>
      <c r="N281" s="73">
        <v>0</v>
      </c>
      <c r="O281" s="73">
        <v>0</v>
      </c>
      <c r="P281" s="73">
        <v>0</v>
      </c>
      <c r="Q281" s="66">
        <v>0</v>
      </c>
      <c r="R281" s="73">
        <v>0</v>
      </c>
      <c r="S281" s="73">
        <v>0</v>
      </c>
      <c r="T281" s="73">
        <v>0</v>
      </c>
      <c r="U281" s="73">
        <v>0</v>
      </c>
      <c r="V281" s="66">
        <v>0</v>
      </c>
      <c r="W281" s="67">
        <v>0</v>
      </c>
      <c r="X281" s="67">
        <v>0</v>
      </c>
      <c r="Y281" s="67">
        <v>0</v>
      </c>
      <c r="Z281" s="67">
        <v>0</v>
      </c>
      <c r="AA281" s="66">
        <v>0</v>
      </c>
      <c r="AB281" s="67">
        <v>0</v>
      </c>
      <c r="AC281" s="67">
        <v>0</v>
      </c>
      <c r="AD281" s="67">
        <v>0</v>
      </c>
      <c r="AE281" s="67">
        <v>150</v>
      </c>
      <c r="AF281" s="66">
        <v>150</v>
      </c>
      <c r="AG281" s="67">
        <v>73.926829268292678</v>
      </c>
      <c r="AH281" s="67">
        <v>101.64939024390243</v>
      </c>
      <c r="AI281" s="67">
        <v>205.89024390243901</v>
      </c>
      <c r="AJ281" s="67">
        <v>185.131097560976</v>
      </c>
      <c r="AK281" s="66">
        <f t="shared" si="38"/>
        <v>566.59756097561012</v>
      </c>
      <c r="AL281" s="67">
        <f t="shared" si="39"/>
        <v>651.58719512195159</v>
      </c>
      <c r="AM281" s="67">
        <f t="shared" si="39"/>
        <v>749.32527439024432</v>
      </c>
      <c r="AN281" s="84">
        <f>IFERROR(VLOOKUP($F281,Ref_Param!$L:$M,2,0),0)*M281</f>
        <v>0</v>
      </c>
      <c r="AO281" s="84">
        <f>IFERROR(VLOOKUP($F281,Ref_Param!$L:$M,2,0),0)*N281</f>
        <v>0</v>
      </c>
      <c r="AP281" s="84">
        <f>IFERROR(VLOOKUP($F281,Ref_Param!$L:$M,2,0),0)*O281</f>
        <v>0</v>
      </c>
      <c r="AQ281" s="84">
        <f>IFERROR(VLOOKUP($F281,Ref_Param!$L:$M,2,0),0)*P281</f>
        <v>0</v>
      </c>
      <c r="AR281" s="85">
        <f t="shared" si="40"/>
        <v>0</v>
      </c>
      <c r="AS281" s="90">
        <f>IFERROR(VLOOKUP($F281,Ref_Param!$L:$M,2,0),0)*R281</f>
        <v>0</v>
      </c>
      <c r="AT281" s="90">
        <f>IFERROR(VLOOKUP($F281,Ref_Param!$L:$M,2,0),0)*S281</f>
        <v>0</v>
      </c>
      <c r="AU281" s="90">
        <f>IFERROR(VLOOKUP($F281,Ref_Param!$L:$M,2,0),0)*T281</f>
        <v>0</v>
      </c>
      <c r="AV281" s="90">
        <f>IFERROR(VLOOKUP($F281,Ref_Param!$L:$M,2,0),0)*U281</f>
        <v>0</v>
      </c>
      <c r="AW281" s="91">
        <f t="shared" si="41"/>
        <v>0</v>
      </c>
      <c r="AX281" s="86">
        <f>IFERROR(VLOOKUP($F281,Ref_Param!$L:$M,2,0),0)*W281</f>
        <v>0</v>
      </c>
      <c r="AY281" s="86">
        <f>IFERROR(VLOOKUP($F281,Ref_Param!$L:$M,2,0),0)*X281</f>
        <v>0</v>
      </c>
      <c r="AZ281" s="86">
        <f>IFERROR(VLOOKUP($F281,Ref_Param!$L:$M,2,0),0)*Y281</f>
        <v>0</v>
      </c>
      <c r="BA281" s="86">
        <f>IFERROR(VLOOKUP($F281,Ref_Param!$L:$M,2,0),0)*Z281</f>
        <v>0</v>
      </c>
      <c r="BB281" s="87">
        <f t="shared" si="42"/>
        <v>0</v>
      </c>
      <c r="BC281" s="86">
        <f>IFERROR(VLOOKUP($F281,Ref_Param!$L:$M,2,0),0)*AB281</f>
        <v>0</v>
      </c>
      <c r="BD281" s="86">
        <f>IFERROR(VLOOKUP($F281,Ref_Param!$L:$M,2,0),0)*AC281</f>
        <v>0</v>
      </c>
      <c r="BE281" s="86">
        <f>IFERROR(VLOOKUP($F281,Ref_Param!$L:$M,2,0),0)*AD281</f>
        <v>0</v>
      </c>
      <c r="BF281" s="86">
        <f>IFERROR(VLOOKUP($F281,Ref_Param!$L:$M,2,0),0)*AE281</f>
        <v>150</v>
      </c>
      <c r="BG281" s="87">
        <f t="shared" si="43"/>
        <v>150</v>
      </c>
      <c r="BH281" s="86">
        <f>IFERROR(VLOOKUP($F281,Ref_Param!$L:$M,2,0),0)*AG281</f>
        <v>73.926829268292678</v>
      </c>
      <c r="BI281" s="86">
        <f>IFERROR(VLOOKUP($F281,Ref_Param!$L:$M,2,0),0)*AH281</f>
        <v>101.64939024390243</v>
      </c>
      <c r="BJ281" s="86">
        <f>IFERROR(VLOOKUP($F281,Ref_Param!$L:$M,2,0),0)*AI281</f>
        <v>205.89024390243901</v>
      </c>
      <c r="BK281" s="86">
        <f>IFERROR(VLOOKUP($F281,Ref_Param!$L:$M,2,0),0)*AJ281</f>
        <v>185.131097560976</v>
      </c>
      <c r="BL281" s="87">
        <f t="shared" si="44"/>
        <v>566.59756097561012</v>
      </c>
      <c r="BM281" s="88">
        <f>IFERROR(VLOOKUP($F281,Ref_Param!$L:$M,2,0),0)*AL281</f>
        <v>651.58719512195159</v>
      </c>
      <c r="BN281" s="89">
        <f>IFERROR(VLOOKUP($F281,Ref_Param!$L:$M,2,0),0)*AM281</f>
        <v>749.32527439024432</v>
      </c>
    </row>
    <row r="282" spans="1:66" s="72" customFormat="1" ht="14.25" customHeight="1" x14ac:dyDescent="0.3">
      <c r="A282" s="69" t="str">
        <f t="shared" si="37"/>
        <v>ECASDigital - Salesforce.com / Net Suite</v>
      </c>
      <c r="B282" s="68" t="s">
        <v>4156</v>
      </c>
      <c r="C282" s="68" t="s">
        <v>4157</v>
      </c>
      <c r="D282" s="68" t="s">
        <v>7484</v>
      </c>
      <c r="E282" s="70" t="s">
        <v>3201</v>
      </c>
      <c r="F282" s="68" t="s">
        <v>18</v>
      </c>
      <c r="G282" s="70" t="s">
        <v>4166</v>
      </c>
      <c r="H282" s="71" t="s">
        <v>35</v>
      </c>
      <c r="I282" s="68" t="s">
        <v>24</v>
      </c>
      <c r="J282" s="68"/>
      <c r="K282" s="68"/>
      <c r="L282" s="68" t="s">
        <v>4111</v>
      </c>
      <c r="M282" s="73">
        <v>0</v>
      </c>
      <c r="N282" s="73">
        <v>0</v>
      </c>
      <c r="O282" s="73">
        <v>0</v>
      </c>
      <c r="P282" s="73">
        <v>0</v>
      </c>
      <c r="Q282" s="66">
        <v>0</v>
      </c>
      <c r="R282" s="73">
        <v>0</v>
      </c>
      <c r="S282" s="73">
        <v>0</v>
      </c>
      <c r="T282" s="73">
        <v>0</v>
      </c>
      <c r="U282" s="73">
        <v>0</v>
      </c>
      <c r="V282" s="66">
        <v>0</v>
      </c>
      <c r="W282" s="67">
        <v>0</v>
      </c>
      <c r="X282" s="67">
        <v>0</v>
      </c>
      <c r="Y282" s="67">
        <v>0</v>
      </c>
      <c r="Z282" s="67">
        <v>0</v>
      </c>
      <c r="AA282" s="66">
        <v>0</v>
      </c>
      <c r="AB282" s="67">
        <v>0</v>
      </c>
      <c r="AC282" s="67">
        <v>0</v>
      </c>
      <c r="AD282" s="67">
        <v>0</v>
      </c>
      <c r="AE282" s="67">
        <v>150</v>
      </c>
      <c r="AF282" s="66">
        <v>150</v>
      </c>
      <c r="AG282" s="67">
        <v>320.03170731707303</v>
      </c>
      <c r="AH282" s="67">
        <v>170.03170731707317</v>
      </c>
      <c r="AI282" s="67">
        <v>301.55</v>
      </c>
      <c r="AJ282" s="67">
        <v>441.55</v>
      </c>
      <c r="AK282" s="66">
        <f t="shared" si="38"/>
        <v>1233.1634146341462</v>
      </c>
      <c r="AL282" s="67">
        <f t="shared" si="39"/>
        <v>1418.1379268292681</v>
      </c>
      <c r="AM282" s="67">
        <f t="shared" si="39"/>
        <v>1630.8586158536582</v>
      </c>
      <c r="AN282" s="84">
        <f>IFERROR(VLOOKUP($F282,Ref_Param!$L:$M,2,0),0)*M282</f>
        <v>0</v>
      </c>
      <c r="AO282" s="84">
        <f>IFERROR(VLOOKUP($F282,Ref_Param!$L:$M,2,0),0)*N282</f>
        <v>0</v>
      </c>
      <c r="AP282" s="84">
        <f>IFERROR(VLOOKUP($F282,Ref_Param!$L:$M,2,0),0)*O282</f>
        <v>0</v>
      </c>
      <c r="AQ282" s="84">
        <f>IFERROR(VLOOKUP($F282,Ref_Param!$L:$M,2,0),0)*P282</f>
        <v>0</v>
      </c>
      <c r="AR282" s="85">
        <f t="shared" si="40"/>
        <v>0</v>
      </c>
      <c r="AS282" s="90">
        <f>IFERROR(VLOOKUP($F282,Ref_Param!$L:$M,2,0),0)*R282</f>
        <v>0</v>
      </c>
      <c r="AT282" s="90">
        <f>IFERROR(VLOOKUP($F282,Ref_Param!$L:$M,2,0),0)*S282</f>
        <v>0</v>
      </c>
      <c r="AU282" s="90">
        <f>IFERROR(VLOOKUP($F282,Ref_Param!$L:$M,2,0),0)*T282</f>
        <v>0</v>
      </c>
      <c r="AV282" s="90">
        <f>IFERROR(VLOOKUP($F282,Ref_Param!$L:$M,2,0),0)*U282</f>
        <v>0</v>
      </c>
      <c r="AW282" s="91">
        <f t="shared" si="41"/>
        <v>0</v>
      </c>
      <c r="AX282" s="86">
        <f>IFERROR(VLOOKUP($F282,Ref_Param!$L:$M,2,0),0)*W282</f>
        <v>0</v>
      </c>
      <c r="AY282" s="86">
        <f>IFERROR(VLOOKUP($F282,Ref_Param!$L:$M,2,0),0)*X282</f>
        <v>0</v>
      </c>
      <c r="AZ282" s="86">
        <f>IFERROR(VLOOKUP($F282,Ref_Param!$L:$M,2,0),0)*Y282</f>
        <v>0</v>
      </c>
      <c r="BA282" s="86">
        <f>IFERROR(VLOOKUP($F282,Ref_Param!$L:$M,2,0),0)*Z282</f>
        <v>0</v>
      </c>
      <c r="BB282" s="87">
        <f t="shared" si="42"/>
        <v>0</v>
      </c>
      <c r="BC282" s="86">
        <f>IFERROR(VLOOKUP($F282,Ref_Param!$L:$M,2,0),0)*AB282</f>
        <v>0</v>
      </c>
      <c r="BD282" s="86">
        <f>IFERROR(VLOOKUP($F282,Ref_Param!$L:$M,2,0),0)*AC282</f>
        <v>0</v>
      </c>
      <c r="BE282" s="86">
        <f>IFERROR(VLOOKUP($F282,Ref_Param!$L:$M,2,0),0)*AD282</f>
        <v>0</v>
      </c>
      <c r="BF282" s="86">
        <f>IFERROR(VLOOKUP($F282,Ref_Param!$L:$M,2,0),0)*AE282</f>
        <v>150</v>
      </c>
      <c r="BG282" s="87">
        <f t="shared" si="43"/>
        <v>150</v>
      </c>
      <c r="BH282" s="86">
        <f>IFERROR(VLOOKUP($F282,Ref_Param!$L:$M,2,0),0)*AG282</f>
        <v>320.03170731707303</v>
      </c>
      <c r="BI282" s="86">
        <f>IFERROR(VLOOKUP($F282,Ref_Param!$L:$M,2,0),0)*AH282</f>
        <v>170.03170731707317</v>
      </c>
      <c r="BJ282" s="86">
        <f>IFERROR(VLOOKUP($F282,Ref_Param!$L:$M,2,0),0)*AI282</f>
        <v>301.55</v>
      </c>
      <c r="BK282" s="86">
        <f>IFERROR(VLOOKUP($F282,Ref_Param!$L:$M,2,0),0)*AJ282</f>
        <v>441.55</v>
      </c>
      <c r="BL282" s="87">
        <f t="shared" si="44"/>
        <v>1233.1634146341462</v>
      </c>
      <c r="BM282" s="88">
        <f>IFERROR(VLOOKUP($F282,Ref_Param!$L:$M,2,0),0)*AL282</f>
        <v>1418.1379268292681</v>
      </c>
      <c r="BN282" s="89">
        <f>IFERROR(VLOOKUP($F282,Ref_Param!$L:$M,2,0),0)*AM282</f>
        <v>1630.8586158536582</v>
      </c>
    </row>
    <row r="283" spans="1:66" s="72" customFormat="1" ht="14.25" customHeight="1" x14ac:dyDescent="0.3">
      <c r="A283" s="69" t="str">
        <f t="shared" si="37"/>
        <v>ECASDigital - Salesforce.com / Net Suite</v>
      </c>
      <c r="B283" s="68" t="s">
        <v>4156</v>
      </c>
      <c r="C283" s="68" t="s">
        <v>4157</v>
      </c>
      <c r="D283" s="68" t="s">
        <v>7485</v>
      </c>
      <c r="E283" s="70"/>
      <c r="F283" s="68" t="s">
        <v>18</v>
      </c>
      <c r="G283" s="70" t="s">
        <v>1049</v>
      </c>
      <c r="H283" s="71" t="s">
        <v>35</v>
      </c>
      <c r="I283" s="68" t="s">
        <v>7486</v>
      </c>
      <c r="J283" s="68"/>
      <c r="K283" s="68"/>
      <c r="L283" s="68" t="s">
        <v>4111</v>
      </c>
      <c r="M283" s="73">
        <v>0</v>
      </c>
      <c r="N283" s="73">
        <v>0</v>
      </c>
      <c r="O283" s="73">
        <v>0</v>
      </c>
      <c r="P283" s="73">
        <v>0</v>
      </c>
      <c r="Q283" s="66">
        <v>0</v>
      </c>
      <c r="R283" s="73">
        <v>0</v>
      </c>
      <c r="S283" s="73">
        <v>0</v>
      </c>
      <c r="T283" s="73">
        <v>0</v>
      </c>
      <c r="U283" s="73">
        <v>0</v>
      </c>
      <c r="V283" s="66">
        <v>0</v>
      </c>
      <c r="W283" s="67">
        <v>0</v>
      </c>
      <c r="X283" s="67">
        <v>0</v>
      </c>
      <c r="Y283" s="67">
        <v>0</v>
      </c>
      <c r="Z283" s="67">
        <v>0</v>
      </c>
      <c r="AA283" s="66">
        <v>0</v>
      </c>
      <c r="AB283" s="67">
        <v>0</v>
      </c>
      <c r="AC283" s="67">
        <v>0</v>
      </c>
      <c r="AD283" s="67">
        <v>17</v>
      </c>
      <c r="AE283" s="67">
        <v>300</v>
      </c>
      <c r="AF283" s="66">
        <v>317</v>
      </c>
      <c r="AG283" s="67">
        <v>210.131097560976</v>
      </c>
      <c r="AH283" s="67">
        <v>137.85365853658499</v>
      </c>
      <c r="AI283" s="67">
        <v>106.335365853659</v>
      </c>
      <c r="AJ283" s="67">
        <v>192.539634146341</v>
      </c>
      <c r="AK283" s="66">
        <f t="shared" si="38"/>
        <v>646.85975609756099</v>
      </c>
      <c r="AL283" s="67">
        <f t="shared" si="39"/>
        <v>743.88871951219505</v>
      </c>
      <c r="AM283" s="67">
        <f t="shared" si="39"/>
        <v>855.47202743902426</v>
      </c>
      <c r="AN283" s="84">
        <f>IFERROR(VLOOKUP($F283,Ref_Param!$L:$M,2,0),0)*M283</f>
        <v>0</v>
      </c>
      <c r="AO283" s="84">
        <f>IFERROR(VLOOKUP($F283,Ref_Param!$L:$M,2,0),0)*N283</f>
        <v>0</v>
      </c>
      <c r="AP283" s="84">
        <f>IFERROR(VLOOKUP($F283,Ref_Param!$L:$M,2,0),0)*O283</f>
        <v>0</v>
      </c>
      <c r="AQ283" s="84">
        <f>IFERROR(VLOOKUP($F283,Ref_Param!$L:$M,2,0),0)*P283</f>
        <v>0</v>
      </c>
      <c r="AR283" s="85">
        <f t="shared" si="40"/>
        <v>0</v>
      </c>
      <c r="AS283" s="90">
        <f>IFERROR(VLOOKUP($F283,Ref_Param!$L:$M,2,0),0)*R283</f>
        <v>0</v>
      </c>
      <c r="AT283" s="90">
        <f>IFERROR(VLOOKUP($F283,Ref_Param!$L:$M,2,0),0)*S283</f>
        <v>0</v>
      </c>
      <c r="AU283" s="90">
        <f>IFERROR(VLOOKUP($F283,Ref_Param!$L:$M,2,0),0)*T283</f>
        <v>0</v>
      </c>
      <c r="AV283" s="90">
        <f>IFERROR(VLOOKUP($F283,Ref_Param!$L:$M,2,0),0)*U283</f>
        <v>0</v>
      </c>
      <c r="AW283" s="91">
        <f t="shared" si="41"/>
        <v>0</v>
      </c>
      <c r="AX283" s="86">
        <f>IFERROR(VLOOKUP($F283,Ref_Param!$L:$M,2,0),0)*W283</f>
        <v>0</v>
      </c>
      <c r="AY283" s="86">
        <f>IFERROR(VLOOKUP($F283,Ref_Param!$L:$M,2,0),0)*X283</f>
        <v>0</v>
      </c>
      <c r="AZ283" s="86">
        <f>IFERROR(VLOOKUP($F283,Ref_Param!$L:$M,2,0),0)*Y283</f>
        <v>0</v>
      </c>
      <c r="BA283" s="86">
        <f>IFERROR(VLOOKUP($F283,Ref_Param!$L:$M,2,0),0)*Z283</f>
        <v>0</v>
      </c>
      <c r="BB283" s="87">
        <f t="shared" si="42"/>
        <v>0</v>
      </c>
      <c r="BC283" s="86">
        <f>IFERROR(VLOOKUP($F283,Ref_Param!$L:$M,2,0),0)*AB283</f>
        <v>0</v>
      </c>
      <c r="BD283" s="86">
        <f>IFERROR(VLOOKUP($F283,Ref_Param!$L:$M,2,0),0)*AC283</f>
        <v>0</v>
      </c>
      <c r="BE283" s="86">
        <f>IFERROR(VLOOKUP($F283,Ref_Param!$L:$M,2,0),0)*AD283</f>
        <v>17</v>
      </c>
      <c r="BF283" s="86">
        <f>IFERROR(VLOOKUP($F283,Ref_Param!$L:$M,2,0),0)*AE283</f>
        <v>300</v>
      </c>
      <c r="BG283" s="87">
        <f t="shared" si="43"/>
        <v>317</v>
      </c>
      <c r="BH283" s="86">
        <f>IFERROR(VLOOKUP($F283,Ref_Param!$L:$M,2,0),0)*AG283</f>
        <v>210.131097560976</v>
      </c>
      <c r="BI283" s="86">
        <f>IFERROR(VLOOKUP($F283,Ref_Param!$L:$M,2,0),0)*AH283</f>
        <v>137.85365853658499</v>
      </c>
      <c r="BJ283" s="86">
        <f>IFERROR(VLOOKUP($F283,Ref_Param!$L:$M,2,0),0)*AI283</f>
        <v>106.335365853659</v>
      </c>
      <c r="BK283" s="86">
        <f>IFERROR(VLOOKUP($F283,Ref_Param!$L:$M,2,0),0)*AJ283</f>
        <v>192.539634146341</v>
      </c>
      <c r="BL283" s="87">
        <f t="shared" si="44"/>
        <v>646.85975609756099</v>
      </c>
      <c r="BM283" s="88">
        <f>IFERROR(VLOOKUP($F283,Ref_Param!$L:$M,2,0),0)*AL283</f>
        <v>743.88871951219505</v>
      </c>
      <c r="BN283" s="89">
        <f>IFERROR(VLOOKUP($F283,Ref_Param!$L:$M,2,0),0)*AM283</f>
        <v>855.47202743902426</v>
      </c>
    </row>
    <row r="284" spans="1:66" s="72" customFormat="1" ht="14.25" customHeight="1" x14ac:dyDescent="0.3">
      <c r="A284" s="69" t="str">
        <f t="shared" si="37"/>
        <v>ECASDigital - Salesforce.com / Net Suite</v>
      </c>
      <c r="B284" s="68" t="s">
        <v>4156</v>
      </c>
      <c r="C284" s="68" t="s">
        <v>4157</v>
      </c>
      <c r="D284" s="68" t="s">
        <v>5260</v>
      </c>
      <c r="E284" s="70"/>
      <c r="F284" s="68" t="s">
        <v>18</v>
      </c>
      <c r="G284" s="70" t="s">
        <v>7477</v>
      </c>
      <c r="H284" s="71" t="s">
        <v>35</v>
      </c>
      <c r="I284" s="68" t="s">
        <v>7486</v>
      </c>
      <c r="J284" s="68"/>
      <c r="K284" s="68"/>
      <c r="L284" s="68" t="s">
        <v>4111</v>
      </c>
      <c r="M284" s="73">
        <v>0</v>
      </c>
      <c r="N284" s="73">
        <v>0</v>
      </c>
      <c r="O284" s="73">
        <v>0</v>
      </c>
      <c r="P284" s="73">
        <v>0</v>
      </c>
      <c r="Q284" s="66">
        <v>0</v>
      </c>
      <c r="R284" s="73">
        <v>0</v>
      </c>
      <c r="S284" s="73">
        <v>0</v>
      </c>
      <c r="T284" s="73">
        <v>0</v>
      </c>
      <c r="U284" s="73">
        <v>0</v>
      </c>
      <c r="V284" s="66">
        <v>0</v>
      </c>
      <c r="W284" s="67">
        <v>0</v>
      </c>
      <c r="X284" s="67">
        <v>0</v>
      </c>
      <c r="Y284" s="67">
        <v>0</v>
      </c>
      <c r="Z284" s="67">
        <v>0</v>
      </c>
      <c r="AA284" s="66">
        <v>0</v>
      </c>
      <c r="AB284" s="67">
        <v>0</v>
      </c>
      <c r="AC284" s="67">
        <v>0</v>
      </c>
      <c r="AD284" s="67">
        <v>0</v>
      </c>
      <c r="AE284" s="67">
        <v>200</v>
      </c>
      <c r="AF284" s="66">
        <v>200</v>
      </c>
      <c r="AG284" s="67">
        <v>258.7439024390244</v>
      </c>
      <c r="AH284" s="67">
        <v>258.7439024390244</v>
      </c>
      <c r="AI284" s="67">
        <v>258.743902439024</v>
      </c>
      <c r="AJ284" s="67">
        <v>418.743902439024</v>
      </c>
      <c r="AK284" s="66">
        <f t="shared" si="38"/>
        <v>1194.9756097560967</v>
      </c>
      <c r="AL284" s="67">
        <f t="shared" si="39"/>
        <v>1374.2219512195111</v>
      </c>
      <c r="AM284" s="67">
        <f t="shared" si="39"/>
        <v>1580.3552439024377</v>
      </c>
      <c r="AN284" s="84">
        <f>IFERROR(VLOOKUP($F284,Ref_Param!$L:$M,2,0),0)*M284</f>
        <v>0</v>
      </c>
      <c r="AO284" s="84">
        <f>IFERROR(VLOOKUP($F284,Ref_Param!$L:$M,2,0),0)*N284</f>
        <v>0</v>
      </c>
      <c r="AP284" s="84">
        <f>IFERROR(VLOOKUP($F284,Ref_Param!$L:$M,2,0),0)*O284</f>
        <v>0</v>
      </c>
      <c r="AQ284" s="84">
        <f>IFERROR(VLOOKUP($F284,Ref_Param!$L:$M,2,0),0)*P284</f>
        <v>0</v>
      </c>
      <c r="AR284" s="85">
        <f t="shared" si="40"/>
        <v>0</v>
      </c>
      <c r="AS284" s="90">
        <f>IFERROR(VLOOKUP($F284,Ref_Param!$L:$M,2,0),0)*R284</f>
        <v>0</v>
      </c>
      <c r="AT284" s="90">
        <f>IFERROR(VLOOKUP($F284,Ref_Param!$L:$M,2,0),0)*S284</f>
        <v>0</v>
      </c>
      <c r="AU284" s="90">
        <f>IFERROR(VLOOKUP($F284,Ref_Param!$L:$M,2,0),0)*T284</f>
        <v>0</v>
      </c>
      <c r="AV284" s="90">
        <f>IFERROR(VLOOKUP($F284,Ref_Param!$L:$M,2,0),0)*U284</f>
        <v>0</v>
      </c>
      <c r="AW284" s="91">
        <f t="shared" si="41"/>
        <v>0</v>
      </c>
      <c r="AX284" s="86">
        <f>IFERROR(VLOOKUP($F284,Ref_Param!$L:$M,2,0),0)*W284</f>
        <v>0</v>
      </c>
      <c r="AY284" s="86">
        <f>IFERROR(VLOOKUP($F284,Ref_Param!$L:$M,2,0),0)*X284</f>
        <v>0</v>
      </c>
      <c r="AZ284" s="86">
        <f>IFERROR(VLOOKUP($F284,Ref_Param!$L:$M,2,0),0)*Y284</f>
        <v>0</v>
      </c>
      <c r="BA284" s="86">
        <f>IFERROR(VLOOKUP($F284,Ref_Param!$L:$M,2,0),0)*Z284</f>
        <v>0</v>
      </c>
      <c r="BB284" s="87">
        <f t="shared" si="42"/>
        <v>0</v>
      </c>
      <c r="BC284" s="86">
        <f>IFERROR(VLOOKUP($F284,Ref_Param!$L:$M,2,0),0)*AB284</f>
        <v>0</v>
      </c>
      <c r="BD284" s="86">
        <f>IFERROR(VLOOKUP($F284,Ref_Param!$L:$M,2,0),0)*AC284</f>
        <v>0</v>
      </c>
      <c r="BE284" s="86">
        <f>IFERROR(VLOOKUP($F284,Ref_Param!$L:$M,2,0),0)*AD284</f>
        <v>0</v>
      </c>
      <c r="BF284" s="86">
        <f>IFERROR(VLOOKUP($F284,Ref_Param!$L:$M,2,0),0)*AE284</f>
        <v>200</v>
      </c>
      <c r="BG284" s="87">
        <f t="shared" si="43"/>
        <v>200</v>
      </c>
      <c r="BH284" s="86">
        <f>IFERROR(VLOOKUP($F284,Ref_Param!$L:$M,2,0),0)*AG284</f>
        <v>258.7439024390244</v>
      </c>
      <c r="BI284" s="86">
        <f>IFERROR(VLOOKUP($F284,Ref_Param!$L:$M,2,0),0)*AH284</f>
        <v>258.7439024390244</v>
      </c>
      <c r="BJ284" s="86">
        <f>IFERROR(VLOOKUP($F284,Ref_Param!$L:$M,2,0),0)*AI284</f>
        <v>258.743902439024</v>
      </c>
      <c r="BK284" s="86">
        <f>IFERROR(VLOOKUP($F284,Ref_Param!$L:$M,2,0),0)*AJ284</f>
        <v>418.743902439024</v>
      </c>
      <c r="BL284" s="87">
        <f t="shared" si="44"/>
        <v>1194.9756097560967</v>
      </c>
      <c r="BM284" s="88">
        <f>IFERROR(VLOOKUP($F284,Ref_Param!$L:$M,2,0),0)*AL284</f>
        <v>1374.2219512195111</v>
      </c>
      <c r="BN284" s="89">
        <f>IFERROR(VLOOKUP($F284,Ref_Param!$L:$M,2,0),0)*AM284</f>
        <v>1580.3552439024377</v>
      </c>
    </row>
    <row r="285" spans="1:66" s="72" customFormat="1" ht="14.25" customHeight="1" x14ac:dyDescent="0.3">
      <c r="A285" s="69" t="str">
        <f t="shared" si="37"/>
        <v>ECASDigital - Salesforce.com / Net Suite</v>
      </c>
      <c r="B285" s="68" t="s">
        <v>4156</v>
      </c>
      <c r="C285" s="68" t="s">
        <v>4157</v>
      </c>
      <c r="D285" s="68" t="s">
        <v>5261</v>
      </c>
      <c r="E285" s="70"/>
      <c r="F285" s="68" t="s">
        <v>18</v>
      </c>
      <c r="G285" s="70" t="s">
        <v>7476</v>
      </c>
      <c r="H285" s="71" t="s">
        <v>19</v>
      </c>
      <c r="I285" s="68" t="s">
        <v>24</v>
      </c>
      <c r="J285" s="68"/>
      <c r="K285" s="68"/>
      <c r="L285" s="68" t="s">
        <v>4111</v>
      </c>
      <c r="M285" s="73">
        <v>0</v>
      </c>
      <c r="N285" s="73">
        <v>0</v>
      </c>
      <c r="O285" s="73">
        <v>0</v>
      </c>
      <c r="P285" s="73">
        <v>0</v>
      </c>
      <c r="Q285" s="66">
        <v>0</v>
      </c>
      <c r="R285" s="73">
        <v>0</v>
      </c>
      <c r="S285" s="73">
        <v>0</v>
      </c>
      <c r="T285" s="73">
        <v>0</v>
      </c>
      <c r="U285" s="73">
        <v>0</v>
      </c>
      <c r="V285" s="66">
        <v>0</v>
      </c>
      <c r="W285" s="67">
        <v>0</v>
      </c>
      <c r="X285" s="67">
        <v>0</v>
      </c>
      <c r="Y285" s="67">
        <v>0</v>
      </c>
      <c r="Z285" s="67">
        <v>0</v>
      </c>
      <c r="AA285" s="66">
        <v>0</v>
      </c>
      <c r="AB285" s="67">
        <v>0</v>
      </c>
      <c r="AC285" s="67">
        <v>0</v>
      </c>
      <c r="AD285" s="67">
        <v>0</v>
      </c>
      <c r="AE285" s="67">
        <v>400</v>
      </c>
      <c r="AF285" s="66">
        <v>400</v>
      </c>
      <c r="AG285" s="67">
        <v>430.52439024390202</v>
      </c>
      <c r="AH285" s="67">
        <v>399.006097560976</v>
      </c>
      <c r="AI285" s="67">
        <v>462.48780487804902</v>
      </c>
      <c r="AJ285" s="67">
        <v>319.45121951219505</v>
      </c>
      <c r="AK285" s="66">
        <f t="shared" si="38"/>
        <v>1611.4695121951222</v>
      </c>
      <c r="AL285" s="67">
        <f t="shared" si="39"/>
        <v>1853.1899390243905</v>
      </c>
      <c r="AM285" s="67">
        <f t="shared" si="39"/>
        <v>2131.1684298780488</v>
      </c>
      <c r="AN285" s="84">
        <f>IFERROR(VLOOKUP($F285,Ref_Param!$L:$M,2,0),0)*M285</f>
        <v>0</v>
      </c>
      <c r="AO285" s="84">
        <f>IFERROR(VLOOKUP($F285,Ref_Param!$L:$M,2,0),0)*N285</f>
        <v>0</v>
      </c>
      <c r="AP285" s="84">
        <f>IFERROR(VLOOKUP($F285,Ref_Param!$L:$M,2,0),0)*O285</f>
        <v>0</v>
      </c>
      <c r="AQ285" s="84">
        <f>IFERROR(VLOOKUP($F285,Ref_Param!$L:$M,2,0),0)*P285</f>
        <v>0</v>
      </c>
      <c r="AR285" s="85">
        <f t="shared" si="40"/>
        <v>0</v>
      </c>
      <c r="AS285" s="90">
        <f>IFERROR(VLOOKUP($F285,Ref_Param!$L:$M,2,0),0)*R285</f>
        <v>0</v>
      </c>
      <c r="AT285" s="90">
        <f>IFERROR(VLOOKUP($F285,Ref_Param!$L:$M,2,0),0)*S285</f>
        <v>0</v>
      </c>
      <c r="AU285" s="90">
        <f>IFERROR(VLOOKUP($F285,Ref_Param!$L:$M,2,0),0)*T285</f>
        <v>0</v>
      </c>
      <c r="AV285" s="90">
        <f>IFERROR(VLOOKUP($F285,Ref_Param!$L:$M,2,0),0)*U285</f>
        <v>0</v>
      </c>
      <c r="AW285" s="91">
        <f t="shared" si="41"/>
        <v>0</v>
      </c>
      <c r="AX285" s="86">
        <f>IFERROR(VLOOKUP($F285,Ref_Param!$L:$M,2,0),0)*W285</f>
        <v>0</v>
      </c>
      <c r="AY285" s="86">
        <f>IFERROR(VLOOKUP($F285,Ref_Param!$L:$M,2,0),0)*X285</f>
        <v>0</v>
      </c>
      <c r="AZ285" s="86">
        <f>IFERROR(VLOOKUP($F285,Ref_Param!$L:$M,2,0),0)*Y285</f>
        <v>0</v>
      </c>
      <c r="BA285" s="86">
        <f>IFERROR(VLOOKUP($F285,Ref_Param!$L:$M,2,0),0)*Z285</f>
        <v>0</v>
      </c>
      <c r="BB285" s="87">
        <f t="shared" si="42"/>
        <v>0</v>
      </c>
      <c r="BC285" s="86">
        <f>IFERROR(VLOOKUP($F285,Ref_Param!$L:$M,2,0),0)*AB285</f>
        <v>0</v>
      </c>
      <c r="BD285" s="86">
        <f>IFERROR(VLOOKUP($F285,Ref_Param!$L:$M,2,0),0)*AC285</f>
        <v>0</v>
      </c>
      <c r="BE285" s="86">
        <f>IFERROR(VLOOKUP($F285,Ref_Param!$L:$M,2,0),0)*AD285</f>
        <v>0</v>
      </c>
      <c r="BF285" s="86">
        <f>IFERROR(VLOOKUP($F285,Ref_Param!$L:$M,2,0),0)*AE285</f>
        <v>400</v>
      </c>
      <c r="BG285" s="87">
        <f t="shared" si="43"/>
        <v>400</v>
      </c>
      <c r="BH285" s="86">
        <f>IFERROR(VLOOKUP($F285,Ref_Param!$L:$M,2,0),0)*AG285</f>
        <v>430.52439024390202</v>
      </c>
      <c r="BI285" s="86">
        <f>IFERROR(VLOOKUP($F285,Ref_Param!$L:$M,2,0),0)*AH285</f>
        <v>399.006097560976</v>
      </c>
      <c r="BJ285" s="86">
        <f>IFERROR(VLOOKUP($F285,Ref_Param!$L:$M,2,0),0)*AI285</f>
        <v>462.48780487804902</v>
      </c>
      <c r="BK285" s="86">
        <f>IFERROR(VLOOKUP($F285,Ref_Param!$L:$M,2,0),0)*AJ285</f>
        <v>319.45121951219505</v>
      </c>
      <c r="BL285" s="87">
        <f t="shared" si="44"/>
        <v>1611.4695121951222</v>
      </c>
      <c r="BM285" s="88">
        <f>IFERROR(VLOOKUP($F285,Ref_Param!$L:$M,2,0),0)*AL285</f>
        <v>1853.1899390243905</v>
      </c>
      <c r="BN285" s="89">
        <f>IFERROR(VLOOKUP($F285,Ref_Param!$L:$M,2,0),0)*AM285</f>
        <v>2131.1684298780488</v>
      </c>
    </row>
    <row r="286" spans="1:66" s="72" customFormat="1" ht="14.25" customHeight="1" x14ac:dyDescent="0.3">
      <c r="A286" s="69" t="str">
        <f t="shared" si="37"/>
        <v>ECASDigital - Salesforce.com / Net Suite</v>
      </c>
      <c r="B286" s="68" t="s">
        <v>4156</v>
      </c>
      <c r="C286" s="68" t="s">
        <v>4157</v>
      </c>
      <c r="D286" s="68" t="s">
        <v>5262</v>
      </c>
      <c r="E286" s="70"/>
      <c r="F286" s="68" t="s">
        <v>18</v>
      </c>
      <c r="G286" s="70" t="s">
        <v>7475</v>
      </c>
      <c r="H286" s="71" t="s">
        <v>19</v>
      </c>
      <c r="I286" s="68" t="s">
        <v>20</v>
      </c>
      <c r="J286" s="68"/>
      <c r="K286" s="68"/>
      <c r="L286" s="68" t="s">
        <v>4111</v>
      </c>
      <c r="M286" s="73">
        <v>0</v>
      </c>
      <c r="N286" s="73">
        <v>0</v>
      </c>
      <c r="O286" s="73">
        <v>0</v>
      </c>
      <c r="P286" s="73">
        <v>0</v>
      </c>
      <c r="Q286" s="66">
        <v>0</v>
      </c>
      <c r="R286" s="73">
        <v>0</v>
      </c>
      <c r="S286" s="73">
        <v>0</v>
      </c>
      <c r="T286" s="73">
        <v>0</v>
      </c>
      <c r="U286" s="73">
        <v>0</v>
      </c>
      <c r="V286" s="66">
        <v>0</v>
      </c>
      <c r="W286" s="67">
        <v>0</v>
      </c>
      <c r="X286" s="67">
        <v>0</v>
      </c>
      <c r="Y286" s="67">
        <v>0</v>
      </c>
      <c r="Z286" s="67">
        <v>0</v>
      </c>
      <c r="AA286" s="66">
        <v>0</v>
      </c>
      <c r="AB286" s="67">
        <v>0</v>
      </c>
      <c r="AC286" s="67">
        <v>0</v>
      </c>
      <c r="AD286" s="67">
        <v>50</v>
      </c>
      <c r="AE286" s="67">
        <v>400</v>
      </c>
      <c r="AF286" s="66">
        <v>450</v>
      </c>
      <c r="AG286" s="67">
        <v>501.15243902438999</v>
      </c>
      <c r="AH286" s="67">
        <v>606.59756097561001</v>
      </c>
      <c r="AI286" s="67">
        <v>293.56097560975599</v>
      </c>
      <c r="AJ286" s="67">
        <v>280.52439024390202</v>
      </c>
      <c r="AK286" s="66">
        <f t="shared" si="38"/>
        <v>1681.835365853658</v>
      </c>
      <c r="AL286" s="67">
        <f t="shared" si="39"/>
        <v>1934.1106707317065</v>
      </c>
      <c r="AM286" s="67">
        <f t="shared" si="39"/>
        <v>2224.2272713414623</v>
      </c>
      <c r="AN286" s="84">
        <f>IFERROR(VLOOKUP($F286,Ref_Param!$L:$M,2,0),0)*M286</f>
        <v>0</v>
      </c>
      <c r="AO286" s="84">
        <f>IFERROR(VLOOKUP($F286,Ref_Param!$L:$M,2,0),0)*N286</f>
        <v>0</v>
      </c>
      <c r="AP286" s="84">
        <f>IFERROR(VLOOKUP($F286,Ref_Param!$L:$M,2,0),0)*O286</f>
        <v>0</v>
      </c>
      <c r="AQ286" s="84">
        <f>IFERROR(VLOOKUP($F286,Ref_Param!$L:$M,2,0),0)*P286</f>
        <v>0</v>
      </c>
      <c r="AR286" s="85">
        <f t="shared" si="40"/>
        <v>0</v>
      </c>
      <c r="AS286" s="90">
        <f>IFERROR(VLOOKUP($F286,Ref_Param!$L:$M,2,0),0)*R286</f>
        <v>0</v>
      </c>
      <c r="AT286" s="90">
        <f>IFERROR(VLOOKUP($F286,Ref_Param!$L:$M,2,0),0)*S286</f>
        <v>0</v>
      </c>
      <c r="AU286" s="90">
        <f>IFERROR(VLOOKUP($F286,Ref_Param!$L:$M,2,0),0)*T286</f>
        <v>0</v>
      </c>
      <c r="AV286" s="90">
        <f>IFERROR(VLOOKUP($F286,Ref_Param!$L:$M,2,0),0)*U286</f>
        <v>0</v>
      </c>
      <c r="AW286" s="91">
        <f t="shared" si="41"/>
        <v>0</v>
      </c>
      <c r="AX286" s="86">
        <f>IFERROR(VLOOKUP($F286,Ref_Param!$L:$M,2,0),0)*W286</f>
        <v>0</v>
      </c>
      <c r="AY286" s="86">
        <f>IFERROR(VLOOKUP($F286,Ref_Param!$L:$M,2,0),0)*X286</f>
        <v>0</v>
      </c>
      <c r="AZ286" s="86">
        <f>IFERROR(VLOOKUP($F286,Ref_Param!$L:$M,2,0),0)*Y286</f>
        <v>0</v>
      </c>
      <c r="BA286" s="86">
        <f>IFERROR(VLOOKUP($F286,Ref_Param!$L:$M,2,0),0)*Z286</f>
        <v>0</v>
      </c>
      <c r="BB286" s="87">
        <f t="shared" si="42"/>
        <v>0</v>
      </c>
      <c r="BC286" s="86">
        <f>IFERROR(VLOOKUP($F286,Ref_Param!$L:$M,2,0),0)*AB286</f>
        <v>0</v>
      </c>
      <c r="BD286" s="86">
        <f>IFERROR(VLOOKUP($F286,Ref_Param!$L:$M,2,0),0)*AC286</f>
        <v>0</v>
      </c>
      <c r="BE286" s="86">
        <f>IFERROR(VLOOKUP($F286,Ref_Param!$L:$M,2,0),0)*AD286</f>
        <v>50</v>
      </c>
      <c r="BF286" s="86">
        <f>IFERROR(VLOOKUP($F286,Ref_Param!$L:$M,2,0),0)*AE286</f>
        <v>400</v>
      </c>
      <c r="BG286" s="87">
        <f t="shared" si="43"/>
        <v>450</v>
      </c>
      <c r="BH286" s="86">
        <f>IFERROR(VLOOKUP($F286,Ref_Param!$L:$M,2,0),0)*AG286</f>
        <v>501.15243902438999</v>
      </c>
      <c r="BI286" s="86">
        <f>IFERROR(VLOOKUP($F286,Ref_Param!$L:$M,2,0),0)*AH286</f>
        <v>606.59756097561001</v>
      </c>
      <c r="BJ286" s="86">
        <f>IFERROR(VLOOKUP($F286,Ref_Param!$L:$M,2,0),0)*AI286</f>
        <v>293.56097560975599</v>
      </c>
      <c r="BK286" s="86">
        <f>IFERROR(VLOOKUP($F286,Ref_Param!$L:$M,2,0),0)*AJ286</f>
        <v>280.52439024390202</v>
      </c>
      <c r="BL286" s="87">
        <f t="shared" si="44"/>
        <v>1681.835365853658</v>
      </c>
      <c r="BM286" s="88">
        <f>IFERROR(VLOOKUP($F286,Ref_Param!$L:$M,2,0),0)*AL286</f>
        <v>1934.1106707317065</v>
      </c>
      <c r="BN286" s="89">
        <f>IFERROR(VLOOKUP($F286,Ref_Param!$L:$M,2,0),0)*AM286</f>
        <v>2224.2272713414623</v>
      </c>
    </row>
    <row r="287" spans="1:66" s="72" customFormat="1" ht="14.25" customHeight="1" x14ac:dyDescent="0.3">
      <c r="A287" s="69" t="str">
        <f t="shared" si="37"/>
        <v>ECASDigital - Salesforce.com / Net Suite</v>
      </c>
      <c r="B287" s="68" t="s">
        <v>4156</v>
      </c>
      <c r="C287" s="68" t="s">
        <v>4157</v>
      </c>
      <c r="D287" s="68" t="s">
        <v>4726</v>
      </c>
      <c r="E287" s="70" t="s">
        <v>4726</v>
      </c>
      <c r="F287" s="68" t="s">
        <v>18</v>
      </c>
      <c r="G287" s="70" t="s">
        <v>4163</v>
      </c>
      <c r="H287" s="71" t="s">
        <v>51</v>
      </c>
      <c r="I287" s="68" t="s">
        <v>24</v>
      </c>
      <c r="J287" s="68"/>
      <c r="K287" s="68"/>
      <c r="L287" s="68" t="s">
        <v>4111</v>
      </c>
      <c r="M287" s="73">
        <v>0</v>
      </c>
      <c r="N287" s="73">
        <v>0</v>
      </c>
      <c r="O287" s="73">
        <v>0</v>
      </c>
      <c r="P287" s="73">
        <v>0</v>
      </c>
      <c r="Q287" s="66">
        <v>0</v>
      </c>
      <c r="R287" s="73">
        <v>0</v>
      </c>
      <c r="S287" s="73">
        <v>0</v>
      </c>
      <c r="T287" s="73">
        <v>0</v>
      </c>
      <c r="U287" s="73">
        <v>0</v>
      </c>
      <c r="V287" s="66">
        <v>0</v>
      </c>
      <c r="W287" s="67">
        <v>0</v>
      </c>
      <c r="X287" s="67">
        <v>0</v>
      </c>
      <c r="Y287" s="67">
        <v>0</v>
      </c>
      <c r="Z287" s="67">
        <v>0</v>
      </c>
      <c r="AA287" s="66">
        <v>0</v>
      </c>
      <c r="AB287" s="67">
        <v>0</v>
      </c>
      <c r="AC287" s="67">
        <v>0</v>
      </c>
      <c r="AD287" s="67">
        <v>0</v>
      </c>
      <c r="AE287" s="67">
        <v>135</v>
      </c>
      <c r="AF287" s="66">
        <v>135</v>
      </c>
      <c r="AG287" s="67">
        <v>92.408536585365852</v>
      </c>
      <c r="AH287" s="67">
        <v>147.85365853658536</v>
      </c>
      <c r="AI287" s="67">
        <v>289.05792682926801</v>
      </c>
      <c r="AJ287" s="67">
        <v>314.50304878048803</v>
      </c>
      <c r="AK287" s="66">
        <f t="shared" si="38"/>
        <v>843.82317073170725</v>
      </c>
      <c r="AL287" s="67">
        <f t="shared" si="39"/>
        <v>970.39664634146322</v>
      </c>
      <c r="AM287" s="67">
        <f t="shared" si="39"/>
        <v>1115.9561432926826</v>
      </c>
      <c r="AN287" s="84">
        <f>IFERROR(VLOOKUP($F287,Ref_Param!$L:$M,2,0),0)*M287</f>
        <v>0</v>
      </c>
      <c r="AO287" s="84">
        <f>IFERROR(VLOOKUP($F287,Ref_Param!$L:$M,2,0),0)*N287</f>
        <v>0</v>
      </c>
      <c r="AP287" s="84">
        <f>IFERROR(VLOOKUP($F287,Ref_Param!$L:$M,2,0),0)*O287</f>
        <v>0</v>
      </c>
      <c r="AQ287" s="84">
        <f>IFERROR(VLOOKUP($F287,Ref_Param!$L:$M,2,0),0)*P287</f>
        <v>0</v>
      </c>
      <c r="AR287" s="85">
        <f t="shared" si="40"/>
        <v>0</v>
      </c>
      <c r="AS287" s="90">
        <f>IFERROR(VLOOKUP($F287,Ref_Param!$L:$M,2,0),0)*R287</f>
        <v>0</v>
      </c>
      <c r="AT287" s="90">
        <f>IFERROR(VLOOKUP($F287,Ref_Param!$L:$M,2,0),0)*S287</f>
        <v>0</v>
      </c>
      <c r="AU287" s="90">
        <f>IFERROR(VLOOKUP($F287,Ref_Param!$L:$M,2,0),0)*T287</f>
        <v>0</v>
      </c>
      <c r="AV287" s="90">
        <f>IFERROR(VLOOKUP($F287,Ref_Param!$L:$M,2,0),0)*U287</f>
        <v>0</v>
      </c>
      <c r="AW287" s="91">
        <f t="shared" si="41"/>
        <v>0</v>
      </c>
      <c r="AX287" s="86">
        <f>IFERROR(VLOOKUP($F287,Ref_Param!$L:$M,2,0),0)*W287</f>
        <v>0</v>
      </c>
      <c r="AY287" s="86">
        <f>IFERROR(VLOOKUP($F287,Ref_Param!$L:$M,2,0),0)*X287</f>
        <v>0</v>
      </c>
      <c r="AZ287" s="86">
        <f>IFERROR(VLOOKUP($F287,Ref_Param!$L:$M,2,0),0)*Y287</f>
        <v>0</v>
      </c>
      <c r="BA287" s="86">
        <f>IFERROR(VLOOKUP($F287,Ref_Param!$L:$M,2,0),0)*Z287</f>
        <v>0</v>
      </c>
      <c r="BB287" s="87">
        <f t="shared" si="42"/>
        <v>0</v>
      </c>
      <c r="BC287" s="86">
        <f>IFERROR(VLOOKUP($F287,Ref_Param!$L:$M,2,0),0)*AB287</f>
        <v>0</v>
      </c>
      <c r="BD287" s="86">
        <f>IFERROR(VLOOKUP($F287,Ref_Param!$L:$M,2,0),0)*AC287</f>
        <v>0</v>
      </c>
      <c r="BE287" s="86">
        <f>IFERROR(VLOOKUP($F287,Ref_Param!$L:$M,2,0),0)*AD287</f>
        <v>0</v>
      </c>
      <c r="BF287" s="86">
        <f>IFERROR(VLOOKUP($F287,Ref_Param!$L:$M,2,0),0)*AE287</f>
        <v>135</v>
      </c>
      <c r="BG287" s="87">
        <f t="shared" si="43"/>
        <v>135</v>
      </c>
      <c r="BH287" s="86">
        <f>IFERROR(VLOOKUP($F287,Ref_Param!$L:$M,2,0),0)*AG287</f>
        <v>92.408536585365852</v>
      </c>
      <c r="BI287" s="86">
        <f>IFERROR(VLOOKUP($F287,Ref_Param!$L:$M,2,0),0)*AH287</f>
        <v>147.85365853658536</v>
      </c>
      <c r="BJ287" s="86">
        <f>IFERROR(VLOOKUP($F287,Ref_Param!$L:$M,2,0),0)*AI287</f>
        <v>289.05792682926801</v>
      </c>
      <c r="BK287" s="86">
        <f>IFERROR(VLOOKUP($F287,Ref_Param!$L:$M,2,0),0)*AJ287</f>
        <v>314.50304878048803</v>
      </c>
      <c r="BL287" s="87">
        <f t="shared" si="44"/>
        <v>843.82317073170725</v>
      </c>
      <c r="BM287" s="88">
        <f>IFERROR(VLOOKUP($F287,Ref_Param!$L:$M,2,0),0)*AL287</f>
        <v>970.39664634146322</v>
      </c>
      <c r="BN287" s="89">
        <f>IFERROR(VLOOKUP($F287,Ref_Param!$L:$M,2,0),0)*AM287</f>
        <v>1115.9561432926826</v>
      </c>
    </row>
    <row r="288" spans="1:66" s="72" customFormat="1" ht="14.25" customHeight="1" x14ac:dyDescent="0.3">
      <c r="A288" s="69" t="str">
        <f t="shared" si="37"/>
        <v>ECASDigital - Salesforce.com / Net Suite</v>
      </c>
      <c r="B288" s="68" t="s">
        <v>4156</v>
      </c>
      <c r="C288" s="68" t="s">
        <v>4157</v>
      </c>
      <c r="D288" s="68" t="s">
        <v>4727</v>
      </c>
      <c r="E288" s="70" t="s">
        <v>4727</v>
      </c>
      <c r="F288" s="68" t="s">
        <v>18</v>
      </c>
      <c r="G288" s="70" t="s">
        <v>4163</v>
      </c>
      <c r="H288" s="71" t="s">
        <v>51</v>
      </c>
      <c r="I288" s="68" t="s">
        <v>20</v>
      </c>
      <c r="J288" s="68"/>
      <c r="K288" s="68"/>
      <c r="L288" s="68" t="s">
        <v>4111</v>
      </c>
      <c r="M288" s="73">
        <v>0</v>
      </c>
      <c r="N288" s="73">
        <v>0</v>
      </c>
      <c r="O288" s="73">
        <v>0</v>
      </c>
      <c r="P288" s="73">
        <v>0</v>
      </c>
      <c r="Q288" s="66">
        <v>0</v>
      </c>
      <c r="R288" s="73">
        <v>0</v>
      </c>
      <c r="S288" s="73">
        <v>0</v>
      </c>
      <c r="T288" s="73">
        <v>0</v>
      </c>
      <c r="U288" s="73">
        <v>0</v>
      </c>
      <c r="V288" s="66">
        <v>0</v>
      </c>
      <c r="W288" s="67">
        <v>0</v>
      </c>
      <c r="X288" s="67">
        <v>0</v>
      </c>
      <c r="Y288" s="67">
        <v>0</v>
      </c>
      <c r="Z288" s="67">
        <v>0</v>
      </c>
      <c r="AA288" s="66">
        <v>0</v>
      </c>
      <c r="AB288" s="67">
        <v>0</v>
      </c>
      <c r="AC288" s="67">
        <v>0</v>
      </c>
      <c r="AD288" s="67">
        <v>0</v>
      </c>
      <c r="AE288" s="67">
        <v>75</v>
      </c>
      <c r="AF288" s="66">
        <v>75</v>
      </c>
      <c r="AG288" s="67">
        <v>46.204268292682926</v>
      </c>
      <c r="AH288" s="67">
        <v>64.685975609756099</v>
      </c>
      <c r="AI288" s="67">
        <v>83.167682926829272</v>
      </c>
      <c r="AJ288" s="67">
        <v>101.64939024390243</v>
      </c>
      <c r="AK288" s="66">
        <f t="shared" si="38"/>
        <v>295.70731707317071</v>
      </c>
      <c r="AL288" s="67">
        <f t="shared" si="39"/>
        <v>340.06341463414628</v>
      </c>
      <c r="AM288" s="67">
        <f t="shared" si="39"/>
        <v>391.07292682926817</v>
      </c>
      <c r="AN288" s="84">
        <f>IFERROR(VLOOKUP($F288,Ref_Param!$L:$M,2,0),0)*M288</f>
        <v>0</v>
      </c>
      <c r="AO288" s="84">
        <f>IFERROR(VLOOKUP($F288,Ref_Param!$L:$M,2,0),0)*N288</f>
        <v>0</v>
      </c>
      <c r="AP288" s="84">
        <f>IFERROR(VLOOKUP($F288,Ref_Param!$L:$M,2,0),0)*O288</f>
        <v>0</v>
      </c>
      <c r="AQ288" s="84">
        <f>IFERROR(VLOOKUP($F288,Ref_Param!$L:$M,2,0),0)*P288</f>
        <v>0</v>
      </c>
      <c r="AR288" s="85">
        <f t="shared" si="40"/>
        <v>0</v>
      </c>
      <c r="AS288" s="90">
        <f>IFERROR(VLOOKUP($F288,Ref_Param!$L:$M,2,0),0)*R288</f>
        <v>0</v>
      </c>
      <c r="AT288" s="90">
        <f>IFERROR(VLOOKUP($F288,Ref_Param!$L:$M,2,0),0)*S288</f>
        <v>0</v>
      </c>
      <c r="AU288" s="90">
        <f>IFERROR(VLOOKUP($F288,Ref_Param!$L:$M,2,0),0)*T288</f>
        <v>0</v>
      </c>
      <c r="AV288" s="90">
        <f>IFERROR(VLOOKUP($F288,Ref_Param!$L:$M,2,0),0)*U288</f>
        <v>0</v>
      </c>
      <c r="AW288" s="91">
        <f t="shared" si="41"/>
        <v>0</v>
      </c>
      <c r="AX288" s="86">
        <f>IFERROR(VLOOKUP($F288,Ref_Param!$L:$M,2,0),0)*W288</f>
        <v>0</v>
      </c>
      <c r="AY288" s="86">
        <f>IFERROR(VLOOKUP($F288,Ref_Param!$L:$M,2,0),0)*X288</f>
        <v>0</v>
      </c>
      <c r="AZ288" s="86">
        <f>IFERROR(VLOOKUP($F288,Ref_Param!$L:$M,2,0),0)*Y288</f>
        <v>0</v>
      </c>
      <c r="BA288" s="86">
        <f>IFERROR(VLOOKUP($F288,Ref_Param!$L:$M,2,0),0)*Z288</f>
        <v>0</v>
      </c>
      <c r="BB288" s="87">
        <f t="shared" si="42"/>
        <v>0</v>
      </c>
      <c r="BC288" s="86">
        <f>IFERROR(VLOOKUP($F288,Ref_Param!$L:$M,2,0),0)*AB288</f>
        <v>0</v>
      </c>
      <c r="BD288" s="86">
        <f>IFERROR(VLOOKUP($F288,Ref_Param!$L:$M,2,0),0)*AC288</f>
        <v>0</v>
      </c>
      <c r="BE288" s="86">
        <f>IFERROR(VLOOKUP($F288,Ref_Param!$L:$M,2,0),0)*AD288</f>
        <v>0</v>
      </c>
      <c r="BF288" s="86">
        <f>IFERROR(VLOOKUP($F288,Ref_Param!$L:$M,2,0),0)*AE288</f>
        <v>75</v>
      </c>
      <c r="BG288" s="87">
        <f t="shared" si="43"/>
        <v>75</v>
      </c>
      <c r="BH288" s="86">
        <f>IFERROR(VLOOKUP($F288,Ref_Param!$L:$M,2,0),0)*AG288</f>
        <v>46.204268292682926</v>
      </c>
      <c r="BI288" s="86">
        <f>IFERROR(VLOOKUP($F288,Ref_Param!$L:$M,2,0),0)*AH288</f>
        <v>64.685975609756099</v>
      </c>
      <c r="BJ288" s="86">
        <f>IFERROR(VLOOKUP($F288,Ref_Param!$L:$M,2,0),0)*AI288</f>
        <v>83.167682926829272</v>
      </c>
      <c r="BK288" s="86">
        <f>IFERROR(VLOOKUP($F288,Ref_Param!$L:$M,2,0),0)*AJ288</f>
        <v>101.64939024390243</v>
      </c>
      <c r="BL288" s="87">
        <f t="shared" si="44"/>
        <v>295.70731707317071</v>
      </c>
      <c r="BM288" s="88">
        <f>IFERROR(VLOOKUP($F288,Ref_Param!$L:$M,2,0),0)*AL288</f>
        <v>340.06341463414628</v>
      </c>
      <c r="BN288" s="89">
        <f>IFERROR(VLOOKUP($F288,Ref_Param!$L:$M,2,0),0)*AM288</f>
        <v>391.07292682926817</v>
      </c>
    </row>
    <row r="289" spans="1:66" s="72" customFormat="1" ht="14.25" customHeight="1" x14ac:dyDescent="0.3">
      <c r="A289" s="69" t="str">
        <f t="shared" si="37"/>
        <v>ECASDigital - Salesforce.com / Net Suite</v>
      </c>
      <c r="B289" s="68" t="s">
        <v>4156</v>
      </c>
      <c r="C289" s="68" t="s">
        <v>4157</v>
      </c>
      <c r="D289" s="68" t="s">
        <v>5263</v>
      </c>
      <c r="E289" s="70"/>
      <c r="F289" s="68" t="s">
        <v>18</v>
      </c>
      <c r="G289" s="70" t="s">
        <v>4167</v>
      </c>
      <c r="H289" s="71" t="s">
        <v>5179</v>
      </c>
      <c r="I289" s="68" t="s">
        <v>24</v>
      </c>
      <c r="J289" s="68"/>
      <c r="K289" s="68"/>
      <c r="L289" s="68" t="s">
        <v>4111</v>
      </c>
      <c r="M289" s="73">
        <v>0</v>
      </c>
      <c r="N289" s="73">
        <v>0</v>
      </c>
      <c r="O289" s="73">
        <v>0</v>
      </c>
      <c r="P289" s="73">
        <v>0</v>
      </c>
      <c r="Q289" s="66">
        <v>0</v>
      </c>
      <c r="R289" s="73">
        <v>0</v>
      </c>
      <c r="S289" s="73">
        <v>0</v>
      </c>
      <c r="T289" s="73">
        <v>0</v>
      </c>
      <c r="U289" s="73">
        <v>0</v>
      </c>
      <c r="V289" s="66">
        <v>0</v>
      </c>
      <c r="W289" s="67">
        <v>0</v>
      </c>
      <c r="X289" s="67">
        <v>0</v>
      </c>
      <c r="Y289" s="67">
        <v>0</v>
      </c>
      <c r="Z289" s="67">
        <v>0</v>
      </c>
      <c r="AA289" s="66">
        <v>0</v>
      </c>
      <c r="AB289" s="67">
        <v>0</v>
      </c>
      <c r="AC289" s="67">
        <v>0</v>
      </c>
      <c r="AD289" s="67">
        <v>0</v>
      </c>
      <c r="AE289" s="67">
        <v>105</v>
      </c>
      <c r="AF289" s="66">
        <v>105</v>
      </c>
      <c r="AG289" s="67">
        <v>184.8170731707317</v>
      </c>
      <c r="AH289" s="67">
        <v>277.22560975609758</v>
      </c>
      <c r="AI289" s="67">
        <v>332.67073170731709</v>
      </c>
      <c r="AJ289" s="67">
        <v>369.63414634146341</v>
      </c>
      <c r="AK289" s="66">
        <f t="shared" si="38"/>
        <v>1164.3475609756097</v>
      </c>
      <c r="AL289" s="67">
        <f t="shared" si="39"/>
        <v>1338.9996951219509</v>
      </c>
      <c r="AM289" s="67">
        <f t="shared" si="39"/>
        <v>1539.8496493902435</v>
      </c>
      <c r="AN289" s="84">
        <f>IFERROR(VLOOKUP($F289,Ref_Param!$L:$M,2,0),0)*M289</f>
        <v>0</v>
      </c>
      <c r="AO289" s="84">
        <f>IFERROR(VLOOKUP($F289,Ref_Param!$L:$M,2,0),0)*N289</f>
        <v>0</v>
      </c>
      <c r="AP289" s="84">
        <f>IFERROR(VLOOKUP($F289,Ref_Param!$L:$M,2,0),0)*O289</f>
        <v>0</v>
      </c>
      <c r="AQ289" s="84">
        <f>IFERROR(VLOOKUP($F289,Ref_Param!$L:$M,2,0),0)*P289</f>
        <v>0</v>
      </c>
      <c r="AR289" s="85">
        <f t="shared" si="40"/>
        <v>0</v>
      </c>
      <c r="AS289" s="90">
        <f>IFERROR(VLOOKUP($F289,Ref_Param!$L:$M,2,0),0)*R289</f>
        <v>0</v>
      </c>
      <c r="AT289" s="90">
        <f>IFERROR(VLOOKUP($F289,Ref_Param!$L:$M,2,0),0)*S289</f>
        <v>0</v>
      </c>
      <c r="AU289" s="90">
        <f>IFERROR(VLOOKUP($F289,Ref_Param!$L:$M,2,0),0)*T289</f>
        <v>0</v>
      </c>
      <c r="AV289" s="90">
        <f>IFERROR(VLOOKUP($F289,Ref_Param!$L:$M,2,0),0)*U289</f>
        <v>0</v>
      </c>
      <c r="AW289" s="91">
        <f t="shared" si="41"/>
        <v>0</v>
      </c>
      <c r="AX289" s="86">
        <f>IFERROR(VLOOKUP($F289,Ref_Param!$L:$M,2,0),0)*W289</f>
        <v>0</v>
      </c>
      <c r="AY289" s="86">
        <f>IFERROR(VLOOKUP($F289,Ref_Param!$L:$M,2,0),0)*X289</f>
        <v>0</v>
      </c>
      <c r="AZ289" s="86">
        <f>IFERROR(VLOOKUP($F289,Ref_Param!$L:$M,2,0),0)*Y289</f>
        <v>0</v>
      </c>
      <c r="BA289" s="86">
        <f>IFERROR(VLOOKUP($F289,Ref_Param!$L:$M,2,0),0)*Z289</f>
        <v>0</v>
      </c>
      <c r="BB289" s="87">
        <f t="shared" si="42"/>
        <v>0</v>
      </c>
      <c r="BC289" s="86">
        <f>IFERROR(VLOOKUP($F289,Ref_Param!$L:$M,2,0),0)*AB289</f>
        <v>0</v>
      </c>
      <c r="BD289" s="86">
        <f>IFERROR(VLOOKUP($F289,Ref_Param!$L:$M,2,0),0)*AC289</f>
        <v>0</v>
      </c>
      <c r="BE289" s="86">
        <f>IFERROR(VLOOKUP($F289,Ref_Param!$L:$M,2,0),0)*AD289</f>
        <v>0</v>
      </c>
      <c r="BF289" s="86">
        <f>IFERROR(VLOOKUP($F289,Ref_Param!$L:$M,2,0),0)*AE289</f>
        <v>105</v>
      </c>
      <c r="BG289" s="87">
        <f t="shared" si="43"/>
        <v>105</v>
      </c>
      <c r="BH289" s="86">
        <f>IFERROR(VLOOKUP($F289,Ref_Param!$L:$M,2,0),0)*AG289</f>
        <v>184.8170731707317</v>
      </c>
      <c r="BI289" s="86">
        <f>IFERROR(VLOOKUP($F289,Ref_Param!$L:$M,2,0),0)*AH289</f>
        <v>277.22560975609758</v>
      </c>
      <c r="BJ289" s="86">
        <f>IFERROR(VLOOKUP($F289,Ref_Param!$L:$M,2,0),0)*AI289</f>
        <v>332.67073170731709</v>
      </c>
      <c r="BK289" s="86">
        <f>IFERROR(VLOOKUP($F289,Ref_Param!$L:$M,2,0),0)*AJ289</f>
        <v>369.63414634146341</v>
      </c>
      <c r="BL289" s="87">
        <f t="shared" si="44"/>
        <v>1164.3475609756097</v>
      </c>
      <c r="BM289" s="88">
        <f>IFERROR(VLOOKUP($F289,Ref_Param!$L:$M,2,0),0)*AL289</f>
        <v>1338.9996951219509</v>
      </c>
      <c r="BN289" s="89">
        <f>IFERROR(VLOOKUP($F289,Ref_Param!$L:$M,2,0),0)*AM289</f>
        <v>1539.8496493902435</v>
      </c>
    </row>
    <row r="290" spans="1:66" s="72" customFormat="1" ht="14.25" customHeight="1" x14ac:dyDescent="0.3">
      <c r="A290" s="69" t="str">
        <f t="shared" si="37"/>
        <v>ECASDigital - Salesforce.com / Net Suite</v>
      </c>
      <c r="B290" s="68" t="s">
        <v>4156</v>
      </c>
      <c r="C290" s="68" t="s">
        <v>4157</v>
      </c>
      <c r="D290" s="68" t="s">
        <v>5936</v>
      </c>
      <c r="E290" s="70"/>
      <c r="F290" s="68" t="s">
        <v>18</v>
      </c>
      <c r="G290" s="70" t="s">
        <v>1049</v>
      </c>
      <c r="H290" s="71" t="s">
        <v>5181</v>
      </c>
      <c r="I290" s="68" t="s">
        <v>20</v>
      </c>
      <c r="J290" s="68"/>
      <c r="K290" s="68"/>
      <c r="L290" s="68" t="s">
        <v>4111</v>
      </c>
      <c r="M290" s="73">
        <v>0</v>
      </c>
      <c r="N290" s="73">
        <v>0</v>
      </c>
      <c r="O290" s="73">
        <v>0</v>
      </c>
      <c r="P290" s="73">
        <v>0</v>
      </c>
      <c r="Q290" s="66">
        <v>0</v>
      </c>
      <c r="R290" s="73">
        <v>0</v>
      </c>
      <c r="S290" s="73">
        <v>0</v>
      </c>
      <c r="T290" s="73">
        <v>0</v>
      </c>
      <c r="U290" s="73">
        <v>0</v>
      </c>
      <c r="V290" s="66">
        <v>0</v>
      </c>
      <c r="W290" s="67">
        <v>0</v>
      </c>
      <c r="X290" s="67">
        <v>0</v>
      </c>
      <c r="Y290" s="67">
        <v>0</v>
      </c>
      <c r="Z290" s="67">
        <v>0</v>
      </c>
      <c r="AA290" s="66">
        <v>0</v>
      </c>
      <c r="AB290" s="67">
        <v>0</v>
      </c>
      <c r="AC290" s="67">
        <v>0</v>
      </c>
      <c r="AD290" s="67">
        <v>0</v>
      </c>
      <c r="AE290" s="67">
        <v>100</v>
      </c>
      <c r="AF290" s="66">
        <v>100</v>
      </c>
      <c r="AG290" s="67">
        <v>92.408536585365852</v>
      </c>
      <c r="AH290" s="67">
        <v>101.64939024390243</v>
      </c>
      <c r="AI290" s="67">
        <v>110.89024390243902</v>
      </c>
      <c r="AJ290" s="67">
        <v>120.1310975609756</v>
      </c>
      <c r="AK290" s="66">
        <f t="shared" si="38"/>
        <v>425.07926829268291</v>
      </c>
      <c r="AL290" s="67">
        <f t="shared" si="39"/>
        <v>488.84115853658528</v>
      </c>
      <c r="AM290" s="67">
        <f t="shared" si="39"/>
        <v>562.16733231707303</v>
      </c>
      <c r="AN290" s="84">
        <f>IFERROR(VLOOKUP($F290,Ref_Param!$L:$M,2,0),0)*M290</f>
        <v>0</v>
      </c>
      <c r="AO290" s="84">
        <f>IFERROR(VLOOKUP($F290,Ref_Param!$L:$M,2,0),0)*N290</f>
        <v>0</v>
      </c>
      <c r="AP290" s="84">
        <f>IFERROR(VLOOKUP($F290,Ref_Param!$L:$M,2,0),0)*O290</f>
        <v>0</v>
      </c>
      <c r="AQ290" s="84">
        <f>IFERROR(VLOOKUP($F290,Ref_Param!$L:$M,2,0),0)*P290</f>
        <v>0</v>
      </c>
      <c r="AR290" s="85">
        <f t="shared" si="40"/>
        <v>0</v>
      </c>
      <c r="AS290" s="90">
        <f>IFERROR(VLOOKUP($F290,Ref_Param!$L:$M,2,0),0)*R290</f>
        <v>0</v>
      </c>
      <c r="AT290" s="90">
        <f>IFERROR(VLOOKUP($F290,Ref_Param!$L:$M,2,0),0)*S290</f>
        <v>0</v>
      </c>
      <c r="AU290" s="90">
        <f>IFERROR(VLOOKUP($F290,Ref_Param!$L:$M,2,0),0)*T290</f>
        <v>0</v>
      </c>
      <c r="AV290" s="90">
        <f>IFERROR(VLOOKUP($F290,Ref_Param!$L:$M,2,0),0)*U290</f>
        <v>0</v>
      </c>
      <c r="AW290" s="91">
        <f t="shared" si="41"/>
        <v>0</v>
      </c>
      <c r="AX290" s="86">
        <f>IFERROR(VLOOKUP($F290,Ref_Param!$L:$M,2,0),0)*W290</f>
        <v>0</v>
      </c>
      <c r="AY290" s="86">
        <f>IFERROR(VLOOKUP($F290,Ref_Param!$L:$M,2,0),0)*X290</f>
        <v>0</v>
      </c>
      <c r="AZ290" s="86">
        <f>IFERROR(VLOOKUP($F290,Ref_Param!$L:$M,2,0),0)*Y290</f>
        <v>0</v>
      </c>
      <c r="BA290" s="86">
        <f>IFERROR(VLOOKUP($F290,Ref_Param!$L:$M,2,0),0)*Z290</f>
        <v>0</v>
      </c>
      <c r="BB290" s="87">
        <f t="shared" si="42"/>
        <v>0</v>
      </c>
      <c r="BC290" s="86">
        <f>IFERROR(VLOOKUP($F290,Ref_Param!$L:$M,2,0),0)*AB290</f>
        <v>0</v>
      </c>
      <c r="BD290" s="86">
        <f>IFERROR(VLOOKUP($F290,Ref_Param!$L:$M,2,0),0)*AC290</f>
        <v>0</v>
      </c>
      <c r="BE290" s="86">
        <f>IFERROR(VLOOKUP($F290,Ref_Param!$L:$M,2,0),0)*AD290</f>
        <v>0</v>
      </c>
      <c r="BF290" s="86">
        <f>IFERROR(VLOOKUP($F290,Ref_Param!$L:$M,2,0),0)*AE290</f>
        <v>100</v>
      </c>
      <c r="BG290" s="87">
        <f t="shared" si="43"/>
        <v>100</v>
      </c>
      <c r="BH290" s="86">
        <f>IFERROR(VLOOKUP($F290,Ref_Param!$L:$M,2,0),0)*AG290</f>
        <v>92.408536585365852</v>
      </c>
      <c r="BI290" s="86">
        <f>IFERROR(VLOOKUP($F290,Ref_Param!$L:$M,2,0),0)*AH290</f>
        <v>101.64939024390243</v>
      </c>
      <c r="BJ290" s="86">
        <f>IFERROR(VLOOKUP($F290,Ref_Param!$L:$M,2,0),0)*AI290</f>
        <v>110.89024390243902</v>
      </c>
      <c r="BK290" s="86">
        <f>IFERROR(VLOOKUP($F290,Ref_Param!$L:$M,2,0),0)*AJ290</f>
        <v>120.1310975609756</v>
      </c>
      <c r="BL290" s="87">
        <f t="shared" si="44"/>
        <v>425.07926829268291</v>
      </c>
      <c r="BM290" s="88">
        <f>IFERROR(VLOOKUP($F290,Ref_Param!$L:$M,2,0),0)*AL290</f>
        <v>488.84115853658528</v>
      </c>
      <c r="BN290" s="89">
        <f>IFERROR(VLOOKUP($F290,Ref_Param!$L:$M,2,0),0)*AM290</f>
        <v>562.16733231707303</v>
      </c>
    </row>
    <row r="291" spans="1:66" s="72" customFormat="1" ht="14.25" customHeight="1" x14ac:dyDescent="0.3">
      <c r="A291" s="69" t="str">
        <f t="shared" si="37"/>
        <v>ECASDigital - Salesforce.com / Net Suite</v>
      </c>
      <c r="B291" s="68" t="s">
        <v>4156</v>
      </c>
      <c r="C291" s="68" t="s">
        <v>4157</v>
      </c>
      <c r="D291" s="68" t="s">
        <v>7487</v>
      </c>
      <c r="E291" s="70" t="s">
        <v>3656</v>
      </c>
      <c r="F291" s="68" t="s">
        <v>18</v>
      </c>
      <c r="G291" s="70" t="s">
        <v>4166</v>
      </c>
      <c r="H291" s="71" t="s">
        <v>29</v>
      </c>
      <c r="I291" s="68" t="s">
        <v>24</v>
      </c>
      <c r="J291" s="68"/>
      <c r="K291" s="68"/>
      <c r="L291" s="68" t="s">
        <v>4111</v>
      </c>
      <c r="M291" s="73">
        <v>0</v>
      </c>
      <c r="N291" s="73">
        <v>0</v>
      </c>
      <c r="O291" s="73">
        <v>0</v>
      </c>
      <c r="P291" s="73">
        <v>0</v>
      </c>
      <c r="Q291" s="66">
        <v>0</v>
      </c>
      <c r="R291" s="73">
        <v>0</v>
      </c>
      <c r="S291" s="73">
        <v>0</v>
      </c>
      <c r="T291" s="73">
        <v>0</v>
      </c>
      <c r="U291" s="73">
        <v>0</v>
      </c>
      <c r="V291" s="66">
        <v>0</v>
      </c>
      <c r="W291" s="67">
        <v>0</v>
      </c>
      <c r="X291" s="67">
        <v>0</v>
      </c>
      <c r="Y291" s="67">
        <v>0</v>
      </c>
      <c r="Z291" s="67">
        <v>0</v>
      </c>
      <c r="AA291" s="66">
        <v>0</v>
      </c>
      <c r="AB291" s="67">
        <v>0</v>
      </c>
      <c r="AC291" s="67">
        <v>0</v>
      </c>
      <c r="AD291" s="67">
        <v>0</v>
      </c>
      <c r="AE291" s="67">
        <v>400</v>
      </c>
      <c r="AF291" s="66">
        <v>400</v>
      </c>
      <c r="AG291" s="67">
        <v>221.78048780487805</v>
      </c>
      <c r="AH291" s="67">
        <v>277.22560975609758</v>
      </c>
      <c r="AI291" s="67">
        <v>362.18902439024401</v>
      </c>
      <c r="AJ291" s="67">
        <v>377.67073170731697</v>
      </c>
      <c r="AK291" s="66">
        <f t="shared" si="38"/>
        <v>1238.8658536585365</v>
      </c>
      <c r="AL291" s="67">
        <f t="shared" si="39"/>
        <v>1424.6957317073168</v>
      </c>
      <c r="AM291" s="67">
        <f t="shared" si="39"/>
        <v>1638.4000914634141</v>
      </c>
      <c r="AN291" s="84">
        <f>IFERROR(VLOOKUP($F291,Ref_Param!$L:$M,2,0),0)*M291</f>
        <v>0</v>
      </c>
      <c r="AO291" s="84">
        <f>IFERROR(VLOOKUP($F291,Ref_Param!$L:$M,2,0),0)*N291</f>
        <v>0</v>
      </c>
      <c r="AP291" s="84">
        <f>IFERROR(VLOOKUP($F291,Ref_Param!$L:$M,2,0),0)*O291</f>
        <v>0</v>
      </c>
      <c r="AQ291" s="84">
        <f>IFERROR(VLOOKUP($F291,Ref_Param!$L:$M,2,0),0)*P291</f>
        <v>0</v>
      </c>
      <c r="AR291" s="85">
        <f t="shared" si="40"/>
        <v>0</v>
      </c>
      <c r="AS291" s="90">
        <f>IFERROR(VLOOKUP($F291,Ref_Param!$L:$M,2,0),0)*R291</f>
        <v>0</v>
      </c>
      <c r="AT291" s="90">
        <f>IFERROR(VLOOKUP($F291,Ref_Param!$L:$M,2,0),0)*S291</f>
        <v>0</v>
      </c>
      <c r="AU291" s="90">
        <f>IFERROR(VLOOKUP($F291,Ref_Param!$L:$M,2,0),0)*T291</f>
        <v>0</v>
      </c>
      <c r="AV291" s="90">
        <f>IFERROR(VLOOKUP($F291,Ref_Param!$L:$M,2,0),0)*U291</f>
        <v>0</v>
      </c>
      <c r="AW291" s="91">
        <f t="shared" si="41"/>
        <v>0</v>
      </c>
      <c r="AX291" s="86">
        <f>IFERROR(VLOOKUP($F291,Ref_Param!$L:$M,2,0),0)*W291</f>
        <v>0</v>
      </c>
      <c r="AY291" s="86">
        <f>IFERROR(VLOOKUP($F291,Ref_Param!$L:$M,2,0),0)*X291</f>
        <v>0</v>
      </c>
      <c r="AZ291" s="86">
        <f>IFERROR(VLOOKUP($F291,Ref_Param!$L:$M,2,0),0)*Y291</f>
        <v>0</v>
      </c>
      <c r="BA291" s="86">
        <f>IFERROR(VLOOKUP($F291,Ref_Param!$L:$M,2,0),0)*Z291</f>
        <v>0</v>
      </c>
      <c r="BB291" s="87">
        <f t="shared" si="42"/>
        <v>0</v>
      </c>
      <c r="BC291" s="86">
        <f>IFERROR(VLOOKUP($F291,Ref_Param!$L:$M,2,0),0)*AB291</f>
        <v>0</v>
      </c>
      <c r="BD291" s="86">
        <f>IFERROR(VLOOKUP($F291,Ref_Param!$L:$M,2,0),0)*AC291</f>
        <v>0</v>
      </c>
      <c r="BE291" s="86">
        <f>IFERROR(VLOOKUP($F291,Ref_Param!$L:$M,2,0),0)*AD291</f>
        <v>0</v>
      </c>
      <c r="BF291" s="86">
        <f>IFERROR(VLOOKUP($F291,Ref_Param!$L:$M,2,0),0)*AE291</f>
        <v>400</v>
      </c>
      <c r="BG291" s="87">
        <f t="shared" si="43"/>
        <v>400</v>
      </c>
      <c r="BH291" s="86">
        <f>IFERROR(VLOOKUP($F291,Ref_Param!$L:$M,2,0),0)*AG291</f>
        <v>221.78048780487805</v>
      </c>
      <c r="BI291" s="86">
        <f>IFERROR(VLOOKUP($F291,Ref_Param!$L:$M,2,0),0)*AH291</f>
        <v>277.22560975609758</v>
      </c>
      <c r="BJ291" s="86">
        <f>IFERROR(VLOOKUP($F291,Ref_Param!$L:$M,2,0),0)*AI291</f>
        <v>362.18902439024401</v>
      </c>
      <c r="BK291" s="86">
        <f>IFERROR(VLOOKUP($F291,Ref_Param!$L:$M,2,0),0)*AJ291</f>
        <v>377.67073170731697</v>
      </c>
      <c r="BL291" s="87">
        <f t="shared" si="44"/>
        <v>1238.8658536585365</v>
      </c>
      <c r="BM291" s="88">
        <f>IFERROR(VLOOKUP($F291,Ref_Param!$L:$M,2,0),0)*AL291</f>
        <v>1424.6957317073168</v>
      </c>
      <c r="BN291" s="89">
        <f>IFERROR(VLOOKUP($F291,Ref_Param!$L:$M,2,0),0)*AM291</f>
        <v>1638.4000914634141</v>
      </c>
    </row>
    <row r="292" spans="1:66" s="72" customFormat="1" ht="14.25" customHeight="1" x14ac:dyDescent="0.3">
      <c r="A292" s="69" t="str">
        <f t="shared" si="37"/>
        <v>ECASDigital - Salesforce.com / Net Suite</v>
      </c>
      <c r="B292" s="68" t="s">
        <v>4156</v>
      </c>
      <c r="C292" s="68" t="s">
        <v>4157</v>
      </c>
      <c r="D292" s="119" t="s">
        <v>3622</v>
      </c>
      <c r="E292" s="120" t="s">
        <v>3622</v>
      </c>
      <c r="F292" s="68" t="s">
        <v>18</v>
      </c>
      <c r="G292" s="70" t="s">
        <v>4166</v>
      </c>
      <c r="H292" s="121" t="s">
        <v>346</v>
      </c>
      <c r="I292" s="119" t="s">
        <v>24</v>
      </c>
      <c r="J292" s="68"/>
      <c r="K292" s="68"/>
      <c r="L292" s="68" t="s">
        <v>4111</v>
      </c>
      <c r="M292" s="73">
        <v>0</v>
      </c>
      <c r="N292" s="73">
        <v>0</v>
      </c>
      <c r="O292" s="73">
        <v>0</v>
      </c>
      <c r="P292" s="73">
        <v>0</v>
      </c>
      <c r="Q292" s="66">
        <v>0</v>
      </c>
      <c r="R292" s="73">
        <v>0</v>
      </c>
      <c r="S292" s="73">
        <v>0</v>
      </c>
      <c r="T292" s="73">
        <v>0</v>
      </c>
      <c r="U292" s="73">
        <v>0</v>
      </c>
      <c r="V292" s="66">
        <v>0</v>
      </c>
      <c r="W292" s="67">
        <v>0</v>
      </c>
      <c r="X292" s="67">
        <v>0</v>
      </c>
      <c r="Y292" s="67">
        <v>0</v>
      </c>
      <c r="Z292" s="67">
        <v>0</v>
      </c>
      <c r="AA292" s="66">
        <v>0</v>
      </c>
      <c r="AB292" s="67">
        <v>0</v>
      </c>
      <c r="AC292" s="67">
        <v>0</v>
      </c>
      <c r="AD292" s="67">
        <v>0</v>
      </c>
      <c r="AE292" s="67">
        <v>0</v>
      </c>
      <c r="AF292" s="66">
        <v>0</v>
      </c>
      <c r="AG292" s="67">
        <v>55.445121951219512</v>
      </c>
      <c r="AH292" s="67">
        <v>73.926829268292678</v>
      </c>
      <c r="AI292" s="67">
        <v>140.40853658536588</v>
      </c>
      <c r="AJ292" s="67">
        <v>155.89024390243901</v>
      </c>
      <c r="AK292" s="66">
        <f t="shared" ref="AK292:AK293" si="45">SUM(AG292:AJ292)</f>
        <v>425.67073170731709</v>
      </c>
      <c r="AL292" s="67">
        <f t="shared" si="39"/>
        <v>489.52134146341461</v>
      </c>
      <c r="AM292" s="67">
        <f t="shared" si="39"/>
        <v>562.94954268292679</v>
      </c>
      <c r="AN292" s="84">
        <f>IFERROR(VLOOKUP($F292,Ref_Param!$L:$M,2,0),0)*M292</f>
        <v>0</v>
      </c>
      <c r="AO292" s="84">
        <f>IFERROR(VLOOKUP($F292,Ref_Param!$L:$M,2,0),0)*N292</f>
        <v>0</v>
      </c>
      <c r="AP292" s="84">
        <f>IFERROR(VLOOKUP($F292,Ref_Param!$L:$M,2,0),0)*O292</f>
        <v>0</v>
      </c>
      <c r="AQ292" s="84">
        <f>IFERROR(VLOOKUP($F292,Ref_Param!$L:$M,2,0),0)*P292</f>
        <v>0</v>
      </c>
      <c r="AR292" s="85">
        <f t="shared" ref="AR292:AR293" si="46">SUM(AN292:AQ292)</f>
        <v>0</v>
      </c>
      <c r="AS292" s="90">
        <f>IFERROR(VLOOKUP($F292,Ref_Param!$L:$M,2,0),0)*R292</f>
        <v>0</v>
      </c>
      <c r="AT292" s="90">
        <f>IFERROR(VLOOKUP($F292,Ref_Param!$L:$M,2,0),0)*S292</f>
        <v>0</v>
      </c>
      <c r="AU292" s="90">
        <f>IFERROR(VLOOKUP($F292,Ref_Param!$L:$M,2,0),0)*T292</f>
        <v>0</v>
      </c>
      <c r="AV292" s="90">
        <f>IFERROR(VLOOKUP($F292,Ref_Param!$L:$M,2,0),0)*U292</f>
        <v>0</v>
      </c>
      <c r="AW292" s="91">
        <f t="shared" ref="AW292:AW293" si="47">SUM(AS292:AV292)</f>
        <v>0</v>
      </c>
      <c r="AX292" s="86">
        <f>IFERROR(VLOOKUP($F292,Ref_Param!$L:$M,2,0),0)*W292</f>
        <v>0</v>
      </c>
      <c r="AY292" s="86">
        <f>IFERROR(VLOOKUP($F292,Ref_Param!$L:$M,2,0),0)*X292</f>
        <v>0</v>
      </c>
      <c r="AZ292" s="86">
        <f>IFERROR(VLOOKUP($F292,Ref_Param!$L:$M,2,0),0)*Y292</f>
        <v>0</v>
      </c>
      <c r="BA292" s="86">
        <f>IFERROR(VLOOKUP($F292,Ref_Param!$L:$M,2,0),0)*Z292</f>
        <v>0</v>
      </c>
      <c r="BB292" s="87">
        <f t="shared" ref="BB292:BB293" si="48">SUM(AX292:BA292)</f>
        <v>0</v>
      </c>
      <c r="BC292" s="86">
        <f>IFERROR(VLOOKUP($F292,Ref_Param!$L:$M,2,0),0)*AB292</f>
        <v>0</v>
      </c>
      <c r="BD292" s="86">
        <f>IFERROR(VLOOKUP($F292,Ref_Param!$L:$M,2,0),0)*AC292</f>
        <v>0</v>
      </c>
      <c r="BE292" s="86">
        <f>IFERROR(VLOOKUP($F292,Ref_Param!$L:$M,2,0),0)*AD292</f>
        <v>0</v>
      </c>
      <c r="BF292" s="86">
        <f>IFERROR(VLOOKUP($F292,Ref_Param!$L:$M,2,0),0)*AE292</f>
        <v>0</v>
      </c>
      <c r="BG292" s="87">
        <f t="shared" ref="BG292:BG293" si="49">SUM(BC292:BF292)</f>
        <v>0</v>
      </c>
      <c r="BH292" s="86">
        <f>IFERROR(VLOOKUP($F292,Ref_Param!$L:$M,2,0),0)*AG292</f>
        <v>55.445121951219512</v>
      </c>
      <c r="BI292" s="86">
        <f>IFERROR(VLOOKUP($F292,Ref_Param!$L:$M,2,0),0)*AH292</f>
        <v>73.926829268292678</v>
      </c>
      <c r="BJ292" s="86">
        <f>IFERROR(VLOOKUP($F292,Ref_Param!$L:$M,2,0),0)*AI292</f>
        <v>140.40853658536588</v>
      </c>
      <c r="BK292" s="86">
        <f>IFERROR(VLOOKUP($F292,Ref_Param!$L:$M,2,0),0)*AJ292</f>
        <v>155.89024390243901</v>
      </c>
      <c r="BL292" s="87">
        <f t="shared" si="44"/>
        <v>425.67073170731709</v>
      </c>
      <c r="BM292" s="88">
        <f>IFERROR(VLOOKUP($F292,Ref_Param!$L:$M,2,0),0)*AL292</f>
        <v>489.52134146341461</v>
      </c>
      <c r="BN292" s="89">
        <f>IFERROR(VLOOKUP($F292,Ref_Param!$L:$M,2,0),0)*AM292</f>
        <v>562.94954268292679</v>
      </c>
    </row>
    <row r="293" spans="1:66" s="72" customFormat="1" ht="14.25" customHeight="1" x14ac:dyDescent="0.3">
      <c r="A293" s="69" t="str">
        <f t="shared" si="37"/>
        <v>ECASDigital - Salesforce.com / Net Suite</v>
      </c>
      <c r="B293" s="68" t="s">
        <v>4156</v>
      </c>
      <c r="C293" s="68" t="s">
        <v>4157</v>
      </c>
      <c r="D293" s="119" t="s">
        <v>4742</v>
      </c>
      <c r="E293" s="120" t="s">
        <v>4742</v>
      </c>
      <c r="F293" s="68" t="s">
        <v>18</v>
      </c>
      <c r="G293" s="70" t="s">
        <v>4166</v>
      </c>
      <c r="H293" s="121" t="s">
        <v>55</v>
      </c>
      <c r="I293" s="119" t="s">
        <v>36</v>
      </c>
      <c r="J293" s="68"/>
      <c r="K293" s="68"/>
      <c r="L293" s="68" t="s">
        <v>4111</v>
      </c>
      <c r="M293" s="73">
        <v>0</v>
      </c>
      <c r="N293" s="73">
        <v>0</v>
      </c>
      <c r="O293" s="73">
        <v>0</v>
      </c>
      <c r="P293" s="73">
        <v>0</v>
      </c>
      <c r="Q293" s="66">
        <v>0</v>
      </c>
      <c r="R293" s="73">
        <v>0</v>
      </c>
      <c r="S293" s="73">
        <v>0</v>
      </c>
      <c r="T293" s="73">
        <v>0</v>
      </c>
      <c r="U293" s="73">
        <v>0</v>
      </c>
      <c r="V293" s="66">
        <v>0</v>
      </c>
      <c r="W293" s="67">
        <v>0</v>
      </c>
      <c r="X293" s="67">
        <v>0</v>
      </c>
      <c r="Y293" s="67">
        <v>0</v>
      </c>
      <c r="Z293" s="67">
        <v>0</v>
      </c>
      <c r="AA293" s="66">
        <v>0</v>
      </c>
      <c r="AB293" s="67">
        <v>0</v>
      </c>
      <c r="AC293" s="67">
        <v>0</v>
      </c>
      <c r="AD293" s="67">
        <v>0</v>
      </c>
      <c r="AE293" s="67">
        <v>0</v>
      </c>
      <c r="AF293" s="66">
        <v>0</v>
      </c>
      <c r="AG293" s="67">
        <v>73.926829268292678</v>
      </c>
      <c r="AH293" s="67">
        <v>92.408536585365852</v>
      </c>
      <c r="AI293" s="67">
        <v>92.408536585365852</v>
      </c>
      <c r="AJ293" s="67">
        <v>92.408536585365852</v>
      </c>
      <c r="AK293" s="66">
        <f t="shared" si="45"/>
        <v>351.15243902439022</v>
      </c>
      <c r="AL293" s="67">
        <f t="shared" si="39"/>
        <v>403.82530487804871</v>
      </c>
      <c r="AM293" s="67">
        <f t="shared" si="39"/>
        <v>464.39910060975598</v>
      </c>
      <c r="AN293" s="84">
        <f>IFERROR(VLOOKUP($F293,Ref_Param!$L:$M,2,0),0)*M293</f>
        <v>0</v>
      </c>
      <c r="AO293" s="84">
        <f>IFERROR(VLOOKUP($F293,Ref_Param!$L:$M,2,0),0)*N293</f>
        <v>0</v>
      </c>
      <c r="AP293" s="84">
        <f>IFERROR(VLOOKUP($F293,Ref_Param!$L:$M,2,0),0)*O293</f>
        <v>0</v>
      </c>
      <c r="AQ293" s="84">
        <f>IFERROR(VLOOKUP($F293,Ref_Param!$L:$M,2,0),0)*P293</f>
        <v>0</v>
      </c>
      <c r="AR293" s="85">
        <f t="shared" si="46"/>
        <v>0</v>
      </c>
      <c r="AS293" s="90">
        <f>IFERROR(VLOOKUP($F293,Ref_Param!$L:$M,2,0),0)*R293</f>
        <v>0</v>
      </c>
      <c r="AT293" s="90">
        <f>IFERROR(VLOOKUP($F293,Ref_Param!$L:$M,2,0),0)*S293</f>
        <v>0</v>
      </c>
      <c r="AU293" s="90">
        <f>IFERROR(VLOOKUP($F293,Ref_Param!$L:$M,2,0),0)*T293</f>
        <v>0</v>
      </c>
      <c r="AV293" s="90">
        <f>IFERROR(VLOOKUP($F293,Ref_Param!$L:$M,2,0),0)*U293</f>
        <v>0</v>
      </c>
      <c r="AW293" s="91">
        <f t="shared" si="47"/>
        <v>0</v>
      </c>
      <c r="AX293" s="86">
        <f>IFERROR(VLOOKUP($F293,Ref_Param!$L:$M,2,0),0)*W293</f>
        <v>0</v>
      </c>
      <c r="AY293" s="86">
        <f>IFERROR(VLOOKUP($F293,Ref_Param!$L:$M,2,0),0)*X293</f>
        <v>0</v>
      </c>
      <c r="AZ293" s="86">
        <f>IFERROR(VLOOKUP($F293,Ref_Param!$L:$M,2,0),0)*Y293</f>
        <v>0</v>
      </c>
      <c r="BA293" s="86">
        <f>IFERROR(VLOOKUP($F293,Ref_Param!$L:$M,2,0),0)*Z293</f>
        <v>0</v>
      </c>
      <c r="BB293" s="87">
        <f t="shared" si="48"/>
        <v>0</v>
      </c>
      <c r="BC293" s="86">
        <f>IFERROR(VLOOKUP($F293,Ref_Param!$L:$M,2,0),0)*AB293</f>
        <v>0</v>
      </c>
      <c r="BD293" s="86">
        <f>IFERROR(VLOOKUP($F293,Ref_Param!$L:$M,2,0),0)*AC293</f>
        <v>0</v>
      </c>
      <c r="BE293" s="86">
        <f>IFERROR(VLOOKUP($F293,Ref_Param!$L:$M,2,0),0)*AD293</f>
        <v>0</v>
      </c>
      <c r="BF293" s="86">
        <f>IFERROR(VLOOKUP($F293,Ref_Param!$L:$M,2,0),0)*AE293</f>
        <v>0</v>
      </c>
      <c r="BG293" s="87">
        <f t="shared" si="49"/>
        <v>0</v>
      </c>
      <c r="BH293" s="86">
        <f>IFERROR(VLOOKUP($F293,Ref_Param!$L:$M,2,0),0)*AG293</f>
        <v>73.926829268292678</v>
      </c>
      <c r="BI293" s="86">
        <f>IFERROR(VLOOKUP($F293,Ref_Param!$L:$M,2,0),0)*AH293</f>
        <v>92.408536585365852</v>
      </c>
      <c r="BJ293" s="86">
        <f>IFERROR(VLOOKUP($F293,Ref_Param!$L:$M,2,0),0)*AI293</f>
        <v>92.408536585365852</v>
      </c>
      <c r="BK293" s="86">
        <f>IFERROR(VLOOKUP($F293,Ref_Param!$L:$M,2,0),0)*AJ293</f>
        <v>92.408536585365852</v>
      </c>
      <c r="BL293" s="87">
        <f t="shared" si="44"/>
        <v>351.15243902439022</v>
      </c>
      <c r="BM293" s="88">
        <f>IFERROR(VLOOKUP($F293,Ref_Param!$L:$M,2,0),0)*AL293</f>
        <v>403.82530487804871</v>
      </c>
      <c r="BN293" s="89">
        <f>IFERROR(VLOOKUP($F293,Ref_Param!$L:$M,2,0),0)*AM293</f>
        <v>464.39910060975598</v>
      </c>
    </row>
    <row r="294" spans="1:66" s="72" customFormat="1" ht="14.25" customHeight="1" x14ac:dyDescent="0.3">
      <c r="A294" s="69" t="str">
        <f t="shared" si="37"/>
        <v>ECASDigital - Salesforce.com / Net Suite</v>
      </c>
      <c r="B294" s="68" t="s">
        <v>4156</v>
      </c>
      <c r="C294" s="68" t="s">
        <v>4157</v>
      </c>
      <c r="D294" s="68" t="s">
        <v>3657</v>
      </c>
      <c r="E294" s="70" t="s">
        <v>3657</v>
      </c>
      <c r="F294" s="68" t="s">
        <v>18</v>
      </c>
      <c r="G294" s="70" t="s">
        <v>4160</v>
      </c>
      <c r="H294" s="71" t="s">
        <v>29</v>
      </c>
      <c r="I294" s="68" t="s">
        <v>20</v>
      </c>
      <c r="J294" s="68"/>
      <c r="K294" s="68"/>
      <c r="L294" s="68" t="s">
        <v>4111</v>
      </c>
      <c r="M294" s="73">
        <v>0</v>
      </c>
      <c r="N294" s="73">
        <v>0</v>
      </c>
      <c r="O294" s="73">
        <v>0</v>
      </c>
      <c r="P294" s="73">
        <v>0</v>
      </c>
      <c r="Q294" s="66">
        <v>0</v>
      </c>
      <c r="R294" s="73">
        <v>0</v>
      </c>
      <c r="S294" s="73">
        <v>0</v>
      </c>
      <c r="T294" s="73">
        <v>0</v>
      </c>
      <c r="U294" s="73">
        <v>0</v>
      </c>
      <c r="V294" s="66">
        <v>0</v>
      </c>
      <c r="W294" s="67">
        <v>0</v>
      </c>
      <c r="X294" s="67">
        <v>0</v>
      </c>
      <c r="Y294" s="67">
        <v>0</v>
      </c>
      <c r="Z294" s="67">
        <v>0</v>
      </c>
      <c r="AA294" s="66">
        <v>0</v>
      </c>
      <c r="AB294" s="67">
        <v>0</v>
      </c>
      <c r="AC294" s="67">
        <v>0</v>
      </c>
      <c r="AD294" s="67">
        <v>20</v>
      </c>
      <c r="AE294" s="67">
        <v>90</v>
      </c>
      <c r="AF294" s="66">
        <v>110</v>
      </c>
      <c r="AG294" s="67">
        <v>201.64939024390202</v>
      </c>
      <c r="AH294" s="67">
        <v>100.890243902439</v>
      </c>
      <c r="AI294" s="67">
        <v>20.890243902438996</v>
      </c>
      <c r="AJ294" s="67">
        <v>120.1310975609756</v>
      </c>
      <c r="AK294" s="66">
        <f t="shared" si="38"/>
        <v>443.56097560975564</v>
      </c>
      <c r="AL294" s="67">
        <f t="shared" si="39"/>
        <v>510.09512195121897</v>
      </c>
      <c r="AM294" s="67">
        <f t="shared" si="39"/>
        <v>586.60939024390177</v>
      </c>
      <c r="AN294" s="84">
        <f>IFERROR(VLOOKUP($F294,Ref_Param!$L:$M,2,0),0)*M294</f>
        <v>0</v>
      </c>
      <c r="AO294" s="84">
        <f>IFERROR(VLOOKUP($F294,Ref_Param!$L:$M,2,0),0)*N294</f>
        <v>0</v>
      </c>
      <c r="AP294" s="84">
        <f>IFERROR(VLOOKUP($F294,Ref_Param!$L:$M,2,0),0)*O294</f>
        <v>0</v>
      </c>
      <c r="AQ294" s="84">
        <f>IFERROR(VLOOKUP($F294,Ref_Param!$L:$M,2,0),0)*P294</f>
        <v>0</v>
      </c>
      <c r="AR294" s="85">
        <f t="shared" si="40"/>
        <v>0</v>
      </c>
      <c r="AS294" s="90">
        <f>IFERROR(VLOOKUP($F294,Ref_Param!$L:$M,2,0),0)*R294</f>
        <v>0</v>
      </c>
      <c r="AT294" s="90">
        <f>IFERROR(VLOOKUP($F294,Ref_Param!$L:$M,2,0),0)*S294</f>
        <v>0</v>
      </c>
      <c r="AU294" s="90">
        <f>IFERROR(VLOOKUP($F294,Ref_Param!$L:$M,2,0),0)*T294</f>
        <v>0</v>
      </c>
      <c r="AV294" s="90">
        <f>IFERROR(VLOOKUP($F294,Ref_Param!$L:$M,2,0),0)*U294</f>
        <v>0</v>
      </c>
      <c r="AW294" s="91">
        <f t="shared" si="41"/>
        <v>0</v>
      </c>
      <c r="AX294" s="86">
        <f>IFERROR(VLOOKUP($F294,Ref_Param!$L:$M,2,0),0)*W294</f>
        <v>0</v>
      </c>
      <c r="AY294" s="86">
        <f>IFERROR(VLOOKUP($F294,Ref_Param!$L:$M,2,0),0)*X294</f>
        <v>0</v>
      </c>
      <c r="AZ294" s="86">
        <f>IFERROR(VLOOKUP($F294,Ref_Param!$L:$M,2,0),0)*Y294</f>
        <v>0</v>
      </c>
      <c r="BA294" s="86">
        <f>IFERROR(VLOOKUP($F294,Ref_Param!$L:$M,2,0),0)*Z294</f>
        <v>0</v>
      </c>
      <c r="BB294" s="87">
        <f t="shared" si="42"/>
        <v>0</v>
      </c>
      <c r="BC294" s="86">
        <f>IFERROR(VLOOKUP($F294,Ref_Param!$L:$M,2,0),0)*AB294</f>
        <v>0</v>
      </c>
      <c r="BD294" s="86">
        <f>IFERROR(VLOOKUP($F294,Ref_Param!$L:$M,2,0),0)*AC294</f>
        <v>0</v>
      </c>
      <c r="BE294" s="86">
        <f>IFERROR(VLOOKUP($F294,Ref_Param!$L:$M,2,0),0)*AD294</f>
        <v>20</v>
      </c>
      <c r="BF294" s="86">
        <f>IFERROR(VLOOKUP($F294,Ref_Param!$L:$M,2,0),0)*AE294</f>
        <v>90</v>
      </c>
      <c r="BG294" s="87">
        <f t="shared" si="43"/>
        <v>110</v>
      </c>
      <c r="BH294" s="86">
        <f>IFERROR(VLOOKUP($F294,Ref_Param!$L:$M,2,0),0)*AG294</f>
        <v>201.64939024390202</v>
      </c>
      <c r="BI294" s="86">
        <f>IFERROR(VLOOKUP($F294,Ref_Param!$L:$M,2,0),0)*AH294</f>
        <v>100.890243902439</v>
      </c>
      <c r="BJ294" s="86">
        <f>IFERROR(VLOOKUP($F294,Ref_Param!$L:$M,2,0),0)*AI294</f>
        <v>20.890243902438996</v>
      </c>
      <c r="BK294" s="86">
        <f>IFERROR(VLOOKUP($F294,Ref_Param!$L:$M,2,0),0)*AJ294</f>
        <v>120.1310975609756</v>
      </c>
      <c r="BL294" s="87">
        <f t="shared" si="44"/>
        <v>443.56097560975564</v>
      </c>
      <c r="BM294" s="88">
        <f>IFERROR(VLOOKUP($F294,Ref_Param!$L:$M,2,0),0)*AL294</f>
        <v>510.09512195121897</v>
      </c>
      <c r="BN294" s="89">
        <f>IFERROR(VLOOKUP($F294,Ref_Param!$L:$M,2,0),0)*AM294</f>
        <v>586.60939024390177</v>
      </c>
    </row>
    <row r="295" spans="1:66" s="72" customFormat="1" ht="14.25" customHeight="1" x14ac:dyDescent="0.3">
      <c r="A295" s="69" t="str">
        <f t="shared" si="37"/>
        <v>ECASDigital - Salesforce.com / Net Suite</v>
      </c>
      <c r="B295" s="68" t="s">
        <v>4156</v>
      </c>
      <c r="C295" s="68" t="s">
        <v>4157</v>
      </c>
      <c r="D295" s="68" t="s">
        <v>4758</v>
      </c>
      <c r="E295" s="70" t="s">
        <v>4759</v>
      </c>
      <c r="F295" s="68" t="s">
        <v>3732</v>
      </c>
      <c r="G295" s="70" t="s">
        <v>4166</v>
      </c>
      <c r="H295" s="71" t="s">
        <v>5174</v>
      </c>
      <c r="I295" s="68" t="s">
        <v>36</v>
      </c>
      <c r="J295" s="68"/>
      <c r="K295" s="68"/>
      <c r="L295" s="68" t="s">
        <v>4111</v>
      </c>
      <c r="M295" s="73">
        <v>0</v>
      </c>
      <c r="N295" s="73">
        <v>0</v>
      </c>
      <c r="O295" s="73">
        <v>0</v>
      </c>
      <c r="P295" s="73">
        <v>0</v>
      </c>
      <c r="Q295" s="66">
        <v>0</v>
      </c>
      <c r="R295" s="73">
        <v>0</v>
      </c>
      <c r="S295" s="73">
        <v>0</v>
      </c>
      <c r="T295" s="73">
        <v>0</v>
      </c>
      <c r="U295" s="73">
        <v>0</v>
      </c>
      <c r="V295" s="66">
        <v>0</v>
      </c>
      <c r="W295" s="67">
        <v>0</v>
      </c>
      <c r="X295" s="67">
        <v>0</v>
      </c>
      <c r="Y295" s="67">
        <v>0</v>
      </c>
      <c r="Z295" s="67">
        <v>-0.23300000000000001</v>
      </c>
      <c r="AA295" s="66">
        <v>-0.23300000000000001</v>
      </c>
      <c r="AB295" s="67">
        <v>-0.77799998880040033</v>
      </c>
      <c r="AC295" s="67">
        <v>0</v>
      </c>
      <c r="AD295" s="67">
        <v>0</v>
      </c>
      <c r="AE295" s="67">
        <v>0</v>
      </c>
      <c r="AF295" s="66">
        <v>-0.77799998880040033</v>
      </c>
      <c r="AG295" s="67">
        <v>-1.1321539927427764</v>
      </c>
      <c r="AH295" s="67">
        <v>-1.1321539927427764</v>
      </c>
      <c r="AI295" s="67">
        <v>-1.1321539927427764</v>
      </c>
      <c r="AJ295" s="67">
        <v>-1.1321539927427764</v>
      </c>
      <c r="AK295" s="66">
        <f t="shared" si="38"/>
        <v>-4.5286159709711056</v>
      </c>
      <c r="AL295" s="67">
        <f t="shared" si="39"/>
        <v>-5.2079083666167714</v>
      </c>
      <c r="AM295" s="67">
        <f t="shared" si="39"/>
        <v>-5.9890946216092864</v>
      </c>
      <c r="AN295" s="84">
        <f>IFERROR(VLOOKUP($F295,Ref_Param!$L:$M,2,0),0)*M295</f>
        <v>0</v>
      </c>
      <c r="AO295" s="84">
        <f>IFERROR(VLOOKUP($F295,Ref_Param!$L:$M,2,0),0)*N295</f>
        <v>0</v>
      </c>
      <c r="AP295" s="84">
        <f>IFERROR(VLOOKUP($F295,Ref_Param!$L:$M,2,0),0)*O295</f>
        <v>0</v>
      </c>
      <c r="AQ295" s="84">
        <f>IFERROR(VLOOKUP($F295,Ref_Param!$L:$M,2,0),0)*P295</f>
        <v>0</v>
      </c>
      <c r="AR295" s="85">
        <f t="shared" si="40"/>
        <v>0</v>
      </c>
      <c r="AS295" s="90">
        <f>IFERROR(VLOOKUP($F295,Ref_Param!$L:$M,2,0),0)*R295</f>
        <v>0</v>
      </c>
      <c r="AT295" s="90">
        <f>IFERROR(VLOOKUP($F295,Ref_Param!$L:$M,2,0),0)*S295</f>
        <v>0</v>
      </c>
      <c r="AU295" s="90">
        <f>IFERROR(VLOOKUP($F295,Ref_Param!$L:$M,2,0),0)*T295</f>
        <v>0</v>
      </c>
      <c r="AV295" s="90">
        <f>IFERROR(VLOOKUP($F295,Ref_Param!$L:$M,2,0),0)*U295</f>
        <v>0</v>
      </c>
      <c r="AW295" s="91">
        <f t="shared" si="41"/>
        <v>0</v>
      </c>
      <c r="AX295" s="86">
        <f>IFERROR(VLOOKUP($F295,Ref_Param!$L:$M,2,0),0)*W295</f>
        <v>0</v>
      </c>
      <c r="AY295" s="86">
        <f>IFERROR(VLOOKUP($F295,Ref_Param!$L:$M,2,0),0)*X295</f>
        <v>0</v>
      </c>
      <c r="AZ295" s="86">
        <f>IFERROR(VLOOKUP($F295,Ref_Param!$L:$M,2,0),0)*Y295</f>
        <v>0</v>
      </c>
      <c r="BA295" s="86">
        <f>IFERROR(VLOOKUP($F295,Ref_Param!$L:$M,2,0),0)*Z295</f>
        <v>-2.8355847632956124E-3</v>
      </c>
      <c r="BB295" s="87">
        <f t="shared" si="42"/>
        <v>-2.8355847632956124E-3</v>
      </c>
      <c r="BC295" s="86">
        <f>IFERROR(VLOOKUP($F295,Ref_Param!$L:$M,2,0),0)*AB295</f>
        <v>-9.4681755969380776E-3</v>
      </c>
      <c r="BD295" s="86">
        <f>IFERROR(VLOOKUP($F295,Ref_Param!$L:$M,2,0),0)*AC295</f>
        <v>0</v>
      </c>
      <c r="BE295" s="86">
        <f>IFERROR(VLOOKUP($F295,Ref_Param!$L:$M,2,0),0)*AD295</f>
        <v>0</v>
      </c>
      <c r="BF295" s="86">
        <f>IFERROR(VLOOKUP($F295,Ref_Param!$L:$M,2,0),0)*AE295</f>
        <v>0</v>
      </c>
      <c r="BG295" s="87">
        <f t="shared" si="43"/>
        <v>-9.4681755969380776E-3</v>
      </c>
      <c r="BH295" s="86">
        <f>IFERROR(VLOOKUP($F295,Ref_Param!$L:$M,2,0),0)*AG295</f>
        <v>-1.377819146577557E-2</v>
      </c>
      <c r="BI295" s="86">
        <f>IFERROR(VLOOKUP($F295,Ref_Param!$L:$M,2,0),0)*AH295</f>
        <v>-1.377819146577557E-2</v>
      </c>
      <c r="BJ295" s="86">
        <f>IFERROR(VLOOKUP($F295,Ref_Param!$L:$M,2,0),0)*AI295</f>
        <v>-1.377819146577557E-2</v>
      </c>
      <c r="BK295" s="86">
        <f>IFERROR(VLOOKUP($F295,Ref_Param!$L:$M,2,0),0)*AJ295</f>
        <v>-1.377819146577557E-2</v>
      </c>
      <c r="BL295" s="87">
        <f t="shared" si="44"/>
        <v>-5.5112765863102278E-2</v>
      </c>
      <c r="BM295" s="88">
        <f>IFERROR(VLOOKUP($F295,Ref_Param!$L:$M,2,0),0)*AL295</f>
        <v>-6.3379680742567626E-2</v>
      </c>
      <c r="BN295" s="89">
        <f>IFERROR(VLOOKUP($F295,Ref_Param!$L:$M,2,0),0)*AM295</f>
        <v>-7.2886632853952749E-2</v>
      </c>
    </row>
    <row r="296" spans="1:66" s="72" customFormat="1" ht="14.25" customHeight="1" x14ac:dyDescent="0.3">
      <c r="A296" s="69" t="str">
        <f t="shared" si="37"/>
        <v>ECASDigital - Salesforce.com / Net Suite</v>
      </c>
      <c r="B296" s="68" t="s">
        <v>4156</v>
      </c>
      <c r="C296" s="68" t="s">
        <v>4157</v>
      </c>
      <c r="D296" s="68" t="s">
        <v>4758</v>
      </c>
      <c r="E296" s="70" t="s">
        <v>4759</v>
      </c>
      <c r="F296" s="68" t="s">
        <v>768</v>
      </c>
      <c r="G296" s="70" t="s">
        <v>4166</v>
      </c>
      <c r="H296" s="71" t="s">
        <v>5174</v>
      </c>
      <c r="I296" s="68" t="s">
        <v>36</v>
      </c>
      <c r="J296" s="68"/>
      <c r="K296" s="68"/>
      <c r="L296" s="68" t="s">
        <v>4111</v>
      </c>
      <c r="M296" s="73">
        <v>0</v>
      </c>
      <c r="N296" s="73">
        <v>0</v>
      </c>
      <c r="O296" s="73">
        <v>0</v>
      </c>
      <c r="P296" s="73">
        <v>0</v>
      </c>
      <c r="Q296" s="66">
        <v>0</v>
      </c>
      <c r="R296" s="73">
        <v>0</v>
      </c>
      <c r="S296" s="73">
        <v>0</v>
      </c>
      <c r="T296" s="73">
        <v>0</v>
      </c>
      <c r="U296" s="73">
        <v>4.8801970041714071</v>
      </c>
      <c r="V296" s="66">
        <v>4.8801970041714071</v>
      </c>
      <c r="W296" s="67">
        <v>102.91178889797659</v>
      </c>
      <c r="X296" s="67">
        <v>314.31905389569613</v>
      </c>
      <c r="Y296" s="67">
        <v>415.31401113397249</v>
      </c>
      <c r="Z296" s="67">
        <v>296.10408468556136</v>
      </c>
      <c r="AA296" s="66">
        <v>1128.6489386132066</v>
      </c>
      <c r="AB296" s="67">
        <v>241.72661833382946</v>
      </c>
      <c r="AC296" s="67">
        <v>412.78416320699574</v>
      </c>
      <c r="AD296" s="67">
        <v>44.038000000000004</v>
      </c>
      <c r="AE296" s="67">
        <v>0</v>
      </c>
      <c r="AF296" s="66">
        <v>698.54878154082519</v>
      </c>
      <c r="AG296" s="67">
        <v>19.742391477713245</v>
      </c>
      <c r="AH296" s="67">
        <v>19.742391477713245</v>
      </c>
      <c r="AI296" s="67">
        <v>19.742391477713245</v>
      </c>
      <c r="AJ296" s="67">
        <v>19.742391477713245</v>
      </c>
      <c r="AK296" s="66">
        <f t="shared" si="38"/>
        <v>78.969565910852978</v>
      </c>
      <c r="AL296" s="67">
        <f t="shared" si="39"/>
        <v>90.81500079748092</v>
      </c>
      <c r="AM296" s="67">
        <f t="shared" si="39"/>
        <v>104.43725091710304</v>
      </c>
      <c r="AN296" s="84">
        <f>IFERROR(VLOOKUP($F296,Ref_Param!$L:$M,2,0),0)*M296</f>
        <v>0</v>
      </c>
      <c r="AO296" s="84">
        <f>IFERROR(VLOOKUP($F296,Ref_Param!$L:$M,2,0),0)*N296</f>
        <v>0</v>
      </c>
      <c r="AP296" s="84">
        <f>IFERROR(VLOOKUP($F296,Ref_Param!$L:$M,2,0),0)*O296</f>
        <v>0</v>
      </c>
      <c r="AQ296" s="84">
        <f>IFERROR(VLOOKUP($F296,Ref_Param!$L:$M,2,0),0)*P296</f>
        <v>0</v>
      </c>
      <c r="AR296" s="85">
        <f t="shared" si="40"/>
        <v>0</v>
      </c>
      <c r="AS296" s="90">
        <f>IFERROR(VLOOKUP($F296,Ref_Param!$L:$M,2,0),0)*R296</f>
        <v>0</v>
      </c>
      <c r="AT296" s="90">
        <f>IFERROR(VLOOKUP($F296,Ref_Param!$L:$M,2,0),0)*S296</f>
        <v>0</v>
      </c>
      <c r="AU296" s="90">
        <f>IFERROR(VLOOKUP($F296,Ref_Param!$L:$M,2,0),0)*T296</f>
        <v>0</v>
      </c>
      <c r="AV296" s="90">
        <f>IFERROR(VLOOKUP($F296,Ref_Param!$L:$M,2,0),0)*U296</f>
        <v>3.058066736580086</v>
      </c>
      <c r="AW296" s="91">
        <f t="shared" si="41"/>
        <v>3.058066736580086</v>
      </c>
      <c r="AX296" s="86">
        <f>IFERROR(VLOOKUP($F296,Ref_Param!$L:$M,2,0),0)*W296</f>
        <v>64.487379948360868</v>
      </c>
      <c r="AY296" s="86">
        <f>IFERROR(VLOOKUP($F296,Ref_Param!$L:$M,2,0),0)*X296</f>
        <v>196.96103304234379</v>
      </c>
      <c r="AZ296" s="86">
        <f>IFERROR(VLOOKUP($F296,Ref_Param!$L:$M,2,0),0)*Y296</f>
        <v>260.24727313238697</v>
      </c>
      <c r="BA296" s="86">
        <f>IFERROR(VLOOKUP($F296,Ref_Param!$L:$M,2,0),0)*Z296</f>
        <v>185.54702836144031</v>
      </c>
      <c r="BB296" s="87">
        <f t="shared" si="42"/>
        <v>707.24271448453192</v>
      </c>
      <c r="BC296" s="86">
        <f>IFERROR(VLOOKUP($F296,Ref_Param!$L:$M,2,0),0)*AB296</f>
        <v>151.47260043822411</v>
      </c>
      <c r="BD296" s="86">
        <f>IFERROR(VLOOKUP($F296,Ref_Param!$L:$M,2,0),0)*AC296</f>
        <v>258.66200028633568</v>
      </c>
      <c r="BE296" s="86">
        <f>IFERROR(VLOOKUP($F296,Ref_Param!$L:$M,2,0),0)*AD296</f>
        <v>27.595431666058165</v>
      </c>
      <c r="BF296" s="86">
        <f>IFERROR(VLOOKUP($F296,Ref_Param!$L:$M,2,0),0)*AE296</f>
        <v>0</v>
      </c>
      <c r="BG296" s="87">
        <f t="shared" si="43"/>
        <v>437.73003239061796</v>
      </c>
      <c r="BH296" s="86">
        <f>IFERROR(VLOOKUP($F296,Ref_Param!$L:$M,2,0),0)*AG296</f>
        <v>12.371129818515938</v>
      </c>
      <c r="BI296" s="86">
        <f>IFERROR(VLOOKUP($F296,Ref_Param!$L:$M,2,0),0)*AH296</f>
        <v>12.371129818515938</v>
      </c>
      <c r="BJ296" s="86">
        <f>IFERROR(VLOOKUP($F296,Ref_Param!$L:$M,2,0),0)*AI296</f>
        <v>12.371129818515938</v>
      </c>
      <c r="BK296" s="86">
        <f>IFERROR(VLOOKUP($F296,Ref_Param!$L:$M,2,0),0)*AJ296</f>
        <v>12.371129818515938</v>
      </c>
      <c r="BL296" s="87">
        <f t="shared" si="44"/>
        <v>49.48451927406375</v>
      </c>
      <c r="BM296" s="88">
        <f>IFERROR(VLOOKUP($F296,Ref_Param!$L:$M,2,0),0)*AL296</f>
        <v>56.907197165173308</v>
      </c>
      <c r="BN296" s="89">
        <f>IFERROR(VLOOKUP($F296,Ref_Param!$L:$M,2,0),0)*AM296</f>
        <v>65.443276739949297</v>
      </c>
    </row>
    <row r="297" spans="1:66" s="72" customFormat="1" ht="14.25" customHeight="1" x14ac:dyDescent="0.3">
      <c r="A297" s="69" t="str">
        <f t="shared" si="37"/>
        <v>ECASDigital - Salesforce.com / Net Suite</v>
      </c>
      <c r="B297" s="68" t="s">
        <v>4156</v>
      </c>
      <c r="C297" s="68" t="s">
        <v>4157</v>
      </c>
      <c r="D297" s="68" t="s">
        <v>4758</v>
      </c>
      <c r="E297" s="70" t="s">
        <v>4759</v>
      </c>
      <c r="F297" s="68" t="s">
        <v>18</v>
      </c>
      <c r="G297" s="70" t="s">
        <v>4166</v>
      </c>
      <c r="H297" s="71" t="s">
        <v>5174</v>
      </c>
      <c r="I297" s="68" t="s">
        <v>36</v>
      </c>
      <c r="J297" s="68"/>
      <c r="K297" s="68"/>
      <c r="L297" s="68" t="s">
        <v>4111</v>
      </c>
      <c r="M297" s="73">
        <v>0</v>
      </c>
      <c r="N297" s="73">
        <v>0</v>
      </c>
      <c r="O297" s="73">
        <v>0</v>
      </c>
      <c r="P297" s="73">
        <v>0</v>
      </c>
      <c r="Q297" s="66">
        <v>0</v>
      </c>
      <c r="R297" s="73">
        <v>0</v>
      </c>
      <c r="S297" s="73">
        <v>0</v>
      </c>
      <c r="T297" s="73">
        <v>0</v>
      </c>
      <c r="U297" s="73">
        <v>0</v>
      </c>
      <c r="V297" s="66">
        <v>0</v>
      </c>
      <c r="W297" s="67">
        <v>0</v>
      </c>
      <c r="X297" s="67">
        <v>0</v>
      </c>
      <c r="Y297" s="67">
        <v>0</v>
      </c>
      <c r="Z297" s="67">
        <v>0</v>
      </c>
      <c r="AA297" s="66">
        <v>0</v>
      </c>
      <c r="AB297" s="67">
        <v>0</v>
      </c>
      <c r="AC297" s="67">
        <v>0</v>
      </c>
      <c r="AD297" s="67">
        <v>180</v>
      </c>
      <c r="AE297" s="67">
        <v>153</v>
      </c>
      <c r="AF297" s="66">
        <v>333</v>
      </c>
      <c r="AG297" s="67">
        <v>5.8973493883691619</v>
      </c>
      <c r="AH297" s="67">
        <v>5.8973493883691619</v>
      </c>
      <c r="AI297" s="67">
        <v>5.8973493883691619</v>
      </c>
      <c r="AJ297" s="67">
        <v>5.8973493883691619</v>
      </c>
      <c r="AK297" s="66">
        <f t="shared" si="38"/>
        <v>23.589397553476648</v>
      </c>
      <c r="AL297" s="67">
        <f t="shared" si="39"/>
        <v>27.127807186498142</v>
      </c>
      <c r="AM297" s="67">
        <f t="shared" si="39"/>
        <v>31.196978264472861</v>
      </c>
      <c r="AN297" s="84">
        <f>IFERROR(VLOOKUP($F297,Ref_Param!$L:$M,2,0),0)*M297</f>
        <v>0</v>
      </c>
      <c r="AO297" s="84">
        <f>IFERROR(VLOOKUP($F297,Ref_Param!$L:$M,2,0),0)*N297</f>
        <v>0</v>
      </c>
      <c r="AP297" s="84">
        <f>IFERROR(VLOOKUP($F297,Ref_Param!$L:$M,2,0),0)*O297</f>
        <v>0</v>
      </c>
      <c r="AQ297" s="84">
        <f>IFERROR(VLOOKUP($F297,Ref_Param!$L:$M,2,0),0)*P297</f>
        <v>0</v>
      </c>
      <c r="AR297" s="85">
        <f t="shared" si="40"/>
        <v>0</v>
      </c>
      <c r="AS297" s="90">
        <f>IFERROR(VLOOKUP($F297,Ref_Param!$L:$M,2,0),0)*R297</f>
        <v>0</v>
      </c>
      <c r="AT297" s="90">
        <f>IFERROR(VLOOKUP($F297,Ref_Param!$L:$M,2,0),0)*S297</f>
        <v>0</v>
      </c>
      <c r="AU297" s="90">
        <f>IFERROR(VLOOKUP($F297,Ref_Param!$L:$M,2,0),0)*T297</f>
        <v>0</v>
      </c>
      <c r="AV297" s="90">
        <f>IFERROR(VLOOKUP($F297,Ref_Param!$L:$M,2,0),0)*U297</f>
        <v>0</v>
      </c>
      <c r="AW297" s="91">
        <f t="shared" si="41"/>
        <v>0</v>
      </c>
      <c r="AX297" s="86">
        <f>IFERROR(VLOOKUP($F297,Ref_Param!$L:$M,2,0),0)*W297</f>
        <v>0</v>
      </c>
      <c r="AY297" s="86">
        <f>IFERROR(VLOOKUP($F297,Ref_Param!$L:$M,2,0),0)*X297</f>
        <v>0</v>
      </c>
      <c r="AZ297" s="86">
        <f>IFERROR(VLOOKUP($F297,Ref_Param!$L:$M,2,0),0)*Y297</f>
        <v>0</v>
      </c>
      <c r="BA297" s="86">
        <f>IFERROR(VLOOKUP($F297,Ref_Param!$L:$M,2,0),0)*Z297</f>
        <v>0</v>
      </c>
      <c r="BB297" s="87">
        <f t="shared" si="42"/>
        <v>0</v>
      </c>
      <c r="BC297" s="86">
        <f>IFERROR(VLOOKUP($F297,Ref_Param!$L:$M,2,0),0)*AB297</f>
        <v>0</v>
      </c>
      <c r="BD297" s="86">
        <f>IFERROR(VLOOKUP($F297,Ref_Param!$L:$M,2,0),0)*AC297</f>
        <v>0</v>
      </c>
      <c r="BE297" s="86">
        <f>IFERROR(VLOOKUP($F297,Ref_Param!$L:$M,2,0),0)*AD297</f>
        <v>180</v>
      </c>
      <c r="BF297" s="86">
        <f>IFERROR(VLOOKUP($F297,Ref_Param!$L:$M,2,0),0)*AE297</f>
        <v>153</v>
      </c>
      <c r="BG297" s="87">
        <f t="shared" si="43"/>
        <v>333</v>
      </c>
      <c r="BH297" s="86">
        <f>IFERROR(VLOOKUP($F297,Ref_Param!$L:$M,2,0),0)*AG297</f>
        <v>5.8973493883691619</v>
      </c>
      <c r="BI297" s="86">
        <f>IFERROR(VLOOKUP($F297,Ref_Param!$L:$M,2,0),0)*AH297</f>
        <v>5.8973493883691619</v>
      </c>
      <c r="BJ297" s="86">
        <f>IFERROR(VLOOKUP($F297,Ref_Param!$L:$M,2,0),0)*AI297</f>
        <v>5.8973493883691619</v>
      </c>
      <c r="BK297" s="86">
        <f>IFERROR(VLOOKUP($F297,Ref_Param!$L:$M,2,0),0)*AJ297</f>
        <v>5.8973493883691619</v>
      </c>
      <c r="BL297" s="87">
        <f t="shared" si="44"/>
        <v>23.589397553476648</v>
      </c>
      <c r="BM297" s="88">
        <f>IFERROR(VLOOKUP($F297,Ref_Param!$L:$M,2,0),0)*AL297</f>
        <v>27.127807186498142</v>
      </c>
      <c r="BN297" s="89">
        <f>IFERROR(VLOOKUP($F297,Ref_Param!$L:$M,2,0),0)*AM297</f>
        <v>31.196978264472861</v>
      </c>
    </row>
    <row r="298" spans="1:66" s="72" customFormat="1" ht="14.25" customHeight="1" x14ac:dyDescent="0.3">
      <c r="A298" s="69" t="str">
        <f t="shared" si="37"/>
        <v>ECASDigital - Salesforce.com / Net Suite</v>
      </c>
      <c r="B298" s="68" t="s">
        <v>4156</v>
      </c>
      <c r="C298" s="68" t="s">
        <v>4157</v>
      </c>
      <c r="D298" s="68" t="s">
        <v>773</v>
      </c>
      <c r="E298" s="70" t="s">
        <v>774</v>
      </c>
      <c r="F298" s="68" t="s">
        <v>18</v>
      </c>
      <c r="G298" s="70" t="s">
        <v>4163</v>
      </c>
      <c r="H298" s="71" t="s">
        <v>51</v>
      </c>
      <c r="I298" s="68" t="s">
        <v>24</v>
      </c>
      <c r="J298" s="68"/>
      <c r="K298" s="68"/>
      <c r="L298" s="68" t="s">
        <v>4111</v>
      </c>
      <c r="M298" s="73">
        <v>17.934867423116835</v>
      </c>
      <c r="N298" s="73">
        <v>12.435166354124782</v>
      </c>
      <c r="O298" s="73">
        <v>67.461717050731053</v>
      </c>
      <c r="P298" s="73">
        <v>81.697502663478701</v>
      </c>
      <c r="Q298" s="66">
        <v>179.52925349145136</v>
      </c>
      <c r="R298" s="73">
        <v>79.340366389574129</v>
      </c>
      <c r="S298" s="73">
        <v>70.640782915081303</v>
      </c>
      <c r="T298" s="73">
        <v>54.505627561358708</v>
      </c>
      <c r="U298" s="73">
        <v>36.32908070348509</v>
      </c>
      <c r="V298" s="66">
        <v>240.81585756949926</v>
      </c>
      <c r="W298" s="67">
        <v>40.713573038808526</v>
      </c>
      <c r="X298" s="67">
        <v>46.622118611160488</v>
      </c>
      <c r="Y298" s="67">
        <v>65.477203011772943</v>
      </c>
      <c r="Z298" s="67">
        <v>-6.6396971837053025</v>
      </c>
      <c r="AA298" s="66">
        <v>146.17319747803666</v>
      </c>
      <c r="AB298" s="67">
        <v>3.2323049584758183</v>
      </c>
      <c r="AC298" s="67">
        <v>0</v>
      </c>
      <c r="AD298" s="67">
        <v>0</v>
      </c>
      <c r="AE298" s="67">
        <v>0</v>
      </c>
      <c r="AF298" s="66">
        <v>3.2323049584758183</v>
      </c>
      <c r="AG298" s="67">
        <v>0</v>
      </c>
      <c r="AH298" s="67">
        <v>0</v>
      </c>
      <c r="AI298" s="67">
        <v>0</v>
      </c>
      <c r="AJ298" s="67">
        <v>0</v>
      </c>
      <c r="AK298" s="66">
        <f t="shared" si="38"/>
        <v>0</v>
      </c>
      <c r="AL298" s="67">
        <f t="shared" si="39"/>
        <v>0</v>
      </c>
      <c r="AM298" s="67">
        <f t="shared" si="39"/>
        <v>0</v>
      </c>
      <c r="AN298" s="84">
        <f>IFERROR(VLOOKUP($F298,Ref_Param!$L:$M,2,0),0)*M298</f>
        <v>17.934867423116835</v>
      </c>
      <c r="AO298" s="84">
        <f>IFERROR(VLOOKUP($F298,Ref_Param!$L:$M,2,0),0)*N298</f>
        <v>12.435166354124782</v>
      </c>
      <c r="AP298" s="84">
        <f>IFERROR(VLOOKUP($F298,Ref_Param!$L:$M,2,0),0)*O298</f>
        <v>67.461717050731053</v>
      </c>
      <c r="AQ298" s="84">
        <f>IFERROR(VLOOKUP($F298,Ref_Param!$L:$M,2,0),0)*P298</f>
        <v>81.697502663478701</v>
      </c>
      <c r="AR298" s="85">
        <f t="shared" si="40"/>
        <v>179.52925349145136</v>
      </c>
      <c r="AS298" s="90">
        <f>IFERROR(VLOOKUP($F298,Ref_Param!$L:$M,2,0),0)*R298</f>
        <v>79.340366389574129</v>
      </c>
      <c r="AT298" s="90">
        <f>IFERROR(VLOOKUP($F298,Ref_Param!$L:$M,2,0),0)*S298</f>
        <v>70.640782915081303</v>
      </c>
      <c r="AU298" s="90">
        <f>IFERROR(VLOOKUP($F298,Ref_Param!$L:$M,2,0),0)*T298</f>
        <v>54.505627561358708</v>
      </c>
      <c r="AV298" s="90">
        <f>IFERROR(VLOOKUP($F298,Ref_Param!$L:$M,2,0),0)*U298</f>
        <v>36.32908070348509</v>
      </c>
      <c r="AW298" s="91">
        <f t="shared" si="41"/>
        <v>240.81585756949926</v>
      </c>
      <c r="AX298" s="86">
        <f>IFERROR(VLOOKUP($F298,Ref_Param!$L:$M,2,0),0)*W298</f>
        <v>40.713573038808526</v>
      </c>
      <c r="AY298" s="86">
        <f>IFERROR(VLOOKUP($F298,Ref_Param!$L:$M,2,0),0)*X298</f>
        <v>46.622118611160488</v>
      </c>
      <c r="AZ298" s="86">
        <f>IFERROR(VLOOKUP($F298,Ref_Param!$L:$M,2,0),0)*Y298</f>
        <v>65.477203011772943</v>
      </c>
      <c r="BA298" s="86">
        <f>IFERROR(VLOOKUP($F298,Ref_Param!$L:$M,2,0),0)*Z298</f>
        <v>-6.6396971837053025</v>
      </c>
      <c r="BB298" s="87">
        <f t="shared" si="42"/>
        <v>146.17319747803666</v>
      </c>
      <c r="BC298" s="86">
        <f>IFERROR(VLOOKUP($F298,Ref_Param!$L:$M,2,0),0)*AB298</f>
        <v>3.2323049584758183</v>
      </c>
      <c r="BD298" s="86">
        <f>IFERROR(VLOOKUP($F298,Ref_Param!$L:$M,2,0),0)*AC298</f>
        <v>0</v>
      </c>
      <c r="BE298" s="86">
        <f>IFERROR(VLOOKUP($F298,Ref_Param!$L:$M,2,0),0)*AD298</f>
        <v>0</v>
      </c>
      <c r="BF298" s="86">
        <f>IFERROR(VLOOKUP($F298,Ref_Param!$L:$M,2,0),0)*AE298</f>
        <v>0</v>
      </c>
      <c r="BG298" s="87">
        <f t="shared" si="43"/>
        <v>3.2323049584758183</v>
      </c>
      <c r="BH298" s="86">
        <f>IFERROR(VLOOKUP($F298,Ref_Param!$L:$M,2,0),0)*AG298</f>
        <v>0</v>
      </c>
      <c r="BI298" s="86">
        <f>IFERROR(VLOOKUP($F298,Ref_Param!$L:$M,2,0),0)*AH298</f>
        <v>0</v>
      </c>
      <c r="BJ298" s="86">
        <f>IFERROR(VLOOKUP($F298,Ref_Param!$L:$M,2,0),0)*AI298</f>
        <v>0</v>
      </c>
      <c r="BK298" s="86">
        <f>IFERROR(VLOOKUP($F298,Ref_Param!$L:$M,2,0),0)*AJ298</f>
        <v>0</v>
      </c>
      <c r="BL298" s="87">
        <f t="shared" si="44"/>
        <v>0</v>
      </c>
      <c r="BM298" s="88">
        <f>IFERROR(VLOOKUP($F298,Ref_Param!$L:$M,2,0),0)*AL298</f>
        <v>0</v>
      </c>
      <c r="BN298" s="89">
        <f>IFERROR(VLOOKUP($F298,Ref_Param!$L:$M,2,0),0)*AM298</f>
        <v>0</v>
      </c>
    </row>
    <row r="299" spans="1:66" s="72" customFormat="1" ht="14.25" customHeight="1" x14ac:dyDescent="0.3">
      <c r="A299" s="69" t="str">
        <f t="shared" si="37"/>
        <v>ECASDigital - Salesforce.com / Net Suite</v>
      </c>
      <c r="B299" s="68" t="s">
        <v>4156</v>
      </c>
      <c r="C299" s="68" t="s">
        <v>4157</v>
      </c>
      <c r="D299" s="68" t="s">
        <v>776</v>
      </c>
      <c r="E299" s="70" t="s">
        <v>777</v>
      </c>
      <c r="F299" s="68" t="s">
        <v>50</v>
      </c>
      <c r="G299" s="70" t="s">
        <v>7476</v>
      </c>
      <c r="H299" s="71" t="s">
        <v>19</v>
      </c>
      <c r="I299" s="68" t="s">
        <v>24</v>
      </c>
      <c r="J299" s="68"/>
      <c r="K299" s="68"/>
      <c r="L299" s="68" t="s">
        <v>4111</v>
      </c>
      <c r="M299" s="73">
        <v>0</v>
      </c>
      <c r="N299" s="73">
        <v>8.3215058658685397</v>
      </c>
      <c r="O299" s="73">
        <v>72.175570124543341</v>
      </c>
      <c r="P299" s="73">
        <v>142.69119875724022</v>
      </c>
      <c r="Q299" s="66">
        <v>223.18827474765209</v>
      </c>
      <c r="R299" s="73">
        <v>188.02166667860828</v>
      </c>
      <c r="S299" s="73">
        <v>222.326410331228</v>
      </c>
      <c r="T299" s="73">
        <v>232.82396871001265</v>
      </c>
      <c r="U299" s="73">
        <v>474.1666526210023</v>
      </c>
      <c r="V299" s="66">
        <v>1117.3386983408514</v>
      </c>
      <c r="W299" s="67">
        <v>-0.15479350541215658</v>
      </c>
      <c r="X299" s="67">
        <v>50.844603873764846</v>
      </c>
      <c r="Y299" s="67">
        <v>211.58436172380095</v>
      </c>
      <c r="Z299" s="67">
        <v>262.85466973530134</v>
      </c>
      <c r="AA299" s="66">
        <v>525.12884182745506</v>
      </c>
      <c r="AB299" s="67">
        <v>277.53087574837764</v>
      </c>
      <c r="AC299" s="67">
        <v>386.80698049846478</v>
      </c>
      <c r="AD299" s="67">
        <v>174.654</v>
      </c>
      <c r="AE299" s="67">
        <v>0</v>
      </c>
      <c r="AF299" s="66">
        <v>838.99185624684242</v>
      </c>
      <c r="AG299" s="67">
        <v>306.55203908650066</v>
      </c>
      <c r="AH299" s="67">
        <v>338.26431899200071</v>
      </c>
      <c r="AI299" s="67">
        <v>359.40583892900071</v>
      </c>
      <c r="AJ299" s="67">
        <v>380.54735886600076</v>
      </c>
      <c r="AK299" s="66">
        <f t="shared" si="38"/>
        <v>1384.7695558735027</v>
      </c>
      <c r="AL299" s="67">
        <f t="shared" si="39"/>
        <v>1592.484989254528</v>
      </c>
      <c r="AM299" s="67">
        <f t="shared" si="39"/>
        <v>1831.3577376427072</v>
      </c>
      <c r="AN299" s="84">
        <f>IFERROR(VLOOKUP($F299,Ref_Param!$L:$M,2,0),0)*M299</f>
        <v>0</v>
      </c>
      <c r="AO299" s="84">
        <f>IFERROR(VLOOKUP($F299,Ref_Param!$L:$M,2,0),0)*N299</f>
        <v>6.1441616268984376</v>
      </c>
      <c r="AP299" s="84">
        <f>IFERROR(VLOOKUP($F299,Ref_Param!$L:$M,2,0),0)*O299</f>
        <v>53.290639399489443</v>
      </c>
      <c r="AQ299" s="84">
        <f>IFERROR(VLOOKUP($F299,Ref_Param!$L:$M,2,0),0)*P299</f>
        <v>105.35566543266118</v>
      </c>
      <c r="AR299" s="85">
        <f t="shared" si="40"/>
        <v>164.79046645904907</v>
      </c>
      <c r="AS299" s="90">
        <f>IFERROR(VLOOKUP($F299,Ref_Param!$L:$M,2,0),0)*R299</f>
        <v>138.82529533152211</v>
      </c>
      <c r="AT299" s="90">
        <f>IFERROR(VLOOKUP($F299,Ref_Param!$L:$M,2,0),0)*S299</f>
        <v>164.1541111694732</v>
      </c>
      <c r="AU299" s="90">
        <f>IFERROR(VLOOKUP($F299,Ref_Param!$L:$M,2,0),0)*T299</f>
        <v>171.90495535641324</v>
      </c>
      <c r="AV299" s="90">
        <f>IFERROR(VLOOKUP($F299,Ref_Param!$L:$M,2,0),0)*U299</f>
        <v>350.09968132549869</v>
      </c>
      <c r="AW299" s="91">
        <f t="shared" si="41"/>
        <v>824.98404318290727</v>
      </c>
      <c r="AX299" s="86">
        <f>IFERROR(VLOOKUP($F299,Ref_Param!$L:$M,2,0),0)*W299</f>
        <v>-0.11429137122253311</v>
      </c>
      <c r="AY299" s="86">
        <f>IFERROR(VLOOKUP($F299,Ref_Param!$L:$M,2,0),0)*X299</f>
        <v>37.540977449450104</v>
      </c>
      <c r="AZ299" s="86">
        <f>IFERROR(VLOOKUP($F299,Ref_Param!$L:$M,2,0),0)*Y299</f>
        <v>156.22274827531962</v>
      </c>
      <c r="BA299" s="86">
        <f>IFERROR(VLOOKUP($F299,Ref_Param!$L:$M,2,0),0)*Z299</f>
        <v>194.07804323768701</v>
      </c>
      <c r="BB299" s="87">
        <f t="shared" si="42"/>
        <v>387.72747759123422</v>
      </c>
      <c r="BC299" s="86">
        <f>IFERROR(VLOOKUP($F299,Ref_Param!$L:$M,2,0),0)*AB299</f>
        <v>204.91418074302157</v>
      </c>
      <c r="BD299" s="86">
        <f>IFERROR(VLOOKUP($F299,Ref_Param!$L:$M,2,0),0)*AC299</f>
        <v>285.59790077694868</v>
      </c>
      <c r="BE299" s="86">
        <f>IFERROR(VLOOKUP($F299,Ref_Param!$L:$M,2,0),0)*AD299</f>
        <v>128.95531434830238</v>
      </c>
      <c r="BF299" s="86">
        <f>IFERROR(VLOOKUP($F299,Ref_Param!$L:$M,2,0),0)*AE299</f>
        <v>0</v>
      </c>
      <c r="BG299" s="87">
        <f t="shared" si="43"/>
        <v>619.46739586827266</v>
      </c>
      <c r="BH299" s="86">
        <f>IFERROR(VLOOKUP($F299,Ref_Param!$L:$M,2,0),0)*AG299</f>
        <v>226.34187916974574</v>
      </c>
      <c r="BI299" s="86">
        <f>IFERROR(VLOOKUP($F299,Ref_Param!$L:$M,2,0),0)*AH299</f>
        <v>249.75655632523666</v>
      </c>
      <c r="BJ299" s="86">
        <f>IFERROR(VLOOKUP($F299,Ref_Param!$L:$M,2,0),0)*AI299</f>
        <v>265.36634109556394</v>
      </c>
      <c r="BK299" s="86">
        <f>IFERROR(VLOOKUP($F299,Ref_Param!$L:$M,2,0),0)*AJ299</f>
        <v>280.97612586589122</v>
      </c>
      <c r="BL299" s="87">
        <f t="shared" si="44"/>
        <v>1022.4409024564375</v>
      </c>
      <c r="BM299" s="88">
        <f>IFERROR(VLOOKUP($F299,Ref_Param!$L:$M,2,0),0)*AL299</f>
        <v>1175.8070378249029</v>
      </c>
      <c r="BN299" s="89">
        <f>IFERROR(VLOOKUP($F299,Ref_Param!$L:$M,2,0),0)*AM299</f>
        <v>1352.1780934986384</v>
      </c>
    </row>
    <row r="300" spans="1:66" s="72" customFormat="1" ht="14.25" customHeight="1" x14ac:dyDescent="0.3">
      <c r="A300" s="69" t="str">
        <f t="shared" si="37"/>
        <v>ECASDigital - Salesforce.com / Net Suite</v>
      </c>
      <c r="B300" s="68" t="s">
        <v>4156</v>
      </c>
      <c r="C300" s="68" t="s">
        <v>4157</v>
      </c>
      <c r="D300" s="68" t="s">
        <v>776</v>
      </c>
      <c r="E300" s="70" t="s">
        <v>777</v>
      </c>
      <c r="F300" s="68" t="s">
        <v>3732</v>
      </c>
      <c r="G300" s="70" t="s">
        <v>7476</v>
      </c>
      <c r="H300" s="71" t="s">
        <v>19</v>
      </c>
      <c r="I300" s="68" t="s">
        <v>24</v>
      </c>
      <c r="J300" s="68"/>
      <c r="K300" s="68"/>
      <c r="L300" s="68" t="s">
        <v>4111</v>
      </c>
      <c r="M300" s="73">
        <v>0</v>
      </c>
      <c r="N300" s="73">
        <v>0</v>
      </c>
      <c r="O300" s="73">
        <v>0</v>
      </c>
      <c r="P300" s="73">
        <v>0</v>
      </c>
      <c r="Q300" s="66">
        <v>0</v>
      </c>
      <c r="R300" s="73">
        <v>0</v>
      </c>
      <c r="S300" s="73">
        <v>0</v>
      </c>
      <c r="T300" s="73">
        <v>0</v>
      </c>
      <c r="U300" s="73">
        <v>0</v>
      </c>
      <c r="V300" s="66">
        <v>0</v>
      </c>
      <c r="W300" s="67">
        <v>83.685000000000059</v>
      </c>
      <c r="X300" s="67">
        <v>142.23800000000028</v>
      </c>
      <c r="Y300" s="67">
        <v>102.86399999999971</v>
      </c>
      <c r="Z300" s="67">
        <v>89.555000000000064</v>
      </c>
      <c r="AA300" s="66">
        <v>418.3420000000001</v>
      </c>
      <c r="AB300" s="67">
        <v>1.9609999290386018</v>
      </c>
      <c r="AC300" s="67">
        <v>-7.4786699999999975</v>
      </c>
      <c r="AD300" s="67">
        <v>0</v>
      </c>
      <c r="AE300" s="67">
        <v>0</v>
      </c>
      <c r="AF300" s="66">
        <v>-5.5176700709613957</v>
      </c>
      <c r="AG300" s="67">
        <v>-122.31400511107955</v>
      </c>
      <c r="AH300" s="67">
        <v>-134.96717805360501</v>
      </c>
      <c r="AI300" s="67">
        <v>-143.40262668195535</v>
      </c>
      <c r="AJ300" s="67">
        <v>-151.83807531030564</v>
      </c>
      <c r="AK300" s="66">
        <f t="shared" si="38"/>
        <v>-552.52188515694547</v>
      </c>
      <c r="AL300" s="67">
        <f t="shared" si="39"/>
        <v>-635.40016793048721</v>
      </c>
      <c r="AM300" s="67">
        <f t="shared" si="39"/>
        <v>-730.71019312006024</v>
      </c>
      <c r="AN300" s="84">
        <f>IFERROR(VLOOKUP($F300,Ref_Param!$L:$M,2,0),0)*M300</f>
        <v>0</v>
      </c>
      <c r="AO300" s="84">
        <f>IFERROR(VLOOKUP($F300,Ref_Param!$L:$M,2,0),0)*N300</f>
        <v>0</v>
      </c>
      <c r="AP300" s="84">
        <f>IFERROR(VLOOKUP($F300,Ref_Param!$L:$M,2,0),0)*O300</f>
        <v>0</v>
      </c>
      <c r="AQ300" s="84">
        <f>IFERROR(VLOOKUP($F300,Ref_Param!$L:$M,2,0),0)*P300</f>
        <v>0</v>
      </c>
      <c r="AR300" s="85">
        <f t="shared" si="40"/>
        <v>0</v>
      </c>
      <c r="AS300" s="90">
        <f>IFERROR(VLOOKUP($F300,Ref_Param!$L:$M,2,0),0)*R300</f>
        <v>0</v>
      </c>
      <c r="AT300" s="90">
        <f>IFERROR(VLOOKUP($F300,Ref_Param!$L:$M,2,0),0)*S300</f>
        <v>0</v>
      </c>
      <c r="AU300" s="90">
        <f>IFERROR(VLOOKUP($F300,Ref_Param!$L:$M,2,0),0)*T300</f>
        <v>0</v>
      </c>
      <c r="AV300" s="90">
        <f>IFERROR(VLOOKUP($F300,Ref_Param!$L:$M,2,0),0)*U300</f>
        <v>0</v>
      </c>
      <c r="AW300" s="91">
        <f t="shared" si="41"/>
        <v>0</v>
      </c>
      <c r="AX300" s="86">
        <f>IFERROR(VLOOKUP($F300,Ref_Param!$L:$M,2,0),0)*W300</f>
        <v>1.0184373859072682</v>
      </c>
      <c r="AY300" s="86">
        <f>IFERROR(VLOOKUP($F300,Ref_Param!$L:$M,2,0),0)*X300</f>
        <v>1.731021053912627</v>
      </c>
      <c r="AZ300" s="86">
        <f>IFERROR(VLOOKUP($F300,Ref_Param!$L:$M,2,0),0)*Y300</f>
        <v>1.2518437385907253</v>
      </c>
      <c r="BA300" s="86">
        <f>IFERROR(VLOOKUP($F300,Ref_Param!$L:$M,2,0),0)*Z300</f>
        <v>1.0898746501156169</v>
      </c>
      <c r="BB300" s="87">
        <f t="shared" si="42"/>
        <v>5.0911768285262369</v>
      </c>
      <c r="BC300" s="86">
        <f>IFERROR(VLOOKUP($F300,Ref_Param!$L:$M,2,0),0)*AB300</f>
        <v>2.3865156736504873E-2</v>
      </c>
      <c r="BD300" s="86">
        <f>IFERROR(VLOOKUP($F300,Ref_Param!$L:$M,2,0),0)*AC300</f>
        <v>-9.1014603870025704E-2</v>
      </c>
      <c r="BE300" s="86">
        <f>IFERROR(VLOOKUP($F300,Ref_Param!$L:$M,2,0),0)*AD300</f>
        <v>0</v>
      </c>
      <c r="BF300" s="86">
        <f>IFERROR(VLOOKUP($F300,Ref_Param!$L:$M,2,0),0)*AE300</f>
        <v>0</v>
      </c>
      <c r="BG300" s="87">
        <f t="shared" si="43"/>
        <v>-6.7149447133520834E-2</v>
      </c>
      <c r="BH300" s="86">
        <f>IFERROR(VLOOKUP($F300,Ref_Param!$L:$M,2,0),0)*AG300</f>
        <v>-1.4885481941229133</v>
      </c>
      <c r="BI300" s="86">
        <f>IFERROR(VLOOKUP($F300,Ref_Param!$L:$M,2,0),0)*AH300</f>
        <v>-1.6425359383425249</v>
      </c>
      <c r="BJ300" s="86">
        <f>IFERROR(VLOOKUP($F300,Ref_Param!$L:$M,2,0),0)*AI300</f>
        <v>-1.745194434488933</v>
      </c>
      <c r="BK300" s="86">
        <f>IFERROR(VLOOKUP($F300,Ref_Param!$L:$M,2,0),0)*AJ300</f>
        <v>-1.8478529306353406</v>
      </c>
      <c r="BL300" s="87">
        <f t="shared" si="44"/>
        <v>-6.7241314975897115</v>
      </c>
      <c r="BM300" s="88">
        <f>IFERROR(VLOOKUP($F300,Ref_Param!$L:$M,2,0),0)*AL300</f>
        <v>-7.732751222228166</v>
      </c>
      <c r="BN300" s="89">
        <f>IFERROR(VLOOKUP($F300,Ref_Param!$L:$M,2,0),0)*AM300</f>
        <v>-8.8926639055623902</v>
      </c>
    </row>
    <row r="301" spans="1:66" s="72" customFormat="1" ht="14.25" customHeight="1" x14ac:dyDescent="0.3">
      <c r="A301" s="69" t="str">
        <f t="shared" si="37"/>
        <v>ECASDigital - Salesforce.com / Net Suite</v>
      </c>
      <c r="B301" s="68" t="s">
        <v>4156</v>
      </c>
      <c r="C301" s="68" t="s">
        <v>4157</v>
      </c>
      <c r="D301" s="68" t="s">
        <v>776</v>
      </c>
      <c r="E301" s="70" t="s">
        <v>777</v>
      </c>
      <c r="F301" s="68" t="s">
        <v>18</v>
      </c>
      <c r="G301" s="70" t="s">
        <v>7476</v>
      </c>
      <c r="H301" s="71" t="s">
        <v>19</v>
      </c>
      <c r="I301" s="68" t="s">
        <v>24</v>
      </c>
      <c r="J301" s="68"/>
      <c r="K301" s="68"/>
      <c r="L301" s="68" t="s">
        <v>4111</v>
      </c>
      <c r="M301" s="73">
        <v>62.383952904409028</v>
      </c>
      <c r="N301" s="73">
        <v>54.955914779326875</v>
      </c>
      <c r="O301" s="73">
        <v>103.74914670434832</v>
      </c>
      <c r="P301" s="73">
        <v>204.3865849167542</v>
      </c>
      <c r="Q301" s="66">
        <v>425.4755993048384</v>
      </c>
      <c r="R301" s="73">
        <v>374.74669986301137</v>
      </c>
      <c r="S301" s="73">
        <v>523.78357948567975</v>
      </c>
      <c r="T301" s="73">
        <v>387.07660824554068</v>
      </c>
      <c r="U301" s="73">
        <v>427.77385384739523</v>
      </c>
      <c r="V301" s="66">
        <v>1713.3807414416272</v>
      </c>
      <c r="W301" s="67">
        <v>643.95932745709501</v>
      </c>
      <c r="X301" s="67">
        <v>624.32381340780978</v>
      </c>
      <c r="Y301" s="67">
        <v>893.40429769895525</v>
      </c>
      <c r="Z301" s="67">
        <v>571.26271385781217</v>
      </c>
      <c r="AA301" s="66">
        <v>2732.9501524216726</v>
      </c>
      <c r="AB301" s="67">
        <v>304.07375185374985</v>
      </c>
      <c r="AC301" s="67">
        <v>1242.5042327378103</v>
      </c>
      <c r="AD301" s="67">
        <v>1570.7829999999999</v>
      </c>
      <c r="AE301" s="67">
        <v>1500</v>
      </c>
      <c r="AF301" s="66">
        <v>4617.3609845915598</v>
      </c>
      <c r="AG301" s="67">
        <v>1245.6642508220455</v>
      </c>
      <c r="AH301" s="67">
        <v>1374.526069872602</v>
      </c>
      <c r="AI301" s="67">
        <v>1460.4339492396396</v>
      </c>
      <c r="AJ301" s="67">
        <v>1546.3418286066772</v>
      </c>
      <c r="AK301" s="66">
        <f t="shared" si="38"/>
        <v>5626.9660985409637</v>
      </c>
      <c r="AL301" s="67">
        <f t="shared" si="39"/>
        <v>6471.0110133221078</v>
      </c>
      <c r="AM301" s="67">
        <f t="shared" si="39"/>
        <v>7441.662665320423</v>
      </c>
      <c r="AN301" s="84">
        <f>IFERROR(VLOOKUP($F301,Ref_Param!$L:$M,2,0),0)*M301</f>
        <v>62.383952904409028</v>
      </c>
      <c r="AO301" s="84">
        <f>IFERROR(VLOOKUP($F301,Ref_Param!$L:$M,2,0),0)*N301</f>
        <v>54.955914779326875</v>
      </c>
      <c r="AP301" s="84">
        <f>IFERROR(VLOOKUP($F301,Ref_Param!$L:$M,2,0),0)*O301</f>
        <v>103.74914670434832</v>
      </c>
      <c r="AQ301" s="84">
        <f>IFERROR(VLOOKUP($F301,Ref_Param!$L:$M,2,0),0)*P301</f>
        <v>204.3865849167542</v>
      </c>
      <c r="AR301" s="85">
        <f t="shared" si="40"/>
        <v>425.4755993048384</v>
      </c>
      <c r="AS301" s="90">
        <f>IFERROR(VLOOKUP($F301,Ref_Param!$L:$M,2,0),0)*R301</f>
        <v>374.74669986301137</v>
      </c>
      <c r="AT301" s="90">
        <f>IFERROR(VLOOKUP($F301,Ref_Param!$L:$M,2,0),0)*S301</f>
        <v>523.78357948567975</v>
      </c>
      <c r="AU301" s="90">
        <f>IFERROR(VLOOKUP($F301,Ref_Param!$L:$M,2,0),0)*T301</f>
        <v>387.07660824554068</v>
      </c>
      <c r="AV301" s="90">
        <f>IFERROR(VLOOKUP($F301,Ref_Param!$L:$M,2,0),0)*U301</f>
        <v>427.77385384739523</v>
      </c>
      <c r="AW301" s="91">
        <f t="shared" si="41"/>
        <v>1713.3807414416272</v>
      </c>
      <c r="AX301" s="86">
        <f>IFERROR(VLOOKUP($F301,Ref_Param!$L:$M,2,0),0)*W301</f>
        <v>643.95932745709501</v>
      </c>
      <c r="AY301" s="86">
        <f>IFERROR(VLOOKUP($F301,Ref_Param!$L:$M,2,0),0)*X301</f>
        <v>624.32381340780978</v>
      </c>
      <c r="AZ301" s="86">
        <f>IFERROR(VLOOKUP($F301,Ref_Param!$L:$M,2,0),0)*Y301</f>
        <v>893.40429769895525</v>
      </c>
      <c r="BA301" s="86">
        <f>IFERROR(VLOOKUP($F301,Ref_Param!$L:$M,2,0),0)*Z301</f>
        <v>571.26271385781217</v>
      </c>
      <c r="BB301" s="87">
        <f t="shared" si="42"/>
        <v>2732.9501524216726</v>
      </c>
      <c r="BC301" s="86">
        <f>IFERROR(VLOOKUP($F301,Ref_Param!$L:$M,2,0),0)*AB301</f>
        <v>304.07375185374985</v>
      </c>
      <c r="BD301" s="86">
        <f>IFERROR(VLOOKUP($F301,Ref_Param!$L:$M,2,0),0)*AC301</f>
        <v>1242.5042327378103</v>
      </c>
      <c r="BE301" s="86">
        <f>IFERROR(VLOOKUP($F301,Ref_Param!$L:$M,2,0),0)*AD301</f>
        <v>1570.7829999999999</v>
      </c>
      <c r="BF301" s="86">
        <f>IFERROR(VLOOKUP($F301,Ref_Param!$L:$M,2,0),0)*AE301</f>
        <v>1500</v>
      </c>
      <c r="BG301" s="87">
        <f t="shared" si="43"/>
        <v>4617.3609845915598</v>
      </c>
      <c r="BH301" s="86">
        <f>IFERROR(VLOOKUP($F301,Ref_Param!$L:$M,2,0),0)*AG301</f>
        <v>1245.6642508220455</v>
      </c>
      <c r="BI301" s="86">
        <f>IFERROR(VLOOKUP($F301,Ref_Param!$L:$M,2,0),0)*AH301</f>
        <v>1374.526069872602</v>
      </c>
      <c r="BJ301" s="86">
        <f>IFERROR(VLOOKUP($F301,Ref_Param!$L:$M,2,0),0)*AI301</f>
        <v>1460.4339492396396</v>
      </c>
      <c r="BK301" s="86">
        <f>IFERROR(VLOOKUP($F301,Ref_Param!$L:$M,2,0),0)*AJ301</f>
        <v>1546.3418286066772</v>
      </c>
      <c r="BL301" s="87">
        <f t="shared" si="44"/>
        <v>5626.9660985409637</v>
      </c>
      <c r="BM301" s="88">
        <f>IFERROR(VLOOKUP($F301,Ref_Param!$L:$M,2,0),0)*AL301</f>
        <v>6471.0110133221078</v>
      </c>
      <c r="BN301" s="89">
        <f>IFERROR(VLOOKUP($F301,Ref_Param!$L:$M,2,0),0)*AM301</f>
        <v>7441.662665320423</v>
      </c>
    </row>
    <row r="302" spans="1:66" s="72" customFormat="1" ht="14.25" customHeight="1" x14ac:dyDescent="0.3">
      <c r="A302" s="69" t="str">
        <f t="shared" si="37"/>
        <v>ECASDigital - Salesforce.com / Net Suite</v>
      </c>
      <c r="B302" s="68" t="s">
        <v>4156</v>
      </c>
      <c r="C302" s="68" t="s">
        <v>4157</v>
      </c>
      <c r="D302" s="68" t="s">
        <v>788</v>
      </c>
      <c r="E302" s="70" t="s">
        <v>789</v>
      </c>
      <c r="F302" s="68" t="s">
        <v>18</v>
      </c>
      <c r="G302" s="70" t="s">
        <v>4167</v>
      </c>
      <c r="H302" s="71" t="s">
        <v>5181</v>
      </c>
      <c r="I302" s="68" t="s">
        <v>24</v>
      </c>
      <c r="J302" s="68"/>
      <c r="K302" s="68"/>
      <c r="L302" s="68" t="s">
        <v>4111</v>
      </c>
      <c r="M302" s="73">
        <v>0</v>
      </c>
      <c r="N302" s="73">
        <v>0</v>
      </c>
      <c r="O302" s="73">
        <v>0</v>
      </c>
      <c r="P302" s="73">
        <v>0</v>
      </c>
      <c r="Q302" s="66">
        <v>0</v>
      </c>
      <c r="R302" s="73">
        <v>5.6714429251717178</v>
      </c>
      <c r="S302" s="73">
        <v>0</v>
      </c>
      <c r="T302" s="73">
        <v>0</v>
      </c>
      <c r="U302" s="73">
        <v>0</v>
      </c>
      <c r="V302" s="66">
        <v>5.6714429251717178</v>
      </c>
      <c r="W302" s="67">
        <v>0</v>
      </c>
      <c r="X302" s="67">
        <v>0</v>
      </c>
      <c r="Y302" s="67">
        <v>12.503723687749611</v>
      </c>
      <c r="Z302" s="67">
        <v>17.403693795171829</v>
      </c>
      <c r="AA302" s="66">
        <v>29.907417482921439</v>
      </c>
      <c r="AB302" s="67">
        <v>17.476684261745028</v>
      </c>
      <c r="AC302" s="67">
        <v>16.82085644859735</v>
      </c>
      <c r="AD302" s="67">
        <v>15.713000000000001</v>
      </c>
      <c r="AE302" s="67">
        <v>15</v>
      </c>
      <c r="AF302" s="66">
        <v>65.010540710342383</v>
      </c>
      <c r="AG302" s="67">
        <v>15.212250846182776</v>
      </c>
      <c r="AH302" s="67">
        <v>15.212250846182776</v>
      </c>
      <c r="AI302" s="67">
        <v>15.212250846182776</v>
      </c>
      <c r="AJ302" s="67">
        <v>15.212250846182776</v>
      </c>
      <c r="AK302" s="66">
        <f t="shared" si="38"/>
        <v>60.849003384731105</v>
      </c>
      <c r="AL302" s="67">
        <f t="shared" si="39"/>
        <v>69.97635389244077</v>
      </c>
      <c r="AM302" s="67">
        <f t="shared" si="39"/>
        <v>80.472806976306885</v>
      </c>
      <c r="AN302" s="84">
        <f>IFERROR(VLOOKUP($F302,Ref_Param!$L:$M,2,0),0)*M302</f>
        <v>0</v>
      </c>
      <c r="AO302" s="84">
        <f>IFERROR(VLOOKUP($F302,Ref_Param!$L:$M,2,0),0)*N302</f>
        <v>0</v>
      </c>
      <c r="AP302" s="84">
        <f>IFERROR(VLOOKUP($F302,Ref_Param!$L:$M,2,0),0)*O302</f>
        <v>0</v>
      </c>
      <c r="AQ302" s="84">
        <f>IFERROR(VLOOKUP($F302,Ref_Param!$L:$M,2,0),0)*P302</f>
        <v>0</v>
      </c>
      <c r="AR302" s="85">
        <f t="shared" si="40"/>
        <v>0</v>
      </c>
      <c r="AS302" s="90">
        <f>IFERROR(VLOOKUP($F302,Ref_Param!$L:$M,2,0),0)*R302</f>
        <v>5.6714429251717178</v>
      </c>
      <c r="AT302" s="90">
        <f>IFERROR(VLOOKUP($F302,Ref_Param!$L:$M,2,0),0)*S302</f>
        <v>0</v>
      </c>
      <c r="AU302" s="90">
        <f>IFERROR(VLOOKUP($F302,Ref_Param!$L:$M,2,0),0)*T302</f>
        <v>0</v>
      </c>
      <c r="AV302" s="90">
        <f>IFERROR(VLOOKUP($F302,Ref_Param!$L:$M,2,0),0)*U302</f>
        <v>0</v>
      </c>
      <c r="AW302" s="91">
        <f t="shared" si="41"/>
        <v>5.6714429251717178</v>
      </c>
      <c r="AX302" s="86">
        <f>IFERROR(VLOOKUP($F302,Ref_Param!$L:$M,2,0),0)*W302</f>
        <v>0</v>
      </c>
      <c r="AY302" s="86">
        <f>IFERROR(VLOOKUP($F302,Ref_Param!$L:$M,2,0),0)*X302</f>
        <v>0</v>
      </c>
      <c r="AZ302" s="86">
        <f>IFERROR(VLOOKUP($F302,Ref_Param!$L:$M,2,0),0)*Y302</f>
        <v>12.503723687749611</v>
      </c>
      <c r="BA302" s="86">
        <f>IFERROR(VLOOKUP($F302,Ref_Param!$L:$M,2,0),0)*Z302</f>
        <v>17.403693795171829</v>
      </c>
      <c r="BB302" s="87">
        <f t="shared" si="42"/>
        <v>29.907417482921439</v>
      </c>
      <c r="BC302" s="86">
        <f>IFERROR(VLOOKUP($F302,Ref_Param!$L:$M,2,0),0)*AB302</f>
        <v>17.476684261745028</v>
      </c>
      <c r="BD302" s="86">
        <f>IFERROR(VLOOKUP($F302,Ref_Param!$L:$M,2,0),0)*AC302</f>
        <v>16.82085644859735</v>
      </c>
      <c r="BE302" s="86">
        <f>IFERROR(VLOOKUP($F302,Ref_Param!$L:$M,2,0),0)*AD302</f>
        <v>15.713000000000001</v>
      </c>
      <c r="BF302" s="86">
        <f>IFERROR(VLOOKUP($F302,Ref_Param!$L:$M,2,0),0)*AE302</f>
        <v>15</v>
      </c>
      <c r="BG302" s="87">
        <f t="shared" si="43"/>
        <v>65.010540710342383</v>
      </c>
      <c r="BH302" s="86">
        <f>IFERROR(VLOOKUP($F302,Ref_Param!$L:$M,2,0),0)*AG302</f>
        <v>15.212250846182776</v>
      </c>
      <c r="BI302" s="86">
        <f>IFERROR(VLOOKUP($F302,Ref_Param!$L:$M,2,0),0)*AH302</f>
        <v>15.212250846182776</v>
      </c>
      <c r="BJ302" s="86">
        <f>IFERROR(VLOOKUP($F302,Ref_Param!$L:$M,2,0),0)*AI302</f>
        <v>15.212250846182776</v>
      </c>
      <c r="BK302" s="86">
        <f>IFERROR(VLOOKUP($F302,Ref_Param!$L:$M,2,0),0)*AJ302</f>
        <v>15.212250846182776</v>
      </c>
      <c r="BL302" s="87">
        <f t="shared" si="44"/>
        <v>60.849003384731105</v>
      </c>
      <c r="BM302" s="88">
        <f>IFERROR(VLOOKUP($F302,Ref_Param!$L:$M,2,0),0)*AL302</f>
        <v>69.97635389244077</v>
      </c>
      <c r="BN302" s="89">
        <f>IFERROR(VLOOKUP($F302,Ref_Param!$L:$M,2,0),0)*AM302</f>
        <v>80.472806976306885</v>
      </c>
    </row>
    <row r="303" spans="1:66" s="72" customFormat="1" ht="14.25" customHeight="1" x14ac:dyDescent="0.3">
      <c r="A303" s="69" t="str">
        <f t="shared" si="37"/>
        <v>ECASDigital - Salesforce.com / Net Suite</v>
      </c>
      <c r="B303" s="68" t="s">
        <v>4156</v>
      </c>
      <c r="C303" s="68" t="s">
        <v>4157</v>
      </c>
      <c r="D303" s="68" t="s">
        <v>790</v>
      </c>
      <c r="E303" s="70" t="s">
        <v>791</v>
      </c>
      <c r="F303" s="68" t="s">
        <v>93</v>
      </c>
      <c r="G303" s="70" t="s">
        <v>4160</v>
      </c>
      <c r="H303" s="71" t="s">
        <v>5188</v>
      </c>
      <c r="I303" s="68" t="s">
        <v>20</v>
      </c>
      <c r="J303" s="68"/>
      <c r="K303" s="68"/>
      <c r="L303" s="68" t="s">
        <v>4111</v>
      </c>
      <c r="M303" s="73">
        <v>550.81709302833633</v>
      </c>
      <c r="N303" s="73">
        <v>550.73987484558245</v>
      </c>
      <c r="O303" s="73">
        <v>665.83777842925269</v>
      </c>
      <c r="P303" s="73">
        <v>468.94065932362128</v>
      </c>
      <c r="Q303" s="66">
        <v>2236.3354056267926</v>
      </c>
      <c r="R303" s="73">
        <v>532.71098613953541</v>
      </c>
      <c r="S303" s="73">
        <v>614.3901321780927</v>
      </c>
      <c r="T303" s="73">
        <v>794.94085881147601</v>
      </c>
      <c r="U303" s="73">
        <v>603.69155206828714</v>
      </c>
      <c r="V303" s="66">
        <v>2545.7335291973914</v>
      </c>
      <c r="W303" s="67">
        <v>586.41244913112405</v>
      </c>
      <c r="X303" s="67">
        <v>672.81087245272829</v>
      </c>
      <c r="Y303" s="67">
        <v>706.35723586167035</v>
      </c>
      <c r="Z303" s="67">
        <v>729.2109578054708</v>
      </c>
      <c r="AA303" s="66">
        <v>2694.7915152509931</v>
      </c>
      <c r="AB303" s="67">
        <v>895.6390467043957</v>
      </c>
      <c r="AC303" s="67">
        <v>1315.0676279562422</v>
      </c>
      <c r="AD303" s="67">
        <v>271.75099999999998</v>
      </c>
      <c r="AE303" s="67">
        <v>0</v>
      </c>
      <c r="AF303" s="66">
        <v>2482.4576746606381</v>
      </c>
      <c r="AG303" s="67">
        <v>515.11705159760652</v>
      </c>
      <c r="AH303" s="67">
        <v>564.17581841642618</v>
      </c>
      <c r="AI303" s="67">
        <v>588.70520182583596</v>
      </c>
      <c r="AJ303" s="67">
        <v>613.23458523524585</v>
      </c>
      <c r="AK303" s="66">
        <f t="shared" si="38"/>
        <v>2281.2326570751147</v>
      </c>
      <c r="AL303" s="67">
        <f t="shared" si="39"/>
        <v>2623.4175556363816</v>
      </c>
      <c r="AM303" s="67">
        <f t="shared" si="39"/>
        <v>3016.9301889818385</v>
      </c>
      <c r="AN303" s="84">
        <f>IFERROR(VLOOKUP($F303,Ref_Param!$L:$M,2,0),0)*M303</f>
        <v>600.48917115100676</v>
      </c>
      <c r="AO303" s="84">
        <f>IFERROR(VLOOKUP($F303,Ref_Param!$L:$M,2,0),0)*N303</f>
        <v>600.40498951767233</v>
      </c>
      <c r="AP303" s="84">
        <f>IFERROR(VLOOKUP($F303,Ref_Param!$L:$M,2,0),0)*O303</f>
        <v>725.88229514046839</v>
      </c>
      <c r="AQ303" s="84">
        <f>IFERROR(VLOOKUP($F303,Ref_Param!$L:$M,2,0),0)*P303</f>
        <v>511.22921093111688</v>
      </c>
      <c r="AR303" s="85">
        <f t="shared" si="40"/>
        <v>2438.0056667402641</v>
      </c>
      <c r="AS303" s="90">
        <f>IFERROR(VLOOKUP($F303,Ref_Param!$L:$M,2,0),0)*R303</f>
        <v>580.75027550662583</v>
      </c>
      <c r="AT303" s="90">
        <f>IFERROR(VLOOKUP($F303,Ref_Param!$L:$M,2,0),0)*S303</f>
        <v>669.79515687615174</v>
      </c>
      <c r="AU303" s="90">
        <f>IFERROR(VLOOKUP($F303,Ref_Param!$L:$M,2,0),0)*T303</f>
        <v>866.62774896351243</v>
      </c>
      <c r="AV303" s="90">
        <f>IFERROR(VLOOKUP($F303,Ref_Param!$L:$M,2,0),0)*U303</f>
        <v>658.13179060821471</v>
      </c>
      <c r="AW303" s="91">
        <f t="shared" si="41"/>
        <v>2775.3049719545052</v>
      </c>
      <c r="AX303" s="86">
        <f>IFERROR(VLOOKUP($F303,Ref_Param!$L:$M,2,0),0)*W303</f>
        <v>639.29447721998224</v>
      </c>
      <c r="AY303" s="86">
        <f>IFERROR(VLOOKUP($F303,Ref_Param!$L:$M,2,0),0)*X303</f>
        <v>733.48421509450202</v>
      </c>
      <c r="AZ303" s="86">
        <f>IFERROR(VLOOKUP($F303,Ref_Param!$L:$M,2,0),0)*Y303</f>
        <v>770.05575256770408</v>
      </c>
      <c r="BA303" s="86">
        <f>IFERROR(VLOOKUP($F303,Ref_Param!$L:$M,2,0),0)*Z303</f>
        <v>794.9703979580612</v>
      </c>
      <c r="BB303" s="87">
        <f t="shared" si="42"/>
        <v>2937.8048428402494</v>
      </c>
      <c r="BC303" s="86">
        <f>IFERROR(VLOOKUP($F303,Ref_Param!$L:$M,2,0),0)*AB303</f>
        <v>976.40678841158012</v>
      </c>
      <c r="BD303" s="86">
        <f>IFERROR(VLOOKUP($F303,Ref_Param!$L:$M,2,0),0)*AC303</f>
        <v>1433.65897666204</v>
      </c>
      <c r="BE303" s="86">
        <f>IFERROR(VLOOKUP($F303,Ref_Param!$L:$M,2,0),0)*AD303</f>
        <v>296.25720554946975</v>
      </c>
      <c r="BF303" s="86">
        <f>IFERROR(VLOOKUP($F303,Ref_Param!$L:$M,2,0),0)*AE303</f>
        <v>0</v>
      </c>
      <c r="BG303" s="87">
        <f t="shared" si="43"/>
        <v>2706.32297062309</v>
      </c>
      <c r="BH303" s="86">
        <f>IFERROR(VLOOKUP($F303,Ref_Param!$L:$M,2,0),0)*AG303</f>
        <v>561.56973934664063</v>
      </c>
      <c r="BI303" s="86">
        <f>IFERROR(VLOOKUP($F303,Ref_Param!$L:$M,2,0),0)*AH303</f>
        <v>615.0525716653683</v>
      </c>
      <c r="BJ303" s="86">
        <f>IFERROR(VLOOKUP($F303,Ref_Param!$L:$M,2,0),0)*AI303</f>
        <v>641.79398782473208</v>
      </c>
      <c r="BK303" s="86">
        <f>IFERROR(VLOOKUP($F303,Ref_Param!$L:$M,2,0),0)*AJ303</f>
        <v>668.53540398409598</v>
      </c>
      <c r="BL303" s="87">
        <f t="shared" si="44"/>
        <v>2486.951702820837</v>
      </c>
      <c r="BM303" s="88">
        <f>IFERROR(VLOOKUP($F303,Ref_Param!$L:$M,2,0),0)*AL303</f>
        <v>2859.9944582439625</v>
      </c>
      <c r="BN303" s="89">
        <f>IFERROR(VLOOKUP($F303,Ref_Param!$L:$M,2,0),0)*AM303</f>
        <v>3288.9936269805562</v>
      </c>
    </row>
    <row r="304" spans="1:66" s="72" customFormat="1" ht="14.25" customHeight="1" x14ac:dyDescent="0.3">
      <c r="A304" s="69" t="str">
        <f t="shared" si="37"/>
        <v>ECASDigital - Salesforce.com / Net Suite</v>
      </c>
      <c r="B304" s="68" t="s">
        <v>4156</v>
      </c>
      <c r="C304" s="68" t="s">
        <v>4157</v>
      </c>
      <c r="D304" s="68" t="s">
        <v>790</v>
      </c>
      <c r="E304" s="70" t="s">
        <v>791</v>
      </c>
      <c r="F304" s="68" t="s">
        <v>3732</v>
      </c>
      <c r="G304" s="70" t="s">
        <v>4160</v>
      </c>
      <c r="H304" s="71" t="s">
        <v>5188</v>
      </c>
      <c r="I304" s="68" t="s">
        <v>20</v>
      </c>
      <c r="J304" s="68"/>
      <c r="K304" s="68"/>
      <c r="L304" s="68" t="s">
        <v>4111</v>
      </c>
      <c r="M304" s="73">
        <v>0</v>
      </c>
      <c r="N304" s="73">
        <v>0</v>
      </c>
      <c r="O304" s="73">
        <v>0</v>
      </c>
      <c r="P304" s="73">
        <v>0</v>
      </c>
      <c r="Q304" s="66">
        <v>0</v>
      </c>
      <c r="R304" s="73">
        <v>0</v>
      </c>
      <c r="S304" s="73">
        <v>0</v>
      </c>
      <c r="T304" s="73">
        <v>0</v>
      </c>
      <c r="U304" s="73">
        <v>0</v>
      </c>
      <c r="V304" s="66">
        <v>0</v>
      </c>
      <c r="W304" s="67">
        <v>0</v>
      </c>
      <c r="X304" s="67">
        <v>0</v>
      </c>
      <c r="Y304" s="67">
        <v>0</v>
      </c>
      <c r="Z304" s="67">
        <v>4.3800000000000008</v>
      </c>
      <c r="AA304" s="66">
        <v>4.3800000000000008</v>
      </c>
      <c r="AB304" s="67">
        <v>-14.622999999999989</v>
      </c>
      <c r="AC304" s="67">
        <v>92.394800000000558</v>
      </c>
      <c r="AD304" s="67">
        <v>0</v>
      </c>
      <c r="AE304" s="67">
        <v>0</v>
      </c>
      <c r="AF304" s="66">
        <v>77.771800000000567</v>
      </c>
      <c r="AG304" s="67">
        <v>1445.630433545442</v>
      </c>
      <c r="AH304" s="67">
        <v>1583.3095224545316</v>
      </c>
      <c r="AI304" s="67">
        <v>1652.1490669090767</v>
      </c>
      <c r="AJ304" s="67">
        <v>1720.9886113636217</v>
      </c>
      <c r="AK304" s="66">
        <f t="shared" si="38"/>
        <v>6402.0776342726731</v>
      </c>
      <c r="AL304" s="67">
        <f t="shared" si="39"/>
        <v>7362.3892794135736</v>
      </c>
      <c r="AM304" s="67">
        <f t="shared" si="39"/>
        <v>8466.7476713256092</v>
      </c>
      <c r="AN304" s="84">
        <f>IFERROR(VLOOKUP($F304,Ref_Param!$L:$M,2,0),0)*M304</f>
        <v>0</v>
      </c>
      <c r="AO304" s="84">
        <f>IFERROR(VLOOKUP($F304,Ref_Param!$L:$M,2,0),0)*N304</f>
        <v>0</v>
      </c>
      <c r="AP304" s="84">
        <f>IFERROR(VLOOKUP($F304,Ref_Param!$L:$M,2,0),0)*O304</f>
        <v>0</v>
      </c>
      <c r="AQ304" s="84">
        <f>IFERROR(VLOOKUP($F304,Ref_Param!$L:$M,2,0),0)*P304</f>
        <v>0</v>
      </c>
      <c r="AR304" s="85">
        <f t="shared" si="40"/>
        <v>0</v>
      </c>
      <c r="AS304" s="90">
        <f>IFERROR(VLOOKUP($F304,Ref_Param!$L:$M,2,0),0)*R304</f>
        <v>0</v>
      </c>
      <c r="AT304" s="90">
        <f>IFERROR(VLOOKUP($F304,Ref_Param!$L:$M,2,0),0)*S304</f>
        <v>0</v>
      </c>
      <c r="AU304" s="90">
        <f>IFERROR(VLOOKUP($F304,Ref_Param!$L:$M,2,0),0)*T304</f>
        <v>0</v>
      </c>
      <c r="AV304" s="90">
        <f>IFERROR(VLOOKUP($F304,Ref_Param!$L:$M,2,0),0)*U304</f>
        <v>0</v>
      </c>
      <c r="AW304" s="91">
        <f t="shared" si="41"/>
        <v>0</v>
      </c>
      <c r="AX304" s="86">
        <f>IFERROR(VLOOKUP($F304,Ref_Param!$L:$M,2,0),0)*W304</f>
        <v>0</v>
      </c>
      <c r="AY304" s="86">
        <f>IFERROR(VLOOKUP($F304,Ref_Param!$L:$M,2,0),0)*X304</f>
        <v>0</v>
      </c>
      <c r="AZ304" s="86">
        <f>IFERROR(VLOOKUP($F304,Ref_Param!$L:$M,2,0),0)*Y304</f>
        <v>0</v>
      </c>
      <c r="BA304" s="86">
        <f>IFERROR(VLOOKUP($F304,Ref_Param!$L:$M,2,0),0)*Z304</f>
        <v>5.3304125593282334E-2</v>
      </c>
      <c r="BB304" s="87">
        <f t="shared" si="42"/>
        <v>5.3304125593282334E-2</v>
      </c>
      <c r="BC304" s="86">
        <f>IFERROR(VLOOKUP($F304,Ref_Param!$L:$M,2,0),0)*AB304</f>
        <v>-0.17796032615309745</v>
      </c>
      <c r="BD304" s="86">
        <f>IFERROR(VLOOKUP($F304,Ref_Param!$L:$M,2,0),0)*AC304</f>
        <v>1.1244347085311031</v>
      </c>
      <c r="BE304" s="86">
        <f>IFERROR(VLOOKUP($F304,Ref_Param!$L:$M,2,0),0)*AD304</f>
        <v>0</v>
      </c>
      <c r="BF304" s="86">
        <f>IFERROR(VLOOKUP($F304,Ref_Param!$L:$M,2,0),0)*AE304</f>
        <v>0</v>
      </c>
      <c r="BG304" s="87">
        <f t="shared" si="43"/>
        <v>0.94647438237800563</v>
      </c>
      <c r="BH304" s="86">
        <f>IFERROR(VLOOKUP($F304,Ref_Param!$L:$M,2,0),0)*AG304</f>
        <v>17.593165797072469</v>
      </c>
      <c r="BI304" s="86">
        <f>IFERROR(VLOOKUP($F304,Ref_Param!$L:$M,2,0),0)*AH304</f>
        <v>19.268705396793656</v>
      </c>
      <c r="BJ304" s="86">
        <f>IFERROR(VLOOKUP($F304,Ref_Param!$L:$M,2,0),0)*AI304</f>
        <v>20.106475196654252</v>
      </c>
      <c r="BK304" s="86">
        <f>IFERROR(VLOOKUP($F304,Ref_Param!$L:$M,2,0),0)*AJ304</f>
        <v>20.944244996514847</v>
      </c>
      <c r="BL304" s="87">
        <f t="shared" si="44"/>
        <v>77.912591387035221</v>
      </c>
      <c r="BM304" s="88">
        <f>IFERROR(VLOOKUP($F304,Ref_Param!$L:$M,2,0),0)*AL304</f>
        <v>89.599480095090513</v>
      </c>
      <c r="BN304" s="89">
        <f>IFERROR(VLOOKUP($F304,Ref_Param!$L:$M,2,0),0)*AM304</f>
        <v>103.03940210935409</v>
      </c>
    </row>
    <row r="305" spans="1:66" s="72" customFormat="1" ht="14.25" customHeight="1" x14ac:dyDescent="0.3">
      <c r="A305" s="69" t="str">
        <f t="shared" si="37"/>
        <v>ECASDigital - Salesforce.com / Net Suite</v>
      </c>
      <c r="B305" s="68" t="s">
        <v>4156</v>
      </c>
      <c r="C305" s="68" t="s">
        <v>4157</v>
      </c>
      <c r="D305" s="68" t="s">
        <v>790</v>
      </c>
      <c r="E305" s="70" t="s">
        <v>791</v>
      </c>
      <c r="F305" s="68" t="s">
        <v>18</v>
      </c>
      <c r="G305" s="70" t="s">
        <v>4160</v>
      </c>
      <c r="H305" s="71" t="s">
        <v>5188</v>
      </c>
      <c r="I305" s="68" t="s">
        <v>20</v>
      </c>
      <c r="J305" s="68"/>
      <c r="K305" s="68"/>
      <c r="L305" s="68" t="s">
        <v>4111</v>
      </c>
      <c r="M305" s="73">
        <v>0</v>
      </c>
      <c r="N305" s="73">
        <v>0</v>
      </c>
      <c r="O305" s="73">
        <v>7.7321318130831624</v>
      </c>
      <c r="P305" s="73">
        <v>13.062385461115245</v>
      </c>
      <c r="Q305" s="66">
        <v>20.794517274198405</v>
      </c>
      <c r="R305" s="73">
        <v>5.2155365198711063</v>
      </c>
      <c r="S305" s="73">
        <v>8.3946567178181652</v>
      </c>
      <c r="T305" s="73">
        <v>3.1675600925221867</v>
      </c>
      <c r="U305" s="73">
        <v>67.112834741804832</v>
      </c>
      <c r="V305" s="66">
        <v>83.890588072016286</v>
      </c>
      <c r="W305" s="67">
        <v>61.858149997736973</v>
      </c>
      <c r="X305" s="67">
        <v>95.861942799217715</v>
      </c>
      <c r="Y305" s="67">
        <v>115.85151029066348</v>
      </c>
      <c r="Z305" s="67">
        <v>282.61644184820398</v>
      </c>
      <c r="AA305" s="66">
        <v>556.18804493582218</v>
      </c>
      <c r="AB305" s="67">
        <v>217.40817069698784</v>
      </c>
      <c r="AC305" s="67">
        <v>165.72946858216795</v>
      </c>
      <c r="AD305" s="67">
        <v>713.90899999999999</v>
      </c>
      <c r="AE305" s="67">
        <v>1050</v>
      </c>
      <c r="AF305" s="66">
        <v>2147.0466392791559</v>
      </c>
      <c r="AG305" s="67">
        <v>485.69465408907968</v>
      </c>
      <c r="AH305" s="67">
        <v>531.95128781184917</v>
      </c>
      <c r="AI305" s="67">
        <v>555.07960467323392</v>
      </c>
      <c r="AJ305" s="67">
        <v>578.20792153461866</v>
      </c>
      <c r="AK305" s="66">
        <f t="shared" si="38"/>
        <v>2150.9334681087812</v>
      </c>
      <c r="AL305" s="67">
        <f t="shared" si="39"/>
        <v>2473.573488325098</v>
      </c>
      <c r="AM305" s="67">
        <f t="shared" si="39"/>
        <v>2844.6095115738626</v>
      </c>
      <c r="AN305" s="84">
        <f>IFERROR(VLOOKUP($F305,Ref_Param!$L:$M,2,0),0)*M305</f>
        <v>0</v>
      </c>
      <c r="AO305" s="84">
        <f>IFERROR(VLOOKUP($F305,Ref_Param!$L:$M,2,0),0)*N305</f>
        <v>0</v>
      </c>
      <c r="AP305" s="84">
        <f>IFERROR(VLOOKUP($F305,Ref_Param!$L:$M,2,0),0)*O305</f>
        <v>7.7321318130831624</v>
      </c>
      <c r="AQ305" s="84">
        <f>IFERROR(VLOOKUP($F305,Ref_Param!$L:$M,2,0),0)*P305</f>
        <v>13.062385461115245</v>
      </c>
      <c r="AR305" s="85">
        <f t="shared" si="40"/>
        <v>20.794517274198405</v>
      </c>
      <c r="AS305" s="90">
        <f>IFERROR(VLOOKUP($F305,Ref_Param!$L:$M,2,0),0)*R305</f>
        <v>5.2155365198711063</v>
      </c>
      <c r="AT305" s="90">
        <f>IFERROR(VLOOKUP($F305,Ref_Param!$L:$M,2,0),0)*S305</f>
        <v>8.3946567178181652</v>
      </c>
      <c r="AU305" s="90">
        <f>IFERROR(VLOOKUP($F305,Ref_Param!$L:$M,2,0),0)*T305</f>
        <v>3.1675600925221867</v>
      </c>
      <c r="AV305" s="90">
        <f>IFERROR(VLOOKUP($F305,Ref_Param!$L:$M,2,0),0)*U305</f>
        <v>67.112834741804832</v>
      </c>
      <c r="AW305" s="91">
        <f t="shared" si="41"/>
        <v>83.890588072016286</v>
      </c>
      <c r="AX305" s="86">
        <f>IFERROR(VLOOKUP($F305,Ref_Param!$L:$M,2,0),0)*W305</f>
        <v>61.858149997736973</v>
      </c>
      <c r="AY305" s="86">
        <f>IFERROR(VLOOKUP($F305,Ref_Param!$L:$M,2,0),0)*X305</f>
        <v>95.861942799217715</v>
      </c>
      <c r="AZ305" s="86">
        <f>IFERROR(VLOOKUP($F305,Ref_Param!$L:$M,2,0),0)*Y305</f>
        <v>115.85151029066348</v>
      </c>
      <c r="BA305" s="86">
        <f>IFERROR(VLOOKUP($F305,Ref_Param!$L:$M,2,0),0)*Z305</f>
        <v>282.61644184820398</v>
      </c>
      <c r="BB305" s="87">
        <f t="shared" si="42"/>
        <v>556.18804493582218</v>
      </c>
      <c r="BC305" s="86">
        <f>IFERROR(VLOOKUP($F305,Ref_Param!$L:$M,2,0),0)*AB305</f>
        <v>217.40817069698784</v>
      </c>
      <c r="BD305" s="86">
        <f>IFERROR(VLOOKUP($F305,Ref_Param!$L:$M,2,0),0)*AC305</f>
        <v>165.72946858216795</v>
      </c>
      <c r="BE305" s="86">
        <f>IFERROR(VLOOKUP($F305,Ref_Param!$L:$M,2,0),0)*AD305</f>
        <v>713.90899999999999</v>
      </c>
      <c r="BF305" s="86">
        <f>IFERROR(VLOOKUP($F305,Ref_Param!$L:$M,2,0),0)*AE305</f>
        <v>1050</v>
      </c>
      <c r="BG305" s="87">
        <f t="shared" si="43"/>
        <v>2147.0466392791559</v>
      </c>
      <c r="BH305" s="86">
        <f>IFERROR(VLOOKUP($F305,Ref_Param!$L:$M,2,0),0)*AG305</f>
        <v>485.69465408907968</v>
      </c>
      <c r="BI305" s="86">
        <f>IFERROR(VLOOKUP($F305,Ref_Param!$L:$M,2,0),0)*AH305</f>
        <v>531.95128781184917</v>
      </c>
      <c r="BJ305" s="86">
        <f>IFERROR(VLOOKUP($F305,Ref_Param!$L:$M,2,0),0)*AI305</f>
        <v>555.07960467323392</v>
      </c>
      <c r="BK305" s="86">
        <f>IFERROR(VLOOKUP($F305,Ref_Param!$L:$M,2,0),0)*AJ305</f>
        <v>578.20792153461866</v>
      </c>
      <c r="BL305" s="87">
        <f t="shared" si="44"/>
        <v>2150.9334681087812</v>
      </c>
      <c r="BM305" s="88">
        <f>IFERROR(VLOOKUP($F305,Ref_Param!$L:$M,2,0),0)*AL305</f>
        <v>2473.573488325098</v>
      </c>
      <c r="BN305" s="89">
        <f>IFERROR(VLOOKUP($F305,Ref_Param!$L:$M,2,0),0)*AM305</f>
        <v>2844.6095115738626</v>
      </c>
    </row>
    <row r="306" spans="1:66" s="72" customFormat="1" ht="14.25" customHeight="1" x14ac:dyDescent="0.3">
      <c r="A306" s="69" t="str">
        <f t="shared" si="37"/>
        <v>ECASDigital - Salesforce.com / Net Suite</v>
      </c>
      <c r="B306" s="68" t="s">
        <v>4156</v>
      </c>
      <c r="C306" s="68" t="s">
        <v>4157</v>
      </c>
      <c r="D306" s="68" t="s">
        <v>795</v>
      </c>
      <c r="E306" s="70" t="s">
        <v>5264</v>
      </c>
      <c r="F306" s="68" t="s">
        <v>18</v>
      </c>
      <c r="G306" s="70" t="s">
        <v>4166</v>
      </c>
      <c r="H306" s="71" t="s">
        <v>346</v>
      </c>
      <c r="I306" s="68" t="s">
        <v>24</v>
      </c>
      <c r="J306" s="68"/>
      <c r="K306" s="68"/>
      <c r="L306" s="68" t="s">
        <v>4111</v>
      </c>
      <c r="M306" s="73">
        <v>20.790489999999998</v>
      </c>
      <c r="N306" s="73">
        <v>39.130540000000003</v>
      </c>
      <c r="O306" s="73">
        <v>38.7408</v>
      </c>
      <c r="P306" s="73">
        <v>34.419049999999999</v>
      </c>
      <c r="Q306" s="66">
        <v>133.08088000000001</v>
      </c>
      <c r="R306" s="73">
        <v>35.94547</v>
      </c>
      <c r="S306" s="73">
        <v>50.60287000000001</v>
      </c>
      <c r="T306" s="73">
        <v>65.494460000000004</v>
      </c>
      <c r="U306" s="73">
        <v>54.092480000000002</v>
      </c>
      <c r="V306" s="66">
        <v>206.13527999999999</v>
      </c>
      <c r="W306" s="67">
        <v>98.214210000000008</v>
      </c>
      <c r="X306" s="67">
        <v>133.33036999999999</v>
      </c>
      <c r="Y306" s="67">
        <v>299.38435999999996</v>
      </c>
      <c r="Z306" s="67">
        <v>283.84968000000003</v>
      </c>
      <c r="AA306" s="66">
        <v>814.77862000000005</v>
      </c>
      <c r="AB306" s="67">
        <v>510.25290000000007</v>
      </c>
      <c r="AC306" s="67">
        <v>499.57760000000002</v>
      </c>
      <c r="AD306" s="67">
        <v>297.63099999999997</v>
      </c>
      <c r="AE306" s="67">
        <v>420</v>
      </c>
      <c r="AF306" s="66">
        <v>1727.4614999999999</v>
      </c>
      <c r="AG306" s="67">
        <v>385.37702143663029</v>
      </c>
      <c r="AH306" s="67">
        <v>385.37702143663029</v>
      </c>
      <c r="AI306" s="67">
        <v>385.37702143663029</v>
      </c>
      <c r="AJ306" s="67">
        <v>385.37702143663029</v>
      </c>
      <c r="AK306" s="66">
        <f t="shared" si="38"/>
        <v>1541.5080857465211</v>
      </c>
      <c r="AL306" s="67">
        <f t="shared" si="39"/>
        <v>1772.7342986084991</v>
      </c>
      <c r="AM306" s="67">
        <f t="shared" si="39"/>
        <v>2038.6444433997738</v>
      </c>
      <c r="AN306" s="84">
        <f>IFERROR(VLOOKUP($F306,Ref_Param!$L:$M,2,0),0)*M306</f>
        <v>20.790489999999998</v>
      </c>
      <c r="AO306" s="84">
        <f>IFERROR(VLOOKUP($F306,Ref_Param!$L:$M,2,0),0)*N306</f>
        <v>39.130540000000003</v>
      </c>
      <c r="AP306" s="84">
        <f>IFERROR(VLOOKUP($F306,Ref_Param!$L:$M,2,0),0)*O306</f>
        <v>38.7408</v>
      </c>
      <c r="AQ306" s="84">
        <f>IFERROR(VLOOKUP($F306,Ref_Param!$L:$M,2,0),0)*P306</f>
        <v>34.419049999999999</v>
      </c>
      <c r="AR306" s="85">
        <f t="shared" si="40"/>
        <v>133.08088000000001</v>
      </c>
      <c r="AS306" s="90">
        <f>IFERROR(VLOOKUP($F306,Ref_Param!$L:$M,2,0),0)*R306</f>
        <v>35.94547</v>
      </c>
      <c r="AT306" s="90">
        <f>IFERROR(VLOOKUP($F306,Ref_Param!$L:$M,2,0),0)*S306</f>
        <v>50.60287000000001</v>
      </c>
      <c r="AU306" s="90">
        <f>IFERROR(VLOOKUP($F306,Ref_Param!$L:$M,2,0),0)*T306</f>
        <v>65.494460000000004</v>
      </c>
      <c r="AV306" s="90">
        <f>IFERROR(VLOOKUP($F306,Ref_Param!$L:$M,2,0),0)*U306</f>
        <v>54.092480000000002</v>
      </c>
      <c r="AW306" s="91">
        <f t="shared" si="41"/>
        <v>206.13527999999999</v>
      </c>
      <c r="AX306" s="86">
        <f>IFERROR(VLOOKUP($F306,Ref_Param!$L:$M,2,0),0)*W306</f>
        <v>98.214210000000008</v>
      </c>
      <c r="AY306" s="86">
        <f>IFERROR(VLOOKUP($F306,Ref_Param!$L:$M,2,0),0)*X306</f>
        <v>133.33036999999999</v>
      </c>
      <c r="AZ306" s="86">
        <f>IFERROR(VLOOKUP($F306,Ref_Param!$L:$M,2,0),0)*Y306</f>
        <v>299.38435999999996</v>
      </c>
      <c r="BA306" s="86">
        <f>IFERROR(VLOOKUP($F306,Ref_Param!$L:$M,2,0),0)*Z306</f>
        <v>283.84968000000003</v>
      </c>
      <c r="BB306" s="87">
        <f t="shared" si="42"/>
        <v>814.77862000000005</v>
      </c>
      <c r="BC306" s="86">
        <f>IFERROR(VLOOKUP($F306,Ref_Param!$L:$M,2,0),0)*AB306</f>
        <v>510.25290000000007</v>
      </c>
      <c r="BD306" s="86">
        <f>IFERROR(VLOOKUP($F306,Ref_Param!$L:$M,2,0),0)*AC306</f>
        <v>499.57760000000002</v>
      </c>
      <c r="BE306" s="86">
        <f>IFERROR(VLOOKUP($F306,Ref_Param!$L:$M,2,0),0)*AD306</f>
        <v>297.63099999999997</v>
      </c>
      <c r="BF306" s="86">
        <f>IFERROR(VLOOKUP($F306,Ref_Param!$L:$M,2,0),0)*AE306</f>
        <v>420</v>
      </c>
      <c r="BG306" s="87">
        <f t="shared" si="43"/>
        <v>1727.4614999999999</v>
      </c>
      <c r="BH306" s="86">
        <f>IFERROR(VLOOKUP($F306,Ref_Param!$L:$M,2,0),0)*AG306</f>
        <v>385.37702143663029</v>
      </c>
      <c r="BI306" s="86">
        <f>IFERROR(VLOOKUP($F306,Ref_Param!$L:$M,2,0),0)*AH306</f>
        <v>385.37702143663029</v>
      </c>
      <c r="BJ306" s="86">
        <f>IFERROR(VLOOKUP($F306,Ref_Param!$L:$M,2,0),0)*AI306</f>
        <v>385.37702143663029</v>
      </c>
      <c r="BK306" s="86">
        <f>IFERROR(VLOOKUP($F306,Ref_Param!$L:$M,2,0),0)*AJ306</f>
        <v>385.37702143663029</v>
      </c>
      <c r="BL306" s="87">
        <f t="shared" si="44"/>
        <v>1541.5080857465211</v>
      </c>
      <c r="BM306" s="88">
        <f>IFERROR(VLOOKUP($F306,Ref_Param!$L:$M,2,0),0)*AL306</f>
        <v>1772.7342986084991</v>
      </c>
      <c r="BN306" s="89">
        <f>IFERROR(VLOOKUP($F306,Ref_Param!$L:$M,2,0),0)*AM306</f>
        <v>2038.6444433997738</v>
      </c>
    </row>
    <row r="307" spans="1:66" s="72" customFormat="1" ht="14.25" customHeight="1" x14ac:dyDescent="0.3">
      <c r="A307" s="69" t="str">
        <f t="shared" si="37"/>
        <v>ECASDigital - Salesforce.com / Net Suite</v>
      </c>
      <c r="B307" s="68" t="s">
        <v>4156</v>
      </c>
      <c r="C307" s="68" t="s">
        <v>4157</v>
      </c>
      <c r="D307" s="68" t="s">
        <v>2801</v>
      </c>
      <c r="E307" s="70" t="s">
        <v>2802</v>
      </c>
      <c r="F307" s="68" t="s">
        <v>18</v>
      </c>
      <c r="G307" s="70" t="s">
        <v>7475</v>
      </c>
      <c r="H307" s="71" t="s">
        <v>19</v>
      </c>
      <c r="I307" s="68" t="s">
        <v>36</v>
      </c>
      <c r="J307" s="68"/>
      <c r="K307" s="68"/>
      <c r="L307" s="68" t="s">
        <v>4111</v>
      </c>
      <c r="M307" s="73">
        <v>19.236209947449662</v>
      </c>
      <c r="N307" s="73">
        <v>16.643163692149802</v>
      </c>
      <c r="O307" s="73">
        <v>0</v>
      </c>
      <c r="P307" s="73">
        <v>0</v>
      </c>
      <c r="Q307" s="66">
        <v>35.879373639599464</v>
      </c>
      <c r="R307" s="73">
        <v>0</v>
      </c>
      <c r="S307" s="73">
        <v>0</v>
      </c>
      <c r="T307" s="73">
        <v>0</v>
      </c>
      <c r="U307" s="73">
        <v>0</v>
      </c>
      <c r="V307" s="66">
        <v>0</v>
      </c>
      <c r="W307" s="67">
        <v>0</v>
      </c>
      <c r="X307" s="67">
        <v>0</v>
      </c>
      <c r="Y307" s="67">
        <v>0</v>
      </c>
      <c r="Z307" s="67">
        <v>0</v>
      </c>
      <c r="AA307" s="66">
        <v>0</v>
      </c>
      <c r="AB307" s="67">
        <v>0</v>
      </c>
      <c r="AC307" s="67">
        <v>0</v>
      </c>
      <c r="AD307" s="67">
        <v>0</v>
      </c>
      <c r="AE307" s="67">
        <v>0</v>
      </c>
      <c r="AF307" s="66">
        <v>0</v>
      </c>
      <c r="AG307" s="67">
        <v>0</v>
      </c>
      <c r="AH307" s="67">
        <v>0</v>
      </c>
      <c r="AI307" s="67">
        <v>0</v>
      </c>
      <c r="AJ307" s="67">
        <v>0</v>
      </c>
      <c r="AK307" s="66">
        <f t="shared" si="38"/>
        <v>0</v>
      </c>
      <c r="AL307" s="67">
        <f t="shared" si="39"/>
        <v>0</v>
      </c>
      <c r="AM307" s="67">
        <f t="shared" si="39"/>
        <v>0</v>
      </c>
      <c r="AN307" s="84">
        <f>IFERROR(VLOOKUP($F307,Ref_Param!$L:$M,2,0),0)*M307</f>
        <v>19.236209947449662</v>
      </c>
      <c r="AO307" s="84">
        <f>IFERROR(VLOOKUP($F307,Ref_Param!$L:$M,2,0),0)*N307</f>
        <v>16.643163692149802</v>
      </c>
      <c r="AP307" s="84">
        <f>IFERROR(VLOOKUP($F307,Ref_Param!$L:$M,2,0),0)*O307</f>
        <v>0</v>
      </c>
      <c r="AQ307" s="84">
        <f>IFERROR(VLOOKUP($F307,Ref_Param!$L:$M,2,0),0)*P307</f>
        <v>0</v>
      </c>
      <c r="AR307" s="85">
        <f t="shared" si="40"/>
        <v>35.879373639599464</v>
      </c>
      <c r="AS307" s="90">
        <f>IFERROR(VLOOKUP($F307,Ref_Param!$L:$M,2,0),0)*R307</f>
        <v>0</v>
      </c>
      <c r="AT307" s="90">
        <f>IFERROR(VLOOKUP($F307,Ref_Param!$L:$M,2,0),0)*S307</f>
        <v>0</v>
      </c>
      <c r="AU307" s="90">
        <f>IFERROR(VLOOKUP($F307,Ref_Param!$L:$M,2,0),0)*T307</f>
        <v>0</v>
      </c>
      <c r="AV307" s="90">
        <f>IFERROR(VLOOKUP($F307,Ref_Param!$L:$M,2,0),0)*U307</f>
        <v>0</v>
      </c>
      <c r="AW307" s="91">
        <f t="shared" si="41"/>
        <v>0</v>
      </c>
      <c r="AX307" s="86">
        <f>IFERROR(VLOOKUP($F307,Ref_Param!$L:$M,2,0),0)*W307</f>
        <v>0</v>
      </c>
      <c r="AY307" s="86">
        <f>IFERROR(VLOOKUP($F307,Ref_Param!$L:$M,2,0),0)*X307</f>
        <v>0</v>
      </c>
      <c r="AZ307" s="86">
        <f>IFERROR(VLOOKUP($F307,Ref_Param!$L:$M,2,0),0)*Y307</f>
        <v>0</v>
      </c>
      <c r="BA307" s="86">
        <f>IFERROR(VLOOKUP($F307,Ref_Param!$L:$M,2,0),0)*Z307</f>
        <v>0</v>
      </c>
      <c r="BB307" s="87">
        <f t="shared" si="42"/>
        <v>0</v>
      </c>
      <c r="BC307" s="86">
        <f>IFERROR(VLOOKUP($F307,Ref_Param!$L:$M,2,0),0)*AB307</f>
        <v>0</v>
      </c>
      <c r="BD307" s="86">
        <f>IFERROR(VLOOKUP($F307,Ref_Param!$L:$M,2,0),0)*AC307</f>
        <v>0</v>
      </c>
      <c r="BE307" s="86">
        <f>IFERROR(VLOOKUP($F307,Ref_Param!$L:$M,2,0),0)*AD307</f>
        <v>0</v>
      </c>
      <c r="BF307" s="86">
        <f>IFERROR(VLOOKUP($F307,Ref_Param!$L:$M,2,0),0)*AE307</f>
        <v>0</v>
      </c>
      <c r="BG307" s="87">
        <f t="shared" si="43"/>
        <v>0</v>
      </c>
      <c r="BH307" s="86">
        <f>IFERROR(VLOOKUP($F307,Ref_Param!$L:$M,2,0),0)*AG307</f>
        <v>0</v>
      </c>
      <c r="BI307" s="86">
        <f>IFERROR(VLOOKUP($F307,Ref_Param!$L:$M,2,0),0)*AH307</f>
        <v>0</v>
      </c>
      <c r="BJ307" s="86">
        <f>IFERROR(VLOOKUP($F307,Ref_Param!$L:$M,2,0),0)*AI307</f>
        <v>0</v>
      </c>
      <c r="BK307" s="86">
        <f>IFERROR(VLOOKUP($F307,Ref_Param!$L:$M,2,0),0)*AJ307</f>
        <v>0</v>
      </c>
      <c r="BL307" s="87">
        <f t="shared" si="44"/>
        <v>0</v>
      </c>
      <c r="BM307" s="88">
        <f>IFERROR(VLOOKUP($F307,Ref_Param!$L:$M,2,0),0)*AL307</f>
        <v>0</v>
      </c>
      <c r="BN307" s="89">
        <f>IFERROR(VLOOKUP($F307,Ref_Param!$L:$M,2,0),0)*AM307</f>
        <v>0</v>
      </c>
    </row>
    <row r="308" spans="1:66" s="72" customFormat="1" ht="14.25" customHeight="1" x14ac:dyDescent="0.3">
      <c r="A308" s="69" t="str">
        <f t="shared" si="37"/>
        <v>ECASDigital - Salesforce.com / Net Suite</v>
      </c>
      <c r="B308" s="68" t="s">
        <v>4156</v>
      </c>
      <c r="C308" s="68" t="s">
        <v>4157</v>
      </c>
      <c r="D308" s="68" t="s">
        <v>800</v>
      </c>
      <c r="E308" s="70" t="s">
        <v>801</v>
      </c>
      <c r="F308" s="68" t="s">
        <v>18</v>
      </c>
      <c r="G308" s="70" t="s">
        <v>4164</v>
      </c>
      <c r="H308" s="71" t="s">
        <v>5174</v>
      </c>
      <c r="I308" s="68" t="s">
        <v>24</v>
      </c>
      <c r="J308" s="68"/>
      <c r="K308" s="68"/>
      <c r="L308" s="68" t="s">
        <v>4111</v>
      </c>
      <c r="M308" s="73">
        <v>0</v>
      </c>
      <c r="N308" s="73">
        <v>0</v>
      </c>
      <c r="O308" s="73">
        <v>0</v>
      </c>
      <c r="P308" s="73">
        <v>0</v>
      </c>
      <c r="Q308" s="66">
        <v>0</v>
      </c>
      <c r="R308" s="73">
        <v>0</v>
      </c>
      <c r="S308" s="73">
        <v>14.400096586290982</v>
      </c>
      <c r="T308" s="73">
        <v>224.97370359588265</v>
      </c>
      <c r="U308" s="73">
        <v>184.16874295171056</v>
      </c>
      <c r="V308" s="66">
        <v>423.54254313388418</v>
      </c>
      <c r="W308" s="67">
        <v>173.99538450700737</v>
      </c>
      <c r="X308" s="67">
        <v>96.223003546559497</v>
      </c>
      <c r="Y308" s="67">
        <v>0.2319921418538779</v>
      </c>
      <c r="Z308" s="67">
        <v>0</v>
      </c>
      <c r="AA308" s="66">
        <v>270.45038019542073</v>
      </c>
      <c r="AB308" s="67">
        <v>0</v>
      </c>
      <c r="AC308" s="67">
        <v>-4.9136207230081004</v>
      </c>
      <c r="AD308" s="67">
        <v>45.41</v>
      </c>
      <c r="AE308" s="67">
        <v>0</v>
      </c>
      <c r="AF308" s="66">
        <v>40.496379276991895</v>
      </c>
      <c r="AG308" s="67">
        <v>45.636752538548329</v>
      </c>
      <c r="AH308" s="67">
        <v>60.849003384731105</v>
      </c>
      <c r="AI308" s="67">
        <v>76.061254230913875</v>
      </c>
      <c r="AJ308" s="67">
        <v>91.273505077096658</v>
      </c>
      <c r="AK308" s="66">
        <f t="shared" si="38"/>
        <v>273.82051523128996</v>
      </c>
      <c r="AL308" s="67">
        <f t="shared" ref="AL308:AM368" si="50">AK308*1.15</f>
        <v>314.89359251598341</v>
      </c>
      <c r="AM308" s="67">
        <f t="shared" si="50"/>
        <v>362.12763139338091</v>
      </c>
      <c r="AN308" s="84">
        <f>IFERROR(VLOOKUP($F308,Ref_Param!$L:$M,2,0),0)*M308</f>
        <v>0</v>
      </c>
      <c r="AO308" s="84">
        <f>IFERROR(VLOOKUP($F308,Ref_Param!$L:$M,2,0),0)*N308</f>
        <v>0</v>
      </c>
      <c r="AP308" s="84">
        <f>IFERROR(VLOOKUP($F308,Ref_Param!$L:$M,2,0),0)*O308</f>
        <v>0</v>
      </c>
      <c r="AQ308" s="84">
        <f>IFERROR(VLOOKUP($F308,Ref_Param!$L:$M,2,0),0)*P308</f>
        <v>0</v>
      </c>
      <c r="AR308" s="85">
        <f t="shared" si="40"/>
        <v>0</v>
      </c>
      <c r="AS308" s="90">
        <f>IFERROR(VLOOKUP($F308,Ref_Param!$L:$M,2,0),0)*R308</f>
        <v>0</v>
      </c>
      <c r="AT308" s="90">
        <f>IFERROR(VLOOKUP($F308,Ref_Param!$L:$M,2,0),0)*S308</f>
        <v>14.400096586290982</v>
      </c>
      <c r="AU308" s="90">
        <f>IFERROR(VLOOKUP($F308,Ref_Param!$L:$M,2,0),0)*T308</f>
        <v>224.97370359588265</v>
      </c>
      <c r="AV308" s="90">
        <f>IFERROR(VLOOKUP($F308,Ref_Param!$L:$M,2,0),0)*U308</f>
        <v>184.16874295171056</v>
      </c>
      <c r="AW308" s="91">
        <f t="shared" si="41"/>
        <v>423.54254313388418</v>
      </c>
      <c r="AX308" s="86">
        <f>IFERROR(VLOOKUP($F308,Ref_Param!$L:$M,2,0),0)*W308</f>
        <v>173.99538450700737</v>
      </c>
      <c r="AY308" s="86">
        <f>IFERROR(VLOOKUP($F308,Ref_Param!$L:$M,2,0),0)*X308</f>
        <v>96.223003546559497</v>
      </c>
      <c r="AZ308" s="86">
        <f>IFERROR(VLOOKUP($F308,Ref_Param!$L:$M,2,0),0)*Y308</f>
        <v>0.2319921418538779</v>
      </c>
      <c r="BA308" s="86">
        <f>IFERROR(VLOOKUP($F308,Ref_Param!$L:$M,2,0),0)*Z308</f>
        <v>0</v>
      </c>
      <c r="BB308" s="87">
        <f t="shared" si="42"/>
        <v>270.45038019542073</v>
      </c>
      <c r="BC308" s="86">
        <f>IFERROR(VLOOKUP($F308,Ref_Param!$L:$M,2,0),0)*AB308</f>
        <v>0</v>
      </c>
      <c r="BD308" s="86">
        <f>IFERROR(VLOOKUP($F308,Ref_Param!$L:$M,2,0),0)*AC308</f>
        <v>-4.9136207230081004</v>
      </c>
      <c r="BE308" s="86">
        <f>IFERROR(VLOOKUP($F308,Ref_Param!$L:$M,2,0),0)*AD308</f>
        <v>45.41</v>
      </c>
      <c r="BF308" s="86">
        <f>IFERROR(VLOOKUP($F308,Ref_Param!$L:$M,2,0),0)*AE308</f>
        <v>0</v>
      </c>
      <c r="BG308" s="87">
        <f t="shared" si="43"/>
        <v>40.496379276991895</v>
      </c>
      <c r="BH308" s="86">
        <f>IFERROR(VLOOKUP($F308,Ref_Param!$L:$M,2,0),0)*AG308</f>
        <v>45.636752538548329</v>
      </c>
      <c r="BI308" s="86">
        <f>IFERROR(VLOOKUP($F308,Ref_Param!$L:$M,2,0),0)*AH308</f>
        <v>60.849003384731105</v>
      </c>
      <c r="BJ308" s="86">
        <f>IFERROR(VLOOKUP($F308,Ref_Param!$L:$M,2,0),0)*AI308</f>
        <v>76.061254230913875</v>
      </c>
      <c r="BK308" s="86">
        <f>IFERROR(VLOOKUP($F308,Ref_Param!$L:$M,2,0),0)*AJ308</f>
        <v>91.273505077096658</v>
      </c>
      <c r="BL308" s="87">
        <f t="shared" ref="BL308:BL368" si="51">SUM(BH308:BK308)</f>
        <v>273.82051523128996</v>
      </c>
      <c r="BM308" s="88">
        <f>IFERROR(VLOOKUP($F308,Ref_Param!$L:$M,2,0),0)*AL308</f>
        <v>314.89359251598341</v>
      </c>
      <c r="BN308" s="89">
        <f>IFERROR(VLOOKUP($F308,Ref_Param!$L:$M,2,0),0)*AM308</f>
        <v>362.12763139338091</v>
      </c>
    </row>
    <row r="309" spans="1:66" s="72" customFormat="1" ht="14.25" customHeight="1" x14ac:dyDescent="0.3">
      <c r="A309" s="69" t="str">
        <f t="shared" si="37"/>
        <v>ECASDigital - Salesforce.com / Net Suite</v>
      </c>
      <c r="B309" s="68" t="s">
        <v>4156</v>
      </c>
      <c r="C309" s="68" t="s">
        <v>4157</v>
      </c>
      <c r="D309" s="68" t="s">
        <v>4772</v>
      </c>
      <c r="E309" s="70" t="s">
        <v>4773</v>
      </c>
      <c r="F309" s="68" t="s">
        <v>18</v>
      </c>
      <c r="G309" s="70" t="s">
        <v>7480</v>
      </c>
      <c r="H309" s="71" t="s">
        <v>35</v>
      </c>
      <c r="I309" s="68" t="s">
        <v>7478</v>
      </c>
      <c r="J309" s="68"/>
      <c r="K309" s="68"/>
      <c r="L309" s="68" t="s">
        <v>4111</v>
      </c>
      <c r="M309" s="73">
        <v>0</v>
      </c>
      <c r="N309" s="73">
        <v>0</v>
      </c>
      <c r="O309" s="73">
        <v>0</v>
      </c>
      <c r="P309" s="73">
        <v>0</v>
      </c>
      <c r="Q309" s="66">
        <v>0</v>
      </c>
      <c r="R309" s="73">
        <v>0</v>
      </c>
      <c r="S309" s="73">
        <v>0</v>
      </c>
      <c r="T309" s="73">
        <v>0</v>
      </c>
      <c r="U309" s="73">
        <v>0</v>
      </c>
      <c r="V309" s="66">
        <v>0</v>
      </c>
      <c r="W309" s="67">
        <v>0</v>
      </c>
      <c r="X309" s="67">
        <v>0</v>
      </c>
      <c r="Y309" s="67">
        <v>4.9632766034985423</v>
      </c>
      <c r="Z309" s="67">
        <v>0</v>
      </c>
      <c r="AA309" s="66">
        <v>4.9632766034985423</v>
      </c>
      <c r="AB309" s="67">
        <v>0</v>
      </c>
      <c r="AC309" s="67">
        <v>263.39224114501241</v>
      </c>
      <c r="AD309" s="67">
        <v>99.849000000000004</v>
      </c>
      <c r="AE309" s="67">
        <v>0</v>
      </c>
      <c r="AF309" s="66">
        <v>363.2412411450124</v>
      </c>
      <c r="AG309" s="67">
        <v>0</v>
      </c>
      <c r="AH309" s="67">
        <v>0</v>
      </c>
      <c r="AI309" s="67">
        <v>76.061254230913875</v>
      </c>
      <c r="AJ309" s="67">
        <v>152.12250846182775</v>
      </c>
      <c r="AK309" s="66">
        <f t="shared" si="38"/>
        <v>228.18376269274162</v>
      </c>
      <c r="AL309" s="67">
        <f t="shared" si="50"/>
        <v>262.41132709665283</v>
      </c>
      <c r="AM309" s="67">
        <f t="shared" si="50"/>
        <v>301.77302616115071</v>
      </c>
      <c r="AN309" s="84">
        <f>IFERROR(VLOOKUP($F309,Ref_Param!$L:$M,2,0),0)*M309</f>
        <v>0</v>
      </c>
      <c r="AO309" s="84">
        <f>IFERROR(VLOOKUP($F309,Ref_Param!$L:$M,2,0),0)*N309</f>
        <v>0</v>
      </c>
      <c r="AP309" s="84">
        <f>IFERROR(VLOOKUP($F309,Ref_Param!$L:$M,2,0),0)*O309</f>
        <v>0</v>
      </c>
      <c r="AQ309" s="84">
        <f>IFERROR(VLOOKUP($F309,Ref_Param!$L:$M,2,0),0)*P309</f>
        <v>0</v>
      </c>
      <c r="AR309" s="85">
        <f t="shared" si="40"/>
        <v>0</v>
      </c>
      <c r="AS309" s="90">
        <f>IFERROR(VLOOKUP($F309,Ref_Param!$L:$M,2,0),0)*R309</f>
        <v>0</v>
      </c>
      <c r="AT309" s="90">
        <f>IFERROR(VLOOKUP($F309,Ref_Param!$L:$M,2,0),0)*S309</f>
        <v>0</v>
      </c>
      <c r="AU309" s="90">
        <f>IFERROR(VLOOKUP($F309,Ref_Param!$L:$M,2,0),0)*T309</f>
        <v>0</v>
      </c>
      <c r="AV309" s="90">
        <f>IFERROR(VLOOKUP($F309,Ref_Param!$L:$M,2,0),0)*U309</f>
        <v>0</v>
      </c>
      <c r="AW309" s="91">
        <f t="shared" si="41"/>
        <v>0</v>
      </c>
      <c r="AX309" s="86">
        <f>IFERROR(VLOOKUP($F309,Ref_Param!$L:$M,2,0),0)*W309</f>
        <v>0</v>
      </c>
      <c r="AY309" s="86">
        <f>IFERROR(VLOOKUP($F309,Ref_Param!$L:$M,2,0),0)*X309</f>
        <v>0</v>
      </c>
      <c r="AZ309" s="86">
        <f>IFERROR(VLOOKUP($F309,Ref_Param!$L:$M,2,0),0)*Y309</f>
        <v>4.9632766034985423</v>
      </c>
      <c r="BA309" s="86">
        <f>IFERROR(VLOOKUP($F309,Ref_Param!$L:$M,2,0),0)*Z309</f>
        <v>0</v>
      </c>
      <c r="BB309" s="87">
        <f t="shared" si="42"/>
        <v>4.9632766034985423</v>
      </c>
      <c r="BC309" s="86">
        <f>IFERROR(VLOOKUP($F309,Ref_Param!$L:$M,2,0),0)*AB309</f>
        <v>0</v>
      </c>
      <c r="BD309" s="86">
        <f>IFERROR(VLOOKUP($F309,Ref_Param!$L:$M,2,0),0)*AC309</f>
        <v>263.39224114501241</v>
      </c>
      <c r="BE309" s="86">
        <f>IFERROR(VLOOKUP($F309,Ref_Param!$L:$M,2,0),0)*AD309</f>
        <v>99.849000000000004</v>
      </c>
      <c r="BF309" s="86">
        <f>IFERROR(VLOOKUP($F309,Ref_Param!$L:$M,2,0),0)*AE309</f>
        <v>0</v>
      </c>
      <c r="BG309" s="87">
        <f t="shared" si="43"/>
        <v>363.2412411450124</v>
      </c>
      <c r="BH309" s="86">
        <f>IFERROR(VLOOKUP($F309,Ref_Param!$L:$M,2,0),0)*AG309</f>
        <v>0</v>
      </c>
      <c r="BI309" s="86">
        <f>IFERROR(VLOOKUP($F309,Ref_Param!$L:$M,2,0),0)*AH309</f>
        <v>0</v>
      </c>
      <c r="BJ309" s="86">
        <f>IFERROR(VLOOKUP($F309,Ref_Param!$L:$M,2,0),0)*AI309</f>
        <v>76.061254230913875</v>
      </c>
      <c r="BK309" s="86">
        <f>IFERROR(VLOOKUP($F309,Ref_Param!$L:$M,2,0),0)*AJ309</f>
        <v>152.12250846182775</v>
      </c>
      <c r="BL309" s="87">
        <f t="shared" si="51"/>
        <v>228.18376269274162</v>
      </c>
      <c r="BM309" s="88">
        <f>IFERROR(VLOOKUP($F309,Ref_Param!$L:$M,2,0),0)*AL309</f>
        <v>262.41132709665283</v>
      </c>
      <c r="BN309" s="89">
        <f>IFERROR(VLOOKUP($F309,Ref_Param!$L:$M,2,0),0)*AM309</f>
        <v>301.77302616115071</v>
      </c>
    </row>
    <row r="310" spans="1:66" s="72" customFormat="1" ht="14.25" customHeight="1" x14ac:dyDescent="0.3">
      <c r="A310" s="69" t="str">
        <f t="shared" ref="A310:A370" si="52">CONCATENATE(B310,C310)</f>
        <v>ECASDigital - Salesforce.com / Net Suite</v>
      </c>
      <c r="B310" s="68" t="s">
        <v>4156</v>
      </c>
      <c r="C310" s="68" t="s">
        <v>4157</v>
      </c>
      <c r="D310" s="68" t="s">
        <v>3447</v>
      </c>
      <c r="E310" s="70" t="s">
        <v>3448</v>
      </c>
      <c r="F310" s="68" t="s">
        <v>18</v>
      </c>
      <c r="G310" s="70" t="s">
        <v>4163</v>
      </c>
      <c r="H310" s="71" t="s">
        <v>51</v>
      </c>
      <c r="I310" s="68" t="s">
        <v>24</v>
      </c>
      <c r="J310" s="68"/>
      <c r="K310" s="68"/>
      <c r="L310" s="68" t="s">
        <v>4111</v>
      </c>
      <c r="M310" s="73">
        <v>0</v>
      </c>
      <c r="N310" s="73">
        <v>0</v>
      </c>
      <c r="O310" s="73">
        <v>0</v>
      </c>
      <c r="P310" s="73">
        <v>0</v>
      </c>
      <c r="Q310" s="66">
        <v>0</v>
      </c>
      <c r="R310" s="73">
        <v>16.120792213059346</v>
      </c>
      <c r="S310" s="73">
        <v>22.815856710032694</v>
      </c>
      <c r="T310" s="73">
        <v>12.670585242919113</v>
      </c>
      <c r="U310" s="73">
        <v>0</v>
      </c>
      <c r="V310" s="66">
        <v>51.607234166011153</v>
      </c>
      <c r="W310" s="67">
        <v>0</v>
      </c>
      <c r="X310" s="67">
        <v>0</v>
      </c>
      <c r="Y310" s="67">
        <v>0</v>
      </c>
      <c r="Z310" s="67">
        <v>0</v>
      </c>
      <c r="AA310" s="66">
        <v>0</v>
      </c>
      <c r="AB310" s="67">
        <v>0</v>
      </c>
      <c r="AC310" s="67">
        <v>0</v>
      </c>
      <c r="AD310" s="67">
        <v>0</v>
      </c>
      <c r="AE310" s="67">
        <v>0</v>
      </c>
      <c r="AF310" s="66">
        <v>0</v>
      </c>
      <c r="AG310" s="67">
        <v>0</v>
      </c>
      <c r="AH310" s="67">
        <v>0</v>
      </c>
      <c r="AI310" s="67">
        <v>0</v>
      </c>
      <c r="AJ310" s="67">
        <v>0</v>
      </c>
      <c r="AK310" s="66">
        <f t="shared" ref="AK310:AK370" si="53">SUM(AG310:AJ310)</f>
        <v>0</v>
      </c>
      <c r="AL310" s="67">
        <f t="shared" si="50"/>
        <v>0</v>
      </c>
      <c r="AM310" s="67">
        <f t="shared" si="50"/>
        <v>0</v>
      </c>
      <c r="AN310" s="84">
        <f>IFERROR(VLOOKUP($F310,Ref_Param!$L:$M,2,0),0)*M310</f>
        <v>0</v>
      </c>
      <c r="AO310" s="84">
        <f>IFERROR(VLOOKUP($F310,Ref_Param!$L:$M,2,0),0)*N310</f>
        <v>0</v>
      </c>
      <c r="AP310" s="84">
        <f>IFERROR(VLOOKUP($F310,Ref_Param!$L:$M,2,0),0)*O310</f>
        <v>0</v>
      </c>
      <c r="AQ310" s="84">
        <f>IFERROR(VLOOKUP($F310,Ref_Param!$L:$M,2,0),0)*P310</f>
        <v>0</v>
      </c>
      <c r="AR310" s="85">
        <f t="shared" ref="AR310:AR370" si="54">SUM(AN310:AQ310)</f>
        <v>0</v>
      </c>
      <c r="AS310" s="90">
        <f>IFERROR(VLOOKUP($F310,Ref_Param!$L:$M,2,0),0)*R310</f>
        <v>16.120792213059346</v>
      </c>
      <c r="AT310" s="90">
        <f>IFERROR(VLOOKUP($F310,Ref_Param!$L:$M,2,0),0)*S310</f>
        <v>22.815856710032694</v>
      </c>
      <c r="AU310" s="90">
        <f>IFERROR(VLOOKUP($F310,Ref_Param!$L:$M,2,0),0)*T310</f>
        <v>12.670585242919113</v>
      </c>
      <c r="AV310" s="90">
        <f>IFERROR(VLOOKUP($F310,Ref_Param!$L:$M,2,0),0)*U310</f>
        <v>0</v>
      </c>
      <c r="AW310" s="91">
        <f t="shared" ref="AW310:AW370" si="55">SUM(AS310:AV310)</f>
        <v>51.607234166011153</v>
      </c>
      <c r="AX310" s="86">
        <f>IFERROR(VLOOKUP($F310,Ref_Param!$L:$M,2,0),0)*W310</f>
        <v>0</v>
      </c>
      <c r="AY310" s="86">
        <f>IFERROR(VLOOKUP($F310,Ref_Param!$L:$M,2,0),0)*X310</f>
        <v>0</v>
      </c>
      <c r="AZ310" s="86">
        <f>IFERROR(VLOOKUP($F310,Ref_Param!$L:$M,2,0),0)*Y310</f>
        <v>0</v>
      </c>
      <c r="BA310" s="86">
        <f>IFERROR(VLOOKUP($F310,Ref_Param!$L:$M,2,0),0)*Z310</f>
        <v>0</v>
      </c>
      <c r="BB310" s="87">
        <f t="shared" ref="BB310:BB370" si="56">SUM(AX310:BA310)</f>
        <v>0</v>
      </c>
      <c r="BC310" s="86">
        <f>IFERROR(VLOOKUP($F310,Ref_Param!$L:$M,2,0),0)*AB310</f>
        <v>0</v>
      </c>
      <c r="BD310" s="86">
        <f>IFERROR(VLOOKUP($F310,Ref_Param!$L:$M,2,0),0)*AC310</f>
        <v>0</v>
      </c>
      <c r="BE310" s="86">
        <f>IFERROR(VLOOKUP($F310,Ref_Param!$L:$M,2,0),0)*AD310</f>
        <v>0</v>
      </c>
      <c r="BF310" s="86">
        <f>IFERROR(VLOOKUP($F310,Ref_Param!$L:$M,2,0),0)*AE310</f>
        <v>0</v>
      </c>
      <c r="BG310" s="87">
        <f t="shared" ref="BG310:BG370" si="57">SUM(BC310:BF310)</f>
        <v>0</v>
      </c>
      <c r="BH310" s="86">
        <f>IFERROR(VLOOKUP($F310,Ref_Param!$L:$M,2,0),0)*AG310</f>
        <v>0</v>
      </c>
      <c r="BI310" s="86">
        <f>IFERROR(VLOOKUP($F310,Ref_Param!$L:$M,2,0),0)*AH310</f>
        <v>0</v>
      </c>
      <c r="BJ310" s="86">
        <f>IFERROR(VLOOKUP($F310,Ref_Param!$L:$M,2,0),0)*AI310</f>
        <v>0</v>
      </c>
      <c r="BK310" s="86">
        <f>IFERROR(VLOOKUP($F310,Ref_Param!$L:$M,2,0),0)*AJ310</f>
        <v>0</v>
      </c>
      <c r="BL310" s="87">
        <f t="shared" si="51"/>
        <v>0</v>
      </c>
      <c r="BM310" s="88">
        <f>IFERROR(VLOOKUP($F310,Ref_Param!$L:$M,2,0),0)*AL310</f>
        <v>0</v>
      </c>
      <c r="BN310" s="89">
        <f>IFERROR(VLOOKUP($F310,Ref_Param!$L:$M,2,0),0)*AM310</f>
        <v>0</v>
      </c>
    </row>
    <row r="311" spans="1:66" s="72" customFormat="1" ht="14.25" customHeight="1" x14ac:dyDescent="0.3">
      <c r="A311" s="69" t="str">
        <f t="shared" si="52"/>
        <v>ECASDigital - Salesforce.com / Net Suite</v>
      </c>
      <c r="B311" s="68" t="s">
        <v>4156</v>
      </c>
      <c r="C311" s="68" t="s">
        <v>4157</v>
      </c>
      <c r="D311" s="68" t="s">
        <v>2324</v>
      </c>
      <c r="E311" s="70" t="s">
        <v>5265</v>
      </c>
      <c r="F311" s="68" t="s">
        <v>18</v>
      </c>
      <c r="G311" s="70" t="s">
        <v>4167</v>
      </c>
      <c r="H311" s="71" t="s">
        <v>5181</v>
      </c>
      <c r="I311" s="68" t="s">
        <v>24</v>
      </c>
      <c r="J311" s="68"/>
      <c r="K311" s="68"/>
      <c r="L311" s="68" t="s">
        <v>4111</v>
      </c>
      <c r="M311" s="73">
        <v>0</v>
      </c>
      <c r="N311" s="73">
        <v>0</v>
      </c>
      <c r="O311" s="73">
        <v>0</v>
      </c>
      <c r="P311" s="73">
        <v>0</v>
      </c>
      <c r="Q311" s="66">
        <v>0</v>
      </c>
      <c r="R311" s="73">
        <v>0</v>
      </c>
      <c r="S311" s="73">
        <v>0</v>
      </c>
      <c r="T311" s="73">
        <v>0</v>
      </c>
      <c r="U311" s="73">
        <v>0</v>
      </c>
      <c r="V311" s="66">
        <v>0</v>
      </c>
      <c r="W311" s="67">
        <v>0</v>
      </c>
      <c r="X311" s="67">
        <v>0</v>
      </c>
      <c r="Y311" s="67">
        <v>1.2509073312357843E-3</v>
      </c>
      <c r="Z311" s="67">
        <v>99.919924644398847</v>
      </c>
      <c r="AA311" s="66">
        <v>99.921175551730087</v>
      </c>
      <c r="AB311" s="67">
        <v>232.88849845269561</v>
      </c>
      <c r="AC311" s="67">
        <v>76.825038807601089</v>
      </c>
      <c r="AD311" s="67">
        <v>56.153999999999996</v>
      </c>
      <c r="AE311" s="67">
        <v>99</v>
      </c>
      <c r="AF311" s="66">
        <v>464.86753726029667</v>
      </c>
      <c r="AG311" s="67">
        <v>101.4150056412185</v>
      </c>
      <c r="AH311" s="67">
        <v>101.4150056412185</v>
      </c>
      <c r="AI311" s="67">
        <v>101.4150056412185</v>
      </c>
      <c r="AJ311" s="67">
        <v>101.4150056412185</v>
      </c>
      <c r="AK311" s="66">
        <f t="shared" si="53"/>
        <v>405.660022564874</v>
      </c>
      <c r="AL311" s="67">
        <f t="shared" si="50"/>
        <v>466.50902594960507</v>
      </c>
      <c r="AM311" s="67">
        <f t="shared" si="50"/>
        <v>536.48537984204575</v>
      </c>
      <c r="AN311" s="84">
        <f>IFERROR(VLOOKUP($F311,Ref_Param!$L:$M,2,0),0)*M311</f>
        <v>0</v>
      </c>
      <c r="AO311" s="84">
        <f>IFERROR(VLOOKUP($F311,Ref_Param!$L:$M,2,0),0)*N311</f>
        <v>0</v>
      </c>
      <c r="AP311" s="84">
        <f>IFERROR(VLOOKUP($F311,Ref_Param!$L:$M,2,0),0)*O311</f>
        <v>0</v>
      </c>
      <c r="AQ311" s="84">
        <f>IFERROR(VLOOKUP($F311,Ref_Param!$L:$M,2,0),0)*P311</f>
        <v>0</v>
      </c>
      <c r="AR311" s="85">
        <f t="shared" si="54"/>
        <v>0</v>
      </c>
      <c r="AS311" s="90">
        <f>IFERROR(VLOOKUP($F311,Ref_Param!$L:$M,2,0),0)*R311</f>
        <v>0</v>
      </c>
      <c r="AT311" s="90">
        <f>IFERROR(VLOOKUP($F311,Ref_Param!$L:$M,2,0),0)*S311</f>
        <v>0</v>
      </c>
      <c r="AU311" s="90">
        <f>IFERROR(VLOOKUP($F311,Ref_Param!$L:$M,2,0),0)*T311</f>
        <v>0</v>
      </c>
      <c r="AV311" s="90">
        <f>IFERROR(VLOOKUP($F311,Ref_Param!$L:$M,2,0),0)*U311</f>
        <v>0</v>
      </c>
      <c r="AW311" s="91">
        <f t="shared" si="55"/>
        <v>0</v>
      </c>
      <c r="AX311" s="86">
        <f>IFERROR(VLOOKUP($F311,Ref_Param!$L:$M,2,0),0)*W311</f>
        <v>0</v>
      </c>
      <c r="AY311" s="86">
        <f>IFERROR(VLOOKUP($F311,Ref_Param!$L:$M,2,0),0)*X311</f>
        <v>0</v>
      </c>
      <c r="AZ311" s="86">
        <f>IFERROR(VLOOKUP($F311,Ref_Param!$L:$M,2,0),0)*Y311</f>
        <v>1.2509073312357843E-3</v>
      </c>
      <c r="BA311" s="86">
        <f>IFERROR(VLOOKUP($F311,Ref_Param!$L:$M,2,0),0)*Z311</f>
        <v>99.919924644398847</v>
      </c>
      <c r="BB311" s="87">
        <f t="shared" si="56"/>
        <v>99.921175551730087</v>
      </c>
      <c r="BC311" s="86">
        <f>IFERROR(VLOOKUP($F311,Ref_Param!$L:$M,2,0),0)*AB311</f>
        <v>232.88849845269561</v>
      </c>
      <c r="BD311" s="86">
        <f>IFERROR(VLOOKUP($F311,Ref_Param!$L:$M,2,0),0)*AC311</f>
        <v>76.825038807601089</v>
      </c>
      <c r="BE311" s="86">
        <f>IFERROR(VLOOKUP($F311,Ref_Param!$L:$M,2,0),0)*AD311</f>
        <v>56.153999999999996</v>
      </c>
      <c r="BF311" s="86">
        <f>IFERROR(VLOOKUP($F311,Ref_Param!$L:$M,2,0),0)*AE311</f>
        <v>99</v>
      </c>
      <c r="BG311" s="87">
        <f t="shared" si="57"/>
        <v>464.86753726029667</v>
      </c>
      <c r="BH311" s="86">
        <f>IFERROR(VLOOKUP($F311,Ref_Param!$L:$M,2,0),0)*AG311</f>
        <v>101.4150056412185</v>
      </c>
      <c r="BI311" s="86">
        <f>IFERROR(VLOOKUP($F311,Ref_Param!$L:$M,2,0),0)*AH311</f>
        <v>101.4150056412185</v>
      </c>
      <c r="BJ311" s="86">
        <f>IFERROR(VLOOKUP($F311,Ref_Param!$L:$M,2,0),0)*AI311</f>
        <v>101.4150056412185</v>
      </c>
      <c r="BK311" s="86">
        <f>IFERROR(VLOOKUP($F311,Ref_Param!$L:$M,2,0),0)*AJ311</f>
        <v>101.4150056412185</v>
      </c>
      <c r="BL311" s="87">
        <f t="shared" si="51"/>
        <v>405.660022564874</v>
      </c>
      <c r="BM311" s="88">
        <f>IFERROR(VLOOKUP($F311,Ref_Param!$L:$M,2,0),0)*AL311</f>
        <v>466.50902594960507</v>
      </c>
      <c r="BN311" s="89">
        <f>IFERROR(VLOOKUP($F311,Ref_Param!$L:$M,2,0),0)*AM311</f>
        <v>536.48537984204575</v>
      </c>
    </row>
    <row r="312" spans="1:66" s="72" customFormat="1" ht="14.25" customHeight="1" x14ac:dyDescent="0.3">
      <c r="A312" s="69" t="str">
        <f t="shared" si="52"/>
        <v>ECASDigital - Salesforce.com / Net Suite</v>
      </c>
      <c r="B312" s="68" t="s">
        <v>4156</v>
      </c>
      <c r="C312" s="68" t="s">
        <v>4157</v>
      </c>
      <c r="D312" s="68" t="s">
        <v>2327</v>
      </c>
      <c r="E312" s="70" t="s">
        <v>2328</v>
      </c>
      <c r="F312" s="68" t="s">
        <v>3732</v>
      </c>
      <c r="G312" s="70" t="s">
        <v>4163</v>
      </c>
      <c r="H312" s="71" t="s">
        <v>51</v>
      </c>
      <c r="I312" s="68" t="s">
        <v>24</v>
      </c>
      <c r="J312" s="68"/>
      <c r="K312" s="68"/>
      <c r="L312" s="68" t="s">
        <v>4111</v>
      </c>
      <c r="M312" s="73">
        <v>0</v>
      </c>
      <c r="N312" s="73">
        <v>0</v>
      </c>
      <c r="O312" s="73">
        <v>0</v>
      </c>
      <c r="P312" s="73">
        <v>0</v>
      </c>
      <c r="Q312" s="66">
        <v>0</v>
      </c>
      <c r="R312" s="73">
        <v>0</v>
      </c>
      <c r="S312" s="73">
        <v>0</v>
      </c>
      <c r="T312" s="73">
        <v>0</v>
      </c>
      <c r="U312" s="73">
        <v>0</v>
      </c>
      <c r="V312" s="66">
        <v>0</v>
      </c>
      <c r="W312" s="67">
        <v>0.85299999999999909</v>
      </c>
      <c r="X312" s="67">
        <v>0.37000000000000149</v>
      </c>
      <c r="Y312" s="67">
        <v>0</v>
      </c>
      <c r="Z312" s="67">
        <v>9.6709999999999994</v>
      </c>
      <c r="AA312" s="66">
        <v>10.894</v>
      </c>
      <c r="AB312" s="67">
        <v>15.672999866278003</v>
      </c>
      <c r="AC312" s="67">
        <v>8.1715000000000089</v>
      </c>
      <c r="AD312" s="67">
        <v>0</v>
      </c>
      <c r="AE312" s="67">
        <v>0</v>
      </c>
      <c r="AF312" s="66">
        <v>23.844499866278014</v>
      </c>
      <c r="AG312" s="67">
        <v>0</v>
      </c>
      <c r="AH312" s="67">
        <v>0</v>
      </c>
      <c r="AI312" s="67">
        <v>0</v>
      </c>
      <c r="AJ312" s="67">
        <v>0</v>
      </c>
      <c r="AK312" s="66">
        <f t="shared" si="53"/>
        <v>0</v>
      </c>
      <c r="AL312" s="67">
        <f t="shared" si="50"/>
        <v>0</v>
      </c>
      <c r="AM312" s="67">
        <f t="shared" si="50"/>
        <v>0</v>
      </c>
      <c r="AN312" s="84">
        <f>IFERROR(VLOOKUP($F312,Ref_Param!$L:$M,2,0),0)*M312</f>
        <v>0</v>
      </c>
      <c r="AO312" s="84">
        <f>IFERROR(VLOOKUP($F312,Ref_Param!$L:$M,2,0),0)*N312</f>
        <v>0</v>
      </c>
      <c r="AP312" s="84">
        <f>IFERROR(VLOOKUP($F312,Ref_Param!$L:$M,2,0),0)*O312</f>
        <v>0</v>
      </c>
      <c r="AQ312" s="84">
        <f>IFERROR(VLOOKUP($F312,Ref_Param!$L:$M,2,0),0)*P312</f>
        <v>0</v>
      </c>
      <c r="AR312" s="85">
        <f t="shared" si="54"/>
        <v>0</v>
      </c>
      <c r="AS312" s="90">
        <f>IFERROR(VLOOKUP($F312,Ref_Param!$L:$M,2,0),0)*R312</f>
        <v>0</v>
      </c>
      <c r="AT312" s="90">
        <f>IFERROR(VLOOKUP($F312,Ref_Param!$L:$M,2,0),0)*S312</f>
        <v>0</v>
      </c>
      <c r="AU312" s="90">
        <f>IFERROR(VLOOKUP($F312,Ref_Param!$L:$M,2,0),0)*T312</f>
        <v>0</v>
      </c>
      <c r="AV312" s="90">
        <f>IFERROR(VLOOKUP($F312,Ref_Param!$L:$M,2,0),0)*U312</f>
        <v>0</v>
      </c>
      <c r="AW312" s="91">
        <f t="shared" si="55"/>
        <v>0</v>
      </c>
      <c r="AX312" s="86">
        <f>IFERROR(VLOOKUP($F312,Ref_Param!$L:$M,2,0),0)*W312</f>
        <v>1.0380917609833281E-2</v>
      </c>
      <c r="AY312" s="86">
        <f>IFERROR(VLOOKUP($F312,Ref_Param!$L:$M,2,0),0)*X312</f>
        <v>4.5028599245466984E-3</v>
      </c>
      <c r="AZ312" s="86">
        <f>IFERROR(VLOOKUP($F312,Ref_Param!$L:$M,2,0),0)*Y312</f>
        <v>0</v>
      </c>
      <c r="BA312" s="86">
        <f>IFERROR(VLOOKUP($F312,Ref_Param!$L:$M,2,0),0)*Z312</f>
        <v>0.11769502251429984</v>
      </c>
      <c r="BB312" s="87">
        <f t="shared" si="56"/>
        <v>0.13257880004867981</v>
      </c>
      <c r="BC312" s="86">
        <f>IFERROR(VLOOKUP($F312,Ref_Param!$L:$M,2,0),0)*AB312</f>
        <v>0.19073871079807755</v>
      </c>
      <c r="BD312" s="86">
        <f>IFERROR(VLOOKUP($F312,Ref_Param!$L:$M,2,0),0)*AC312</f>
        <v>9.9446269928197939E-2</v>
      </c>
      <c r="BE312" s="86">
        <f>IFERROR(VLOOKUP($F312,Ref_Param!$L:$M,2,0),0)*AD312</f>
        <v>0</v>
      </c>
      <c r="BF312" s="86">
        <f>IFERROR(VLOOKUP($F312,Ref_Param!$L:$M,2,0),0)*AE312</f>
        <v>0</v>
      </c>
      <c r="BG312" s="87">
        <f t="shared" si="57"/>
        <v>0.29018498072627552</v>
      </c>
      <c r="BH312" s="86">
        <f>IFERROR(VLOOKUP($F312,Ref_Param!$L:$M,2,0),0)*AG312</f>
        <v>0</v>
      </c>
      <c r="BI312" s="86">
        <f>IFERROR(VLOOKUP($F312,Ref_Param!$L:$M,2,0),0)*AH312</f>
        <v>0</v>
      </c>
      <c r="BJ312" s="86">
        <f>IFERROR(VLOOKUP($F312,Ref_Param!$L:$M,2,0),0)*AI312</f>
        <v>0</v>
      </c>
      <c r="BK312" s="86">
        <f>IFERROR(VLOOKUP($F312,Ref_Param!$L:$M,2,0),0)*AJ312</f>
        <v>0</v>
      </c>
      <c r="BL312" s="87">
        <f t="shared" si="51"/>
        <v>0</v>
      </c>
      <c r="BM312" s="88">
        <f>IFERROR(VLOOKUP($F312,Ref_Param!$L:$M,2,0),0)*AL312</f>
        <v>0</v>
      </c>
      <c r="BN312" s="89">
        <f>IFERROR(VLOOKUP($F312,Ref_Param!$L:$M,2,0),0)*AM312</f>
        <v>0</v>
      </c>
    </row>
    <row r="313" spans="1:66" s="72" customFormat="1" ht="14.25" customHeight="1" x14ac:dyDescent="0.3">
      <c r="A313" s="69" t="str">
        <f t="shared" si="52"/>
        <v>ECASDigital - Salesforce.com / Net Suite</v>
      </c>
      <c r="B313" s="68" t="s">
        <v>4156</v>
      </c>
      <c r="C313" s="68" t="s">
        <v>4157</v>
      </c>
      <c r="D313" s="68" t="s">
        <v>2327</v>
      </c>
      <c r="E313" s="70" t="s">
        <v>2328</v>
      </c>
      <c r="F313" s="68" t="s">
        <v>18</v>
      </c>
      <c r="G313" s="70" t="s">
        <v>4163</v>
      </c>
      <c r="H313" s="71" t="s">
        <v>51</v>
      </c>
      <c r="I313" s="68" t="s">
        <v>24</v>
      </c>
      <c r="J313" s="68"/>
      <c r="K313" s="68"/>
      <c r="L313" s="68" t="s">
        <v>4111</v>
      </c>
      <c r="M313" s="73">
        <v>0</v>
      </c>
      <c r="N313" s="73">
        <v>0</v>
      </c>
      <c r="O313" s="73">
        <v>0</v>
      </c>
      <c r="P313" s="73">
        <v>0</v>
      </c>
      <c r="Q313" s="66">
        <v>0</v>
      </c>
      <c r="R313" s="73">
        <v>-8.6770979568257189E-2</v>
      </c>
      <c r="S313" s="73">
        <v>-0.23400128812119858</v>
      </c>
      <c r="T313" s="73">
        <v>-0.11264926819726376</v>
      </c>
      <c r="U313" s="73">
        <v>5.5049504868140413E-2</v>
      </c>
      <c r="V313" s="66">
        <v>-0.37837203101857908</v>
      </c>
      <c r="W313" s="67">
        <v>1.1449447518314095E-2</v>
      </c>
      <c r="X313" s="67">
        <v>0.26214771496219502</v>
      </c>
      <c r="Y313" s="67">
        <v>-3.2402252973476653E-2</v>
      </c>
      <c r="Z313" s="67">
        <v>4.4519947296231571E-2</v>
      </c>
      <c r="AA313" s="66">
        <v>0.28571485680326403</v>
      </c>
      <c r="AB313" s="67">
        <v>3.989597328617267E-2</v>
      </c>
      <c r="AC313" s="67">
        <v>-0.13650411025682985</v>
      </c>
      <c r="AD313" s="67">
        <v>0</v>
      </c>
      <c r="AE313" s="67">
        <v>0</v>
      </c>
      <c r="AF313" s="66">
        <v>-9.6608136970657177E-2</v>
      </c>
      <c r="AG313" s="67">
        <v>0</v>
      </c>
      <c r="AH313" s="67">
        <v>0</v>
      </c>
      <c r="AI313" s="67">
        <v>0</v>
      </c>
      <c r="AJ313" s="67">
        <v>0</v>
      </c>
      <c r="AK313" s="66">
        <f t="shared" si="53"/>
        <v>0</v>
      </c>
      <c r="AL313" s="67">
        <f t="shared" si="50"/>
        <v>0</v>
      </c>
      <c r="AM313" s="67">
        <f t="shared" si="50"/>
        <v>0</v>
      </c>
      <c r="AN313" s="84">
        <f>IFERROR(VLOOKUP($F313,Ref_Param!$L:$M,2,0),0)*M313</f>
        <v>0</v>
      </c>
      <c r="AO313" s="84">
        <f>IFERROR(VLOOKUP($F313,Ref_Param!$L:$M,2,0),0)*N313</f>
        <v>0</v>
      </c>
      <c r="AP313" s="84">
        <f>IFERROR(VLOOKUP($F313,Ref_Param!$L:$M,2,0),0)*O313</f>
        <v>0</v>
      </c>
      <c r="AQ313" s="84">
        <f>IFERROR(VLOOKUP($F313,Ref_Param!$L:$M,2,0),0)*P313</f>
        <v>0</v>
      </c>
      <c r="AR313" s="85">
        <f t="shared" si="54"/>
        <v>0</v>
      </c>
      <c r="AS313" s="90">
        <f>IFERROR(VLOOKUP($F313,Ref_Param!$L:$M,2,0),0)*R313</f>
        <v>-8.6770979568257189E-2</v>
      </c>
      <c r="AT313" s="90">
        <f>IFERROR(VLOOKUP($F313,Ref_Param!$L:$M,2,0),0)*S313</f>
        <v>-0.23400128812119858</v>
      </c>
      <c r="AU313" s="90">
        <f>IFERROR(VLOOKUP($F313,Ref_Param!$L:$M,2,0),0)*T313</f>
        <v>-0.11264926819726376</v>
      </c>
      <c r="AV313" s="90">
        <f>IFERROR(VLOOKUP($F313,Ref_Param!$L:$M,2,0),0)*U313</f>
        <v>5.5049504868140413E-2</v>
      </c>
      <c r="AW313" s="91">
        <f t="shared" si="55"/>
        <v>-0.37837203101857908</v>
      </c>
      <c r="AX313" s="86">
        <f>IFERROR(VLOOKUP($F313,Ref_Param!$L:$M,2,0),0)*W313</f>
        <v>1.1449447518314095E-2</v>
      </c>
      <c r="AY313" s="86">
        <f>IFERROR(VLOOKUP($F313,Ref_Param!$L:$M,2,0),0)*X313</f>
        <v>0.26214771496219502</v>
      </c>
      <c r="AZ313" s="86">
        <f>IFERROR(VLOOKUP($F313,Ref_Param!$L:$M,2,0),0)*Y313</f>
        <v>-3.2402252973476653E-2</v>
      </c>
      <c r="BA313" s="86">
        <f>IFERROR(VLOOKUP($F313,Ref_Param!$L:$M,2,0),0)*Z313</f>
        <v>4.4519947296231571E-2</v>
      </c>
      <c r="BB313" s="87">
        <f t="shared" si="56"/>
        <v>0.28571485680326403</v>
      </c>
      <c r="BC313" s="86">
        <f>IFERROR(VLOOKUP($F313,Ref_Param!$L:$M,2,0),0)*AB313</f>
        <v>3.989597328617267E-2</v>
      </c>
      <c r="BD313" s="86">
        <f>IFERROR(VLOOKUP($F313,Ref_Param!$L:$M,2,0),0)*AC313</f>
        <v>-0.13650411025682985</v>
      </c>
      <c r="BE313" s="86">
        <f>IFERROR(VLOOKUP($F313,Ref_Param!$L:$M,2,0),0)*AD313</f>
        <v>0</v>
      </c>
      <c r="BF313" s="86">
        <f>IFERROR(VLOOKUP($F313,Ref_Param!$L:$M,2,0),0)*AE313</f>
        <v>0</v>
      </c>
      <c r="BG313" s="87">
        <f t="shared" si="57"/>
        <v>-9.6608136970657177E-2</v>
      </c>
      <c r="BH313" s="86">
        <f>IFERROR(VLOOKUP($F313,Ref_Param!$L:$M,2,0),0)*AG313</f>
        <v>0</v>
      </c>
      <c r="BI313" s="86">
        <f>IFERROR(VLOOKUP($F313,Ref_Param!$L:$M,2,0),0)*AH313</f>
        <v>0</v>
      </c>
      <c r="BJ313" s="86">
        <f>IFERROR(VLOOKUP($F313,Ref_Param!$L:$M,2,0),0)*AI313</f>
        <v>0</v>
      </c>
      <c r="BK313" s="86">
        <f>IFERROR(VLOOKUP($F313,Ref_Param!$L:$M,2,0),0)*AJ313</f>
        <v>0</v>
      </c>
      <c r="BL313" s="87">
        <f t="shared" si="51"/>
        <v>0</v>
      </c>
      <c r="BM313" s="88">
        <f>IFERROR(VLOOKUP($F313,Ref_Param!$L:$M,2,0),0)*AL313</f>
        <v>0</v>
      </c>
      <c r="BN313" s="89">
        <f>IFERROR(VLOOKUP($F313,Ref_Param!$L:$M,2,0),0)*AM313</f>
        <v>0</v>
      </c>
    </row>
    <row r="314" spans="1:66" s="72" customFormat="1" ht="14.25" customHeight="1" x14ac:dyDescent="0.3">
      <c r="A314" s="69" t="str">
        <f t="shared" si="52"/>
        <v>ECASDigital - Salesforce.com / Net Suite</v>
      </c>
      <c r="B314" s="68" t="s">
        <v>4156</v>
      </c>
      <c r="C314" s="68" t="s">
        <v>4157</v>
      </c>
      <c r="D314" s="68" t="s">
        <v>2329</v>
      </c>
      <c r="E314" s="70" t="s">
        <v>2330</v>
      </c>
      <c r="F314" s="68" t="s">
        <v>18</v>
      </c>
      <c r="G314" s="70" t="s">
        <v>4166</v>
      </c>
      <c r="H314" s="71" t="s">
        <v>35</v>
      </c>
      <c r="I314" s="68" t="s">
        <v>36</v>
      </c>
      <c r="J314" s="68"/>
      <c r="K314" s="68"/>
      <c r="L314" s="68" t="s">
        <v>4111</v>
      </c>
      <c r="M314" s="73">
        <v>0</v>
      </c>
      <c r="N314" s="73">
        <v>0</v>
      </c>
      <c r="O314" s="73">
        <v>0</v>
      </c>
      <c r="P314" s="73">
        <v>21.673687654660434</v>
      </c>
      <c r="Q314" s="66">
        <v>21.673687654660434</v>
      </c>
      <c r="R314" s="73">
        <v>84.411253736474862</v>
      </c>
      <c r="S314" s="73">
        <v>3.3032804673138114E-3</v>
      </c>
      <c r="T314" s="73">
        <v>-6.6024848930088809E-3</v>
      </c>
      <c r="U314" s="73">
        <v>1.7846153846154067E-2</v>
      </c>
      <c r="V314" s="66">
        <v>84.425800685895311</v>
      </c>
      <c r="W314" s="67">
        <v>0</v>
      </c>
      <c r="X314" s="67">
        <v>0</v>
      </c>
      <c r="Y314" s="67">
        <v>0</v>
      </c>
      <c r="Z314" s="67">
        <v>0</v>
      </c>
      <c r="AA314" s="66">
        <v>0</v>
      </c>
      <c r="AB314" s="67">
        <v>0</v>
      </c>
      <c r="AC314" s="67">
        <v>0</v>
      </c>
      <c r="AD314" s="67">
        <v>0</v>
      </c>
      <c r="AE314" s="67">
        <v>0</v>
      </c>
      <c r="AF314" s="66">
        <v>0</v>
      </c>
      <c r="AG314" s="67">
        <v>0</v>
      </c>
      <c r="AH314" s="67">
        <v>0</v>
      </c>
      <c r="AI314" s="67">
        <v>0</v>
      </c>
      <c r="AJ314" s="67">
        <v>0</v>
      </c>
      <c r="AK314" s="66">
        <f t="shared" si="53"/>
        <v>0</v>
      </c>
      <c r="AL314" s="67">
        <f t="shared" si="50"/>
        <v>0</v>
      </c>
      <c r="AM314" s="67">
        <f t="shared" si="50"/>
        <v>0</v>
      </c>
      <c r="AN314" s="84">
        <f>IFERROR(VLOOKUP($F314,Ref_Param!$L:$M,2,0),0)*M314</f>
        <v>0</v>
      </c>
      <c r="AO314" s="84">
        <f>IFERROR(VLOOKUP($F314,Ref_Param!$L:$M,2,0),0)*N314</f>
        <v>0</v>
      </c>
      <c r="AP314" s="84">
        <f>IFERROR(VLOOKUP($F314,Ref_Param!$L:$M,2,0),0)*O314</f>
        <v>0</v>
      </c>
      <c r="AQ314" s="84">
        <f>IFERROR(VLOOKUP($F314,Ref_Param!$L:$M,2,0),0)*P314</f>
        <v>21.673687654660434</v>
      </c>
      <c r="AR314" s="85">
        <f t="shared" si="54"/>
        <v>21.673687654660434</v>
      </c>
      <c r="AS314" s="90">
        <f>IFERROR(VLOOKUP($F314,Ref_Param!$L:$M,2,0),0)*R314</f>
        <v>84.411253736474862</v>
      </c>
      <c r="AT314" s="90">
        <f>IFERROR(VLOOKUP($F314,Ref_Param!$L:$M,2,0),0)*S314</f>
        <v>3.3032804673138114E-3</v>
      </c>
      <c r="AU314" s="90">
        <f>IFERROR(VLOOKUP($F314,Ref_Param!$L:$M,2,0),0)*T314</f>
        <v>-6.6024848930088809E-3</v>
      </c>
      <c r="AV314" s="90">
        <f>IFERROR(VLOOKUP($F314,Ref_Param!$L:$M,2,0),0)*U314</f>
        <v>1.7846153846154067E-2</v>
      </c>
      <c r="AW314" s="91">
        <f t="shared" si="55"/>
        <v>84.425800685895311</v>
      </c>
      <c r="AX314" s="86">
        <f>IFERROR(VLOOKUP($F314,Ref_Param!$L:$M,2,0),0)*W314</f>
        <v>0</v>
      </c>
      <c r="AY314" s="86">
        <f>IFERROR(VLOOKUP($F314,Ref_Param!$L:$M,2,0),0)*X314</f>
        <v>0</v>
      </c>
      <c r="AZ314" s="86">
        <f>IFERROR(VLOOKUP($F314,Ref_Param!$L:$M,2,0),0)*Y314</f>
        <v>0</v>
      </c>
      <c r="BA314" s="86">
        <f>IFERROR(VLOOKUP($F314,Ref_Param!$L:$M,2,0),0)*Z314</f>
        <v>0</v>
      </c>
      <c r="BB314" s="87">
        <f t="shared" si="56"/>
        <v>0</v>
      </c>
      <c r="BC314" s="86">
        <f>IFERROR(VLOOKUP($F314,Ref_Param!$L:$M,2,0),0)*AB314</f>
        <v>0</v>
      </c>
      <c r="BD314" s="86">
        <f>IFERROR(VLOOKUP($F314,Ref_Param!$L:$M,2,0),0)*AC314</f>
        <v>0</v>
      </c>
      <c r="BE314" s="86">
        <f>IFERROR(VLOOKUP($F314,Ref_Param!$L:$M,2,0),0)*AD314</f>
        <v>0</v>
      </c>
      <c r="BF314" s="86">
        <f>IFERROR(VLOOKUP($F314,Ref_Param!$L:$M,2,0),0)*AE314</f>
        <v>0</v>
      </c>
      <c r="BG314" s="87">
        <f t="shared" si="57"/>
        <v>0</v>
      </c>
      <c r="BH314" s="86">
        <f>IFERROR(VLOOKUP($F314,Ref_Param!$L:$M,2,0),0)*AG314</f>
        <v>0</v>
      </c>
      <c r="BI314" s="86">
        <f>IFERROR(VLOOKUP($F314,Ref_Param!$L:$M,2,0),0)*AH314</f>
        <v>0</v>
      </c>
      <c r="BJ314" s="86">
        <f>IFERROR(VLOOKUP($F314,Ref_Param!$L:$M,2,0),0)*AI314</f>
        <v>0</v>
      </c>
      <c r="BK314" s="86">
        <f>IFERROR(VLOOKUP($F314,Ref_Param!$L:$M,2,0),0)*AJ314</f>
        <v>0</v>
      </c>
      <c r="BL314" s="87">
        <f t="shared" si="51"/>
        <v>0</v>
      </c>
      <c r="BM314" s="88">
        <f>IFERROR(VLOOKUP($F314,Ref_Param!$L:$M,2,0),0)*AL314</f>
        <v>0</v>
      </c>
      <c r="BN314" s="89">
        <f>IFERROR(VLOOKUP($F314,Ref_Param!$L:$M,2,0),0)*AM314</f>
        <v>0</v>
      </c>
    </row>
    <row r="315" spans="1:66" s="72" customFormat="1" ht="14.25" customHeight="1" x14ac:dyDescent="0.3">
      <c r="A315" s="69" t="str">
        <f t="shared" si="52"/>
        <v>ECASDigital - Salesforce.com / Net Suite</v>
      </c>
      <c r="B315" s="68" t="s">
        <v>4156</v>
      </c>
      <c r="C315" s="68" t="s">
        <v>4157</v>
      </c>
      <c r="D315" s="68" t="s">
        <v>815</v>
      </c>
      <c r="E315" s="70" t="s">
        <v>816</v>
      </c>
      <c r="F315" s="68" t="s">
        <v>18</v>
      </c>
      <c r="G315" s="70" t="s">
        <v>4164</v>
      </c>
      <c r="H315" s="71" t="s">
        <v>5174</v>
      </c>
      <c r="I315" s="68" t="s">
        <v>24</v>
      </c>
      <c r="J315" s="68"/>
      <c r="K315" s="68"/>
      <c r="L315" s="68" t="s">
        <v>4111</v>
      </c>
      <c r="M315" s="73">
        <v>0</v>
      </c>
      <c r="N315" s="73">
        <v>0</v>
      </c>
      <c r="O315" s="73">
        <v>0</v>
      </c>
      <c r="P315" s="73">
        <v>0</v>
      </c>
      <c r="Q315" s="66">
        <v>0</v>
      </c>
      <c r="R315" s="73">
        <v>0</v>
      </c>
      <c r="S315" s="73">
        <v>0</v>
      </c>
      <c r="T315" s="73">
        <v>0</v>
      </c>
      <c r="U315" s="73">
        <v>0</v>
      </c>
      <c r="V315" s="66">
        <v>0</v>
      </c>
      <c r="W315" s="67">
        <v>0</v>
      </c>
      <c r="X315" s="67">
        <v>0</v>
      </c>
      <c r="Y315" s="67">
        <v>0</v>
      </c>
      <c r="Z315" s="67">
        <v>0</v>
      </c>
      <c r="AA315" s="66">
        <v>0</v>
      </c>
      <c r="AB315" s="67">
        <v>0</v>
      </c>
      <c r="AC315" s="67">
        <v>48.596480841868015</v>
      </c>
      <c r="AD315" s="67">
        <v>8.4130000000000003</v>
      </c>
      <c r="AE315" s="67">
        <v>57</v>
      </c>
      <c r="AF315" s="66">
        <v>114.00948084186801</v>
      </c>
      <c r="AG315" s="67">
        <v>50.70750282060925</v>
      </c>
      <c r="AH315" s="67">
        <v>50.70750282060925</v>
      </c>
      <c r="AI315" s="67">
        <v>50.70750282060925</v>
      </c>
      <c r="AJ315" s="67">
        <v>50.70750282060925</v>
      </c>
      <c r="AK315" s="66">
        <f t="shared" si="53"/>
        <v>202.830011282437</v>
      </c>
      <c r="AL315" s="67">
        <f t="shared" si="50"/>
        <v>233.25451297480254</v>
      </c>
      <c r="AM315" s="67">
        <f t="shared" si="50"/>
        <v>268.24268992102287</v>
      </c>
      <c r="AN315" s="84">
        <f>IFERROR(VLOOKUP($F315,Ref_Param!$L:$M,2,0),0)*M315</f>
        <v>0</v>
      </c>
      <c r="AO315" s="84">
        <f>IFERROR(VLOOKUP($F315,Ref_Param!$L:$M,2,0),0)*N315</f>
        <v>0</v>
      </c>
      <c r="AP315" s="84">
        <f>IFERROR(VLOOKUP($F315,Ref_Param!$L:$M,2,0),0)*O315</f>
        <v>0</v>
      </c>
      <c r="AQ315" s="84">
        <f>IFERROR(VLOOKUP($F315,Ref_Param!$L:$M,2,0),0)*P315</f>
        <v>0</v>
      </c>
      <c r="AR315" s="85">
        <f t="shared" si="54"/>
        <v>0</v>
      </c>
      <c r="AS315" s="90">
        <f>IFERROR(VLOOKUP($F315,Ref_Param!$L:$M,2,0),0)*R315</f>
        <v>0</v>
      </c>
      <c r="AT315" s="90">
        <f>IFERROR(VLOOKUP($F315,Ref_Param!$L:$M,2,0),0)*S315</f>
        <v>0</v>
      </c>
      <c r="AU315" s="90">
        <f>IFERROR(VLOOKUP($F315,Ref_Param!$L:$M,2,0),0)*T315</f>
        <v>0</v>
      </c>
      <c r="AV315" s="90">
        <f>IFERROR(VLOOKUP($F315,Ref_Param!$L:$M,2,0),0)*U315</f>
        <v>0</v>
      </c>
      <c r="AW315" s="91">
        <f t="shared" si="55"/>
        <v>0</v>
      </c>
      <c r="AX315" s="86">
        <f>IFERROR(VLOOKUP($F315,Ref_Param!$L:$M,2,0),0)*W315</f>
        <v>0</v>
      </c>
      <c r="AY315" s="86">
        <f>IFERROR(VLOOKUP($F315,Ref_Param!$L:$M,2,0),0)*X315</f>
        <v>0</v>
      </c>
      <c r="AZ315" s="86">
        <f>IFERROR(VLOOKUP($F315,Ref_Param!$L:$M,2,0),0)*Y315</f>
        <v>0</v>
      </c>
      <c r="BA315" s="86">
        <f>IFERROR(VLOOKUP($F315,Ref_Param!$L:$M,2,0),0)*Z315</f>
        <v>0</v>
      </c>
      <c r="BB315" s="87">
        <f t="shared" si="56"/>
        <v>0</v>
      </c>
      <c r="BC315" s="86">
        <f>IFERROR(VLOOKUP($F315,Ref_Param!$L:$M,2,0),0)*AB315</f>
        <v>0</v>
      </c>
      <c r="BD315" s="86">
        <f>IFERROR(VLOOKUP($F315,Ref_Param!$L:$M,2,0),0)*AC315</f>
        <v>48.596480841868015</v>
      </c>
      <c r="BE315" s="86">
        <f>IFERROR(VLOOKUP($F315,Ref_Param!$L:$M,2,0),0)*AD315</f>
        <v>8.4130000000000003</v>
      </c>
      <c r="BF315" s="86">
        <f>IFERROR(VLOOKUP($F315,Ref_Param!$L:$M,2,0),0)*AE315</f>
        <v>57</v>
      </c>
      <c r="BG315" s="87">
        <f t="shared" si="57"/>
        <v>114.00948084186801</v>
      </c>
      <c r="BH315" s="86">
        <f>IFERROR(VLOOKUP($F315,Ref_Param!$L:$M,2,0),0)*AG315</f>
        <v>50.70750282060925</v>
      </c>
      <c r="BI315" s="86">
        <f>IFERROR(VLOOKUP($F315,Ref_Param!$L:$M,2,0),0)*AH315</f>
        <v>50.70750282060925</v>
      </c>
      <c r="BJ315" s="86">
        <f>IFERROR(VLOOKUP($F315,Ref_Param!$L:$M,2,0),0)*AI315</f>
        <v>50.70750282060925</v>
      </c>
      <c r="BK315" s="86">
        <f>IFERROR(VLOOKUP($F315,Ref_Param!$L:$M,2,0),0)*AJ315</f>
        <v>50.70750282060925</v>
      </c>
      <c r="BL315" s="87">
        <f t="shared" si="51"/>
        <v>202.830011282437</v>
      </c>
      <c r="BM315" s="88">
        <f>IFERROR(VLOOKUP($F315,Ref_Param!$L:$M,2,0),0)*AL315</f>
        <v>233.25451297480254</v>
      </c>
      <c r="BN315" s="89">
        <f>IFERROR(VLOOKUP($F315,Ref_Param!$L:$M,2,0),0)*AM315</f>
        <v>268.24268992102287</v>
      </c>
    </row>
    <row r="316" spans="1:66" s="72" customFormat="1" ht="14.25" customHeight="1" x14ac:dyDescent="0.3">
      <c r="A316" s="69" t="str">
        <f t="shared" si="52"/>
        <v>ECASDigital - Salesforce.com / Net Suite</v>
      </c>
      <c r="B316" s="68" t="s">
        <v>4156</v>
      </c>
      <c r="C316" s="68" t="s">
        <v>4157</v>
      </c>
      <c r="D316" s="68" t="s">
        <v>821</v>
      </c>
      <c r="E316" s="70" t="s">
        <v>822</v>
      </c>
      <c r="F316" s="68" t="s">
        <v>70</v>
      </c>
      <c r="G316" s="70" t="s">
        <v>4160</v>
      </c>
      <c r="H316" s="71" t="s">
        <v>5174</v>
      </c>
      <c r="I316" s="68" t="s">
        <v>20</v>
      </c>
      <c r="J316" s="68"/>
      <c r="K316" s="68"/>
      <c r="L316" s="68" t="s">
        <v>4110</v>
      </c>
      <c r="M316" s="73">
        <v>0</v>
      </c>
      <c r="N316" s="73">
        <v>0</v>
      </c>
      <c r="O316" s="73">
        <v>0</v>
      </c>
      <c r="P316" s="73">
        <v>0</v>
      </c>
      <c r="Q316" s="66">
        <v>0</v>
      </c>
      <c r="R316" s="73">
        <v>0</v>
      </c>
      <c r="S316" s="73">
        <v>0</v>
      </c>
      <c r="T316" s="73">
        <v>0</v>
      </c>
      <c r="U316" s="73">
        <v>0</v>
      </c>
      <c r="V316" s="66">
        <v>0</v>
      </c>
      <c r="W316" s="67">
        <v>455.44264956584391</v>
      </c>
      <c r="X316" s="67">
        <v>100.87680624550718</v>
      </c>
      <c r="Y316" s="67">
        <v>83.434422654519636</v>
      </c>
      <c r="Z316" s="67">
        <v>0</v>
      </c>
      <c r="AA316" s="66">
        <v>639.75387846587068</v>
      </c>
      <c r="AB316" s="67">
        <v>0</v>
      </c>
      <c r="AC316" s="67">
        <v>0</v>
      </c>
      <c r="AD316" s="67">
        <v>0</v>
      </c>
      <c r="AE316" s="67">
        <v>0</v>
      </c>
      <c r="AF316" s="66">
        <v>0</v>
      </c>
      <c r="AG316" s="67">
        <v>0</v>
      </c>
      <c r="AH316" s="67">
        <v>0</v>
      </c>
      <c r="AI316" s="67">
        <v>0</v>
      </c>
      <c r="AJ316" s="67">
        <v>0</v>
      </c>
      <c r="AK316" s="66">
        <f t="shared" si="53"/>
        <v>0</v>
      </c>
      <c r="AL316" s="67">
        <f t="shared" si="50"/>
        <v>0</v>
      </c>
      <c r="AM316" s="67">
        <f t="shared" si="50"/>
        <v>0</v>
      </c>
      <c r="AN316" s="84">
        <f>IFERROR(VLOOKUP($F316,Ref_Param!$L:$M,2,0),0)*M316</f>
        <v>0</v>
      </c>
      <c r="AO316" s="84">
        <f>IFERROR(VLOOKUP($F316,Ref_Param!$L:$M,2,0),0)*N316</f>
        <v>0</v>
      </c>
      <c r="AP316" s="84">
        <f>IFERROR(VLOOKUP($F316,Ref_Param!$L:$M,2,0),0)*O316</f>
        <v>0</v>
      </c>
      <c r="AQ316" s="84">
        <f>IFERROR(VLOOKUP($F316,Ref_Param!$L:$M,2,0),0)*P316</f>
        <v>0</v>
      </c>
      <c r="AR316" s="85">
        <f t="shared" si="54"/>
        <v>0</v>
      </c>
      <c r="AS316" s="90">
        <f>IFERROR(VLOOKUP($F316,Ref_Param!$L:$M,2,0),0)*R316</f>
        <v>0</v>
      </c>
      <c r="AT316" s="90">
        <f>IFERROR(VLOOKUP($F316,Ref_Param!$L:$M,2,0),0)*S316</f>
        <v>0</v>
      </c>
      <c r="AU316" s="90">
        <f>IFERROR(VLOOKUP($F316,Ref_Param!$L:$M,2,0),0)*T316</f>
        <v>0</v>
      </c>
      <c r="AV316" s="90">
        <f>IFERROR(VLOOKUP($F316,Ref_Param!$L:$M,2,0),0)*U316</f>
        <v>0</v>
      </c>
      <c r="AW316" s="91">
        <f t="shared" si="55"/>
        <v>0</v>
      </c>
      <c r="AX316" s="86">
        <f>IFERROR(VLOOKUP($F316,Ref_Param!$L:$M,2,0),0)*W316</f>
        <v>563.41420625980402</v>
      </c>
      <c r="AY316" s="86">
        <f>IFERROR(VLOOKUP($F316,Ref_Param!$L:$M,2,0),0)*X316</f>
        <v>124.79161926318388</v>
      </c>
      <c r="AZ316" s="86">
        <f>IFERROR(VLOOKUP($F316,Ref_Param!$L:$M,2,0),0)*Y316</f>
        <v>103.21417868847429</v>
      </c>
      <c r="BA316" s="86">
        <f>IFERROR(VLOOKUP($F316,Ref_Param!$L:$M,2,0),0)*Z316</f>
        <v>0</v>
      </c>
      <c r="BB316" s="87">
        <f t="shared" si="56"/>
        <v>791.42000421146213</v>
      </c>
      <c r="BC316" s="86">
        <f>IFERROR(VLOOKUP($F316,Ref_Param!$L:$M,2,0),0)*AB316</f>
        <v>0</v>
      </c>
      <c r="BD316" s="86">
        <f>IFERROR(VLOOKUP($F316,Ref_Param!$L:$M,2,0),0)*AC316</f>
        <v>0</v>
      </c>
      <c r="BE316" s="86">
        <f>IFERROR(VLOOKUP($F316,Ref_Param!$L:$M,2,0),0)*AD316</f>
        <v>0</v>
      </c>
      <c r="BF316" s="86">
        <f>IFERROR(VLOOKUP($F316,Ref_Param!$L:$M,2,0),0)*AE316</f>
        <v>0</v>
      </c>
      <c r="BG316" s="87">
        <f t="shared" si="57"/>
        <v>0</v>
      </c>
      <c r="BH316" s="86">
        <f>IFERROR(VLOOKUP($F316,Ref_Param!$L:$M,2,0),0)*AG316</f>
        <v>0</v>
      </c>
      <c r="BI316" s="86">
        <f>IFERROR(VLOOKUP($F316,Ref_Param!$L:$M,2,0),0)*AH316</f>
        <v>0</v>
      </c>
      <c r="BJ316" s="86">
        <f>IFERROR(VLOOKUP($F316,Ref_Param!$L:$M,2,0),0)*AI316</f>
        <v>0</v>
      </c>
      <c r="BK316" s="86">
        <f>IFERROR(VLOOKUP($F316,Ref_Param!$L:$M,2,0),0)*AJ316</f>
        <v>0</v>
      </c>
      <c r="BL316" s="87">
        <f t="shared" si="51"/>
        <v>0</v>
      </c>
      <c r="BM316" s="88">
        <f>IFERROR(VLOOKUP($F316,Ref_Param!$L:$M,2,0),0)*AL316</f>
        <v>0</v>
      </c>
      <c r="BN316" s="89">
        <f>IFERROR(VLOOKUP($F316,Ref_Param!$L:$M,2,0),0)*AM316</f>
        <v>0</v>
      </c>
    </row>
    <row r="317" spans="1:66" s="72" customFormat="1" ht="14.25" customHeight="1" x14ac:dyDescent="0.3">
      <c r="A317" s="69" t="str">
        <f t="shared" si="52"/>
        <v>ECASDigital - Salesforce.com / Net Suite</v>
      </c>
      <c r="B317" s="68" t="s">
        <v>4156</v>
      </c>
      <c r="C317" s="68" t="s">
        <v>4157</v>
      </c>
      <c r="D317" s="68" t="s">
        <v>821</v>
      </c>
      <c r="E317" s="70" t="s">
        <v>822</v>
      </c>
      <c r="F317" s="68" t="s">
        <v>70</v>
      </c>
      <c r="G317" s="70" t="s">
        <v>4160</v>
      </c>
      <c r="H317" s="71" t="s">
        <v>5174</v>
      </c>
      <c r="I317" s="68" t="s">
        <v>20</v>
      </c>
      <c r="J317" s="68"/>
      <c r="K317" s="68"/>
      <c r="L317" s="68" t="s">
        <v>4111</v>
      </c>
      <c r="M317" s="73">
        <v>0</v>
      </c>
      <c r="N317" s="73">
        <v>0</v>
      </c>
      <c r="O317" s="73">
        <v>0</v>
      </c>
      <c r="P317" s="73">
        <v>0</v>
      </c>
      <c r="Q317" s="66">
        <v>0</v>
      </c>
      <c r="R317" s="73">
        <v>0</v>
      </c>
      <c r="S317" s="73">
        <v>0</v>
      </c>
      <c r="T317" s="73">
        <v>0</v>
      </c>
      <c r="U317" s="73">
        <v>6.1327405572401679</v>
      </c>
      <c r="V317" s="66">
        <v>6.1327405572401679</v>
      </c>
      <c r="W317" s="67">
        <v>-27.022133098544245</v>
      </c>
      <c r="X317" s="67">
        <v>69.153153220310159</v>
      </c>
      <c r="Y317" s="67">
        <v>107.86820837729184</v>
      </c>
      <c r="Z317" s="67">
        <v>28.87113603268142</v>
      </c>
      <c r="AA317" s="66">
        <v>178.87036453173917</v>
      </c>
      <c r="AB317" s="67">
        <v>107.42214493709803</v>
      </c>
      <c r="AC317" s="67">
        <v>127.9613745091436</v>
      </c>
      <c r="AD317" s="67">
        <v>6.0910000000000002</v>
      </c>
      <c r="AE317" s="67">
        <v>0</v>
      </c>
      <c r="AF317" s="66">
        <v>241.47451944624163</v>
      </c>
      <c r="AG317" s="67">
        <v>0</v>
      </c>
      <c r="AH317" s="67">
        <v>0</v>
      </c>
      <c r="AI317" s="67">
        <v>0</v>
      </c>
      <c r="AJ317" s="67">
        <v>0</v>
      </c>
      <c r="AK317" s="66">
        <f t="shared" si="53"/>
        <v>0</v>
      </c>
      <c r="AL317" s="67">
        <f t="shared" si="50"/>
        <v>0</v>
      </c>
      <c r="AM317" s="67">
        <f t="shared" si="50"/>
        <v>0</v>
      </c>
      <c r="AN317" s="84">
        <f>IFERROR(VLOOKUP($F317,Ref_Param!$L:$M,2,0),0)*M317</f>
        <v>0</v>
      </c>
      <c r="AO317" s="84">
        <f>IFERROR(VLOOKUP($F317,Ref_Param!$L:$M,2,0),0)*N317</f>
        <v>0</v>
      </c>
      <c r="AP317" s="84">
        <f>IFERROR(VLOOKUP($F317,Ref_Param!$L:$M,2,0),0)*O317</f>
        <v>0</v>
      </c>
      <c r="AQ317" s="84">
        <f>IFERROR(VLOOKUP($F317,Ref_Param!$L:$M,2,0),0)*P317</f>
        <v>0</v>
      </c>
      <c r="AR317" s="85">
        <f t="shared" si="54"/>
        <v>0</v>
      </c>
      <c r="AS317" s="90">
        <f>IFERROR(VLOOKUP($F317,Ref_Param!$L:$M,2,0),0)*R317</f>
        <v>0</v>
      </c>
      <c r="AT317" s="90">
        <f>IFERROR(VLOOKUP($F317,Ref_Param!$L:$M,2,0),0)*S317</f>
        <v>0</v>
      </c>
      <c r="AU317" s="90">
        <f>IFERROR(VLOOKUP($F317,Ref_Param!$L:$M,2,0),0)*T317</f>
        <v>0</v>
      </c>
      <c r="AV317" s="90">
        <f>IFERROR(VLOOKUP($F317,Ref_Param!$L:$M,2,0),0)*U317</f>
        <v>7.5866262339474737</v>
      </c>
      <c r="AW317" s="91">
        <f t="shared" si="55"/>
        <v>7.5866262339474737</v>
      </c>
      <c r="AX317" s="86">
        <f>IFERROR(VLOOKUP($F317,Ref_Param!$L:$M,2,0),0)*W317</f>
        <v>-33.428256413131635</v>
      </c>
      <c r="AY317" s="86">
        <f>IFERROR(VLOOKUP($F317,Ref_Param!$L:$M,2,0),0)*X317</f>
        <v>85.547255991779693</v>
      </c>
      <c r="AZ317" s="86">
        <f>IFERROR(VLOOKUP($F317,Ref_Param!$L:$M,2,0),0)*Y317</f>
        <v>133.4404695333057</v>
      </c>
      <c r="BA317" s="86">
        <f>IFERROR(VLOOKUP($F317,Ref_Param!$L:$M,2,0),0)*Z317</f>
        <v>35.715601530023982</v>
      </c>
      <c r="BB317" s="87">
        <f t="shared" si="56"/>
        <v>221.27507064197775</v>
      </c>
      <c r="BC317" s="86">
        <f>IFERROR(VLOOKUP($F317,Ref_Param!$L:$M,2,0),0)*AB317</f>
        <v>132.88865806080113</v>
      </c>
      <c r="BD317" s="86">
        <f>IFERROR(VLOOKUP($F317,Ref_Param!$L:$M,2,0),0)*AC317</f>
        <v>158.29711231415925</v>
      </c>
      <c r="BE317" s="86">
        <f>IFERROR(VLOOKUP($F317,Ref_Param!$L:$M,2,0),0)*AD317</f>
        <v>7.5349902640866606</v>
      </c>
      <c r="BF317" s="86">
        <f>IFERROR(VLOOKUP($F317,Ref_Param!$L:$M,2,0),0)*AE317</f>
        <v>0</v>
      </c>
      <c r="BG317" s="87">
        <f t="shared" si="57"/>
        <v>298.72076063904706</v>
      </c>
      <c r="BH317" s="86">
        <f>IFERROR(VLOOKUP($F317,Ref_Param!$L:$M,2,0),0)*AG317</f>
        <v>0</v>
      </c>
      <c r="BI317" s="86">
        <f>IFERROR(VLOOKUP($F317,Ref_Param!$L:$M,2,0),0)*AH317</f>
        <v>0</v>
      </c>
      <c r="BJ317" s="86">
        <f>IFERROR(VLOOKUP($F317,Ref_Param!$L:$M,2,0),0)*AI317</f>
        <v>0</v>
      </c>
      <c r="BK317" s="86">
        <f>IFERROR(VLOOKUP($F317,Ref_Param!$L:$M,2,0),0)*AJ317</f>
        <v>0</v>
      </c>
      <c r="BL317" s="87">
        <f t="shared" si="51"/>
        <v>0</v>
      </c>
      <c r="BM317" s="88">
        <f>IFERROR(VLOOKUP($F317,Ref_Param!$L:$M,2,0),0)*AL317</f>
        <v>0</v>
      </c>
      <c r="BN317" s="89">
        <f>IFERROR(VLOOKUP($F317,Ref_Param!$L:$M,2,0),0)*AM317</f>
        <v>0</v>
      </c>
    </row>
    <row r="318" spans="1:66" s="72" customFormat="1" ht="14.25" customHeight="1" x14ac:dyDescent="0.3">
      <c r="A318" s="69" t="str">
        <f t="shared" si="52"/>
        <v>ECASDigital - Salesforce.com / Net Suite</v>
      </c>
      <c r="B318" s="68" t="s">
        <v>4156</v>
      </c>
      <c r="C318" s="68" t="s">
        <v>4157</v>
      </c>
      <c r="D318" s="68" t="s">
        <v>821</v>
      </c>
      <c r="E318" s="70" t="s">
        <v>822</v>
      </c>
      <c r="F318" s="68" t="s">
        <v>3732</v>
      </c>
      <c r="G318" s="70" t="s">
        <v>4160</v>
      </c>
      <c r="H318" s="71" t="s">
        <v>5174</v>
      </c>
      <c r="I318" s="68" t="s">
        <v>20</v>
      </c>
      <c r="J318" s="68"/>
      <c r="K318" s="68"/>
      <c r="L318" s="68" t="s">
        <v>4111</v>
      </c>
      <c r="M318" s="73">
        <v>0</v>
      </c>
      <c r="N318" s="73">
        <v>0</v>
      </c>
      <c r="O318" s="73">
        <v>0</v>
      </c>
      <c r="P318" s="73">
        <v>0</v>
      </c>
      <c r="Q318" s="66">
        <v>0</v>
      </c>
      <c r="R318" s="73">
        <v>0</v>
      </c>
      <c r="S318" s="73">
        <v>0</v>
      </c>
      <c r="T318" s="73">
        <v>0</v>
      </c>
      <c r="U318" s="73">
        <v>0</v>
      </c>
      <c r="V318" s="66">
        <v>0</v>
      </c>
      <c r="W318" s="67">
        <v>0</v>
      </c>
      <c r="X318" s="67">
        <v>0</v>
      </c>
      <c r="Y318" s="67">
        <v>16.382999999999939</v>
      </c>
      <c r="Z318" s="67">
        <v>2.2150000000000425</v>
      </c>
      <c r="AA318" s="66">
        <v>18.597999999999981</v>
      </c>
      <c r="AB318" s="67">
        <v>9.2889999730107977</v>
      </c>
      <c r="AC318" s="67">
        <v>18.645340000000033</v>
      </c>
      <c r="AD318" s="67">
        <v>0</v>
      </c>
      <c r="AE318" s="67">
        <v>0</v>
      </c>
      <c r="AF318" s="66">
        <v>27.934339973010829</v>
      </c>
      <c r="AG318" s="67">
        <v>0</v>
      </c>
      <c r="AH318" s="67">
        <v>0</v>
      </c>
      <c r="AI318" s="67">
        <v>0</v>
      </c>
      <c r="AJ318" s="67">
        <v>0</v>
      </c>
      <c r="AK318" s="66">
        <f t="shared" si="53"/>
        <v>0</v>
      </c>
      <c r="AL318" s="67">
        <f t="shared" si="50"/>
        <v>0</v>
      </c>
      <c r="AM318" s="67">
        <f t="shared" si="50"/>
        <v>0</v>
      </c>
      <c r="AN318" s="84">
        <f>IFERROR(VLOOKUP($F318,Ref_Param!$L:$M,2,0),0)*M318</f>
        <v>0</v>
      </c>
      <c r="AO318" s="84">
        <f>IFERROR(VLOOKUP($F318,Ref_Param!$L:$M,2,0),0)*N318</f>
        <v>0</v>
      </c>
      <c r="AP318" s="84">
        <f>IFERROR(VLOOKUP($F318,Ref_Param!$L:$M,2,0),0)*O318</f>
        <v>0</v>
      </c>
      <c r="AQ318" s="84">
        <f>IFERROR(VLOOKUP($F318,Ref_Param!$L:$M,2,0),0)*P318</f>
        <v>0</v>
      </c>
      <c r="AR318" s="85">
        <f t="shared" si="54"/>
        <v>0</v>
      </c>
      <c r="AS318" s="90">
        <f>IFERROR(VLOOKUP($F318,Ref_Param!$L:$M,2,0),0)*R318</f>
        <v>0</v>
      </c>
      <c r="AT318" s="90">
        <f>IFERROR(VLOOKUP($F318,Ref_Param!$L:$M,2,0),0)*S318</f>
        <v>0</v>
      </c>
      <c r="AU318" s="90">
        <f>IFERROR(VLOOKUP($F318,Ref_Param!$L:$M,2,0),0)*T318</f>
        <v>0</v>
      </c>
      <c r="AV318" s="90">
        <f>IFERROR(VLOOKUP($F318,Ref_Param!$L:$M,2,0),0)*U318</f>
        <v>0</v>
      </c>
      <c r="AW318" s="91">
        <f t="shared" si="55"/>
        <v>0</v>
      </c>
      <c r="AX318" s="86">
        <f>IFERROR(VLOOKUP($F318,Ref_Param!$L:$M,2,0),0)*W318</f>
        <v>0</v>
      </c>
      <c r="AY318" s="86">
        <f>IFERROR(VLOOKUP($F318,Ref_Param!$L:$M,2,0),0)*X318</f>
        <v>0</v>
      </c>
      <c r="AZ318" s="86">
        <f>IFERROR(VLOOKUP($F318,Ref_Param!$L:$M,2,0),0)*Y318</f>
        <v>0.19937933552391346</v>
      </c>
      <c r="BA318" s="86">
        <f>IFERROR(VLOOKUP($F318,Ref_Param!$L:$M,2,0),0)*Z318</f>
        <v>2.6956310088840779E-2</v>
      </c>
      <c r="BB318" s="87">
        <f t="shared" si="56"/>
        <v>0.22633564561275424</v>
      </c>
      <c r="BC318" s="86">
        <f>IFERROR(VLOOKUP($F318,Ref_Param!$L:$M,2,0),0)*AB318</f>
        <v>0.11304612356104193</v>
      </c>
      <c r="BD318" s="86">
        <f>IFERROR(VLOOKUP($F318,Ref_Param!$L:$M,2,0),0)*AC318</f>
        <v>0.2269117682852631</v>
      </c>
      <c r="BE318" s="86">
        <f>IFERROR(VLOOKUP($F318,Ref_Param!$L:$M,2,0),0)*AD318</f>
        <v>0</v>
      </c>
      <c r="BF318" s="86">
        <f>IFERROR(VLOOKUP($F318,Ref_Param!$L:$M,2,0),0)*AE318</f>
        <v>0</v>
      </c>
      <c r="BG318" s="87">
        <f t="shared" si="57"/>
        <v>0.33995789184630504</v>
      </c>
      <c r="BH318" s="86">
        <f>IFERROR(VLOOKUP($F318,Ref_Param!$L:$M,2,0),0)*AG318</f>
        <v>0</v>
      </c>
      <c r="BI318" s="86">
        <f>IFERROR(VLOOKUP($F318,Ref_Param!$L:$M,2,0),0)*AH318</f>
        <v>0</v>
      </c>
      <c r="BJ318" s="86">
        <f>IFERROR(VLOOKUP($F318,Ref_Param!$L:$M,2,0),0)*AI318</f>
        <v>0</v>
      </c>
      <c r="BK318" s="86">
        <f>IFERROR(VLOOKUP($F318,Ref_Param!$L:$M,2,0),0)*AJ318</f>
        <v>0</v>
      </c>
      <c r="BL318" s="87">
        <f t="shared" si="51"/>
        <v>0</v>
      </c>
      <c r="BM318" s="88">
        <f>IFERROR(VLOOKUP($F318,Ref_Param!$L:$M,2,0),0)*AL318</f>
        <v>0</v>
      </c>
      <c r="BN318" s="89">
        <f>IFERROR(VLOOKUP($F318,Ref_Param!$L:$M,2,0),0)*AM318</f>
        <v>0</v>
      </c>
    </row>
    <row r="319" spans="1:66" s="72" customFormat="1" ht="14.25" customHeight="1" x14ac:dyDescent="0.3">
      <c r="A319" s="69" t="str">
        <f t="shared" si="52"/>
        <v>ECASDigital - Salesforce.com / Net Suite</v>
      </c>
      <c r="B319" s="68" t="s">
        <v>4156</v>
      </c>
      <c r="C319" s="68" t="s">
        <v>4157</v>
      </c>
      <c r="D319" s="68" t="s">
        <v>821</v>
      </c>
      <c r="E319" s="70" t="s">
        <v>822</v>
      </c>
      <c r="F319" s="68" t="s">
        <v>18</v>
      </c>
      <c r="G319" s="70" t="s">
        <v>4160</v>
      </c>
      <c r="H319" s="71" t="s">
        <v>5174</v>
      </c>
      <c r="I319" s="68" t="s">
        <v>20</v>
      </c>
      <c r="J319" s="68"/>
      <c r="K319" s="68"/>
      <c r="L319" s="68" t="s">
        <v>4111</v>
      </c>
      <c r="M319" s="73">
        <v>0</v>
      </c>
      <c r="N319" s="73">
        <v>0</v>
      </c>
      <c r="O319" s="73">
        <v>0</v>
      </c>
      <c r="P319" s="73">
        <v>0</v>
      </c>
      <c r="Q319" s="66">
        <v>0</v>
      </c>
      <c r="R319" s="73">
        <v>0</v>
      </c>
      <c r="S319" s="73">
        <v>0</v>
      </c>
      <c r="T319" s="73">
        <v>0</v>
      </c>
      <c r="U319" s="73">
        <v>0</v>
      </c>
      <c r="V319" s="66">
        <v>0</v>
      </c>
      <c r="W319" s="67">
        <v>0</v>
      </c>
      <c r="X319" s="67">
        <v>0</v>
      </c>
      <c r="Y319" s="67">
        <v>0</v>
      </c>
      <c r="Z319" s="67">
        <v>-3.0536071493170196</v>
      </c>
      <c r="AA319" s="66">
        <v>-3.0536071493170196</v>
      </c>
      <c r="AB319" s="67">
        <v>-72.43433097215437</v>
      </c>
      <c r="AC319" s="67">
        <v>0</v>
      </c>
      <c r="AD319" s="67">
        <v>0</v>
      </c>
      <c r="AE319" s="67">
        <v>0</v>
      </c>
      <c r="AF319" s="66">
        <v>-72.43433097215437</v>
      </c>
      <c r="AG319" s="67">
        <v>0</v>
      </c>
      <c r="AH319" s="67">
        <v>0</v>
      </c>
      <c r="AI319" s="67">
        <v>0</v>
      </c>
      <c r="AJ319" s="67">
        <v>0</v>
      </c>
      <c r="AK319" s="66">
        <f t="shared" si="53"/>
        <v>0</v>
      </c>
      <c r="AL319" s="67">
        <f t="shared" si="50"/>
        <v>0</v>
      </c>
      <c r="AM319" s="67">
        <f t="shared" si="50"/>
        <v>0</v>
      </c>
      <c r="AN319" s="84">
        <f>IFERROR(VLOOKUP($F319,Ref_Param!$L:$M,2,0),0)*M319</f>
        <v>0</v>
      </c>
      <c r="AO319" s="84">
        <f>IFERROR(VLOOKUP($F319,Ref_Param!$L:$M,2,0),0)*N319</f>
        <v>0</v>
      </c>
      <c r="AP319" s="84">
        <f>IFERROR(VLOOKUP($F319,Ref_Param!$L:$M,2,0),0)*O319</f>
        <v>0</v>
      </c>
      <c r="AQ319" s="84">
        <f>IFERROR(VLOOKUP($F319,Ref_Param!$L:$M,2,0),0)*P319</f>
        <v>0</v>
      </c>
      <c r="AR319" s="85">
        <f t="shared" si="54"/>
        <v>0</v>
      </c>
      <c r="AS319" s="90">
        <f>IFERROR(VLOOKUP($F319,Ref_Param!$L:$M,2,0),0)*R319</f>
        <v>0</v>
      </c>
      <c r="AT319" s="90">
        <f>IFERROR(VLOOKUP($F319,Ref_Param!$L:$M,2,0),0)*S319</f>
        <v>0</v>
      </c>
      <c r="AU319" s="90">
        <f>IFERROR(VLOOKUP($F319,Ref_Param!$L:$M,2,0),0)*T319</f>
        <v>0</v>
      </c>
      <c r="AV319" s="90">
        <f>IFERROR(VLOOKUP($F319,Ref_Param!$L:$M,2,0),0)*U319</f>
        <v>0</v>
      </c>
      <c r="AW319" s="91">
        <f t="shared" si="55"/>
        <v>0</v>
      </c>
      <c r="AX319" s="86">
        <f>IFERROR(VLOOKUP($F319,Ref_Param!$L:$M,2,0),0)*W319</f>
        <v>0</v>
      </c>
      <c r="AY319" s="86">
        <f>IFERROR(VLOOKUP($F319,Ref_Param!$L:$M,2,0),0)*X319</f>
        <v>0</v>
      </c>
      <c r="AZ319" s="86">
        <f>IFERROR(VLOOKUP($F319,Ref_Param!$L:$M,2,0),0)*Y319</f>
        <v>0</v>
      </c>
      <c r="BA319" s="86">
        <f>IFERROR(VLOOKUP($F319,Ref_Param!$L:$M,2,0),0)*Z319</f>
        <v>-3.0536071493170196</v>
      </c>
      <c r="BB319" s="87">
        <f t="shared" si="56"/>
        <v>-3.0536071493170196</v>
      </c>
      <c r="BC319" s="86">
        <f>IFERROR(VLOOKUP($F319,Ref_Param!$L:$M,2,0),0)*AB319</f>
        <v>-72.43433097215437</v>
      </c>
      <c r="BD319" s="86">
        <f>IFERROR(VLOOKUP($F319,Ref_Param!$L:$M,2,0),0)*AC319</f>
        <v>0</v>
      </c>
      <c r="BE319" s="86">
        <f>IFERROR(VLOOKUP($F319,Ref_Param!$L:$M,2,0),0)*AD319</f>
        <v>0</v>
      </c>
      <c r="BF319" s="86">
        <f>IFERROR(VLOOKUP($F319,Ref_Param!$L:$M,2,0),0)*AE319</f>
        <v>0</v>
      </c>
      <c r="BG319" s="87">
        <f t="shared" si="57"/>
        <v>-72.43433097215437</v>
      </c>
      <c r="BH319" s="86">
        <f>IFERROR(VLOOKUP($F319,Ref_Param!$L:$M,2,0),0)*AG319</f>
        <v>0</v>
      </c>
      <c r="BI319" s="86">
        <f>IFERROR(VLOOKUP($F319,Ref_Param!$L:$M,2,0),0)*AH319</f>
        <v>0</v>
      </c>
      <c r="BJ319" s="86">
        <f>IFERROR(VLOOKUP($F319,Ref_Param!$L:$M,2,0),0)*AI319</f>
        <v>0</v>
      </c>
      <c r="BK319" s="86">
        <f>IFERROR(VLOOKUP($F319,Ref_Param!$L:$M,2,0),0)*AJ319</f>
        <v>0</v>
      </c>
      <c r="BL319" s="87">
        <f t="shared" si="51"/>
        <v>0</v>
      </c>
      <c r="BM319" s="88">
        <f>IFERROR(VLOOKUP($F319,Ref_Param!$L:$M,2,0),0)*AL319</f>
        <v>0</v>
      </c>
      <c r="BN319" s="89">
        <f>IFERROR(VLOOKUP($F319,Ref_Param!$L:$M,2,0),0)*AM319</f>
        <v>0</v>
      </c>
    </row>
    <row r="320" spans="1:66" s="72" customFormat="1" ht="14.25" customHeight="1" x14ac:dyDescent="0.3">
      <c r="A320" s="69" t="str">
        <f t="shared" si="52"/>
        <v>ECASDigital - Salesforce.com / Net Suite</v>
      </c>
      <c r="B320" s="68" t="s">
        <v>4156</v>
      </c>
      <c r="C320" s="68" t="s">
        <v>4157</v>
      </c>
      <c r="D320" s="68" t="s">
        <v>823</v>
      </c>
      <c r="E320" s="70" t="s">
        <v>824</v>
      </c>
      <c r="F320" s="68" t="s">
        <v>34</v>
      </c>
      <c r="G320" s="70" t="s">
        <v>4166</v>
      </c>
      <c r="H320" s="71" t="s">
        <v>35</v>
      </c>
      <c r="I320" s="68" t="s">
        <v>36</v>
      </c>
      <c r="J320" s="68"/>
      <c r="K320" s="68"/>
      <c r="L320" s="68" t="s">
        <v>4111</v>
      </c>
      <c r="M320" s="73">
        <v>0</v>
      </c>
      <c r="N320" s="73">
        <v>0</v>
      </c>
      <c r="O320" s="73">
        <v>0</v>
      </c>
      <c r="P320" s="73">
        <v>0</v>
      </c>
      <c r="Q320" s="66">
        <v>0</v>
      </c>
      <c r="R320" s="73">
        <v>0</v>
      </c>
      <c r="S320" s="73">
        <v>0</v>
      </c>
      <c r="T320" s="73">
        <v>0</v>
      </c>
      <c r="U320" s="73">
        <v>0</v>
      </c>
      <c r="V320" s="66">
        <v>0</v>
      </c>
      <c r="W320" s="67">
        <v>0</v>
      </c>
      <c r="X320" s="67">
        <v>0</v>
      </c>
      <c r="Y320" s="67">
        <v>0</v>
      </c>
      <c r="Z320" s="67">
        <v>0</v>
      </c>
      <c r="AA320" s="66">
        <v>0</v>
      </c>
      <c r="AB320" s="67">
        <v>0</v>
      </c>
      <c r="AC320" s="67">
        <v>73.559999774240012</v>
      </c>
      <c r="AD320" s="67">
        <v>23.03</v>
      </c>
      <c r="AE320" s="67">
        <v>0</v>
      </c>
      <c r="AF320" s="66">
        <v>96.589999774240013</v>
      </c>
      <c r="AG320" s="67">
        <v>38.359125568691745</v>
      </c>
      <c r="AH320" s="67">
        <v>38.359125568691745</v>
      </c>
      <c r="AI320" s="67">
        <v>38.359125568691745</v>
      </c>
      <c r="AJ320" s="67">
        <v>38.359125568691745</v>
      </c>
      <c r="AK320" s="66">
        <f t="shared" si="53"/>
        <v>153.43650227476698</v>
      </c>
      <c r="AL320" s="67">
        <f t="shared" si="50"/>
        <v>176.451977615982</v>
      </c>
      <c r="AM320" s="67">
        <f t="shared" si="50"/>
        <v>202.91977425837928</v>
      </c>
      <c r="AN320" s="84">
        <f>IFERROR(VLOOKUP($F320,Ref_Param!$L:$M,2,0),0)*M320</f>
        <v>0</v>
      </c>
      <c r="AO320" s="84">
        <f>IFERROR(VLOOKUP($F320,Ref_Param!$L:$M,2,0),0)*N320</f>
        <v>0</v>
      </c>
      <c r="AP320" s="84">
        <f>IFERROR(VLOOKUP($F320,Ref_Param!$L:$M,2,0),0)*O320</f>
        <v>0</v>
      </c>
      <c r="AQ320" s="84">
        <f>IFERROR(VLOOKUP($F320,Ref_Param!$L:$M,2,0),0)*P320</f>
        <v>0</v>
      </c>
      <c r="AR320" s="85">
        <f t="shared" si="54"/>
        <v>0</v>
      </c>
      <c r="AS320" s="90">
        <f>IFERROR(VLOOKUP($F320,Ref_Param!$L:$M,2,0),0)*R320</f>
        <v>0</v>
      </c>
      <c r="AT320" s="90">
        <f>IFERROR(VLOOKUP($F320,Ref_Param!$L:$M,2,0),0)*S320</f>
        <v>0</v>
      </c>
      <c r="AU320" s="90">
        <f>IFERROR(VLOOKUP($F320,Ref_Param!$L:$M,2,0),0)*T320</f>
        <v>0</v>
      </c>
      <c r="AV320" s="90">
        <f>IFERROR(VLOOKUP($F320,Ref_Param!$L:$M,2,0),0)*U320</f>
        <v>0</v>
      </c>
      <c r="AW320" s="91">
        <f t="shared" si="55"/>
        <v>0</v>
      </c>
      <c r="AX320" s="86">
        <f>IFERROR(VLOOKUP($F320,Ref_Param!$L:$M,2,0),0)*W320</f>
        <v>0</v>
      </c>
      <c r="AY320" s="86">
        <f>IFERROR(VLOOKUP($F320,Ref_Param!$L:$M,2,0),0)*X320</f>
        <v>0</v>
      </c>
      <c r="AZ320" s="86">
        <f>IFERROR(VLOOKUP($F320,Ref_Param!$L:$M,2,0),0)*Y320</f>
        <v>0</v>
      </c>
      <c r="BA320" s="86">
        <f>IFERROR(VLOOKUP($F320,Ref_Param!$L:$M,2,0),0)*Z320</f>
        <v>0</v>
      </c>
      <c r="BB320" s="87">
        <f t="shared" si="56"/>
        <v>0</v>
      </c>
      <c r="BC320" s="86">
        <f>IFERROR(VLOOKUP($F320,Ref_Param!$L:$M,2,0),0)*AB320</f>
        <v>0</v>
      </c>
      <c r="BD320" s="86">
        <f>IFERROR(VLOOKUP($F320,Ref_Param!$L:$M,2,0),0)*AC320</f>
        <v>49.263804156948154</v>
      </c>
      <c r="BE320" s="86">
        <f>IFERROR(VLOOKUP($F320,Ref_Param!$L:$M,2,0),0)*AD320</f>
        <v>15.423401484726794</v>
      </c>
      <c r="BF320" s="86">
        <f>IFERROR(VLOOKUP($F320,Ref_Param!$L:$M,2,0),0)*AE320</f>
        <v>0</v>
      </c>
      <c r="BG320" s="87">
        <f t="shared" si="57"/>
        <v>64.68720564167495</v>
      </c>
      <c r="BH320" s="86">
        <f>IFERROR(VLOOKUP($F320,Ref_Param!$L:$M,2,0),0)*AG320</f>
        <v>25.689456979981838</v>
      </c>
      <c r="BI320" s="86">
        <f>IFERROR(VLOOKUP($F320,Ref_Param!$L:$M,2,0),0)*AH320</f>
        <v>25.689456979981838</v>
      </c>
      <c r="BJ320" s="86">
        <f>IFERROR(VLOOKUP($F320,Ref_Param!$L:$M,2,0),0)*AI320</f>
        <v>25.689456979981838</v>
      </c>
      <c r="BK320" s="86">
        <f>IFERROR(VLOOKUP($F320,Ref_Param!$L:$M,2,0),0)*AJ320</f>
        <v>25.689456979981838</v>
      </c>
      <c r="BL320" s="87">
        <f t="shared" si="51"/>
        <v>102.75782791992735</v>
      </c>
      <c r="BM320" s="88">
        <f>IFERROR(VLOOKUP($F320,Ref_Param!$L:$M,2,0),0)*AL320</f>
        <v>118.17150210791644</v>
      </c>
      <c r="BN320" s="89">
        <f>IFERROR(VLOOKUP($F320,Ref_Param!$L:$M,2,0),0)*AM320</f>
        <v>135.8972274241039</v>
      </c>
    </row>
    <row r="321" spans="1:66" s="72" customFormat="1" ht="14.25" customHeight="1" x14ac:dyDescent="0.3">
      <c r="A321" s="69" t="str">
        <f t="shared" si="52"/>
        <v>ECASDigital - Salesforce.com / Net Suite</v>
      </c>
      <c r="B321" s="68" t="s">
        <v>4156</v>
      </c>
      <c r="C321" s="68" t="s">
        <v>4157</v>
      </c>
      <c r="D321" s="68" t="s">
        <v>823</v>
      </c>
      <c r="E321" s="70" t="s">
        <v>824</v>
      </c>
      <c r="F321" s="68" t="s">
        <v>18</v>
      </c>
      <c r="G321" s="70" t="s">
        <v>4166</v>
      </c>
      <c r="H321" s="71" t="s">
        <v>35</v>
      </c>
      <c r="I321" s="68" t="s">
        <v>36</v>
      </c>
      <c r="J321" s="68"/>
      <c r="K321" s="68"/>
      <c r="L321" s="68" t="s">
        <v>4111</v>
      </c>
      <c r="M321" s="73">
        <v>0</v>
      </c>
      <c r="N321" s="73">
        <v>0</v>
      </c>
      <c r="O321" s="73">
        <v>0</v>
      </c>
      <c r="P321" s="73">
        <v>0</v>
      </c>
      <c r="Q321" s="66">
        <v>0</v>
      </c>
      <c r="R321" s="73">
        <v>0</v>
      </c>
      <c r="S321" s="73">
        <v>0</v>
      </c>
      <c r="T321" s="73">
        <v>0</v>
      </c>
      <c r="U321" s="73">
        <v>0</v>
      </c>
      <c r="V321" s="66">
        <v>0</v>
      </c>
      <c r="W321" s="67">
        <v>0</v>
      </c>
      <c r="X321" s="67">
        <v>0</v>
      </c>
      <c r="Y321" s="67">
        <v>0</v>
      </c>
      <c r="Z321" s="67">
        <v>0</v>
      </c>
      <c r="AA321" s="66">
        <v>0</v>
      </c>
      <c r="AB321" s="67">
        <v>0</v>
      </c>
      <c r="AC321" s="67">
        <v>0</v>
      </c>
      <c r="AD321" s="67">
        <v>30</v>
      </c>
      <c r="AE321" s="67">
        <v>45</v>
      </c>
      <c r="AF321" s="66">
        <v>75</v>
      </c>
      <c r="AG321" s="67">
        <v>19.947295558566498</v>
      </c>
      <c r="AH321" s="67">
        <v>19.947295558566498</v>
      </c>
      <c r="AI321" s="67">
        <v>19.947295558566498</v>
      </c>
      <c r="AJ321" s="67">
        <v>19.947295558566498</v>
      </c>
      <c r="AK321" s="66">
        <f t="shared" si="53"/>
        <v>79.789182234265994</v>
      </c>
      <c r="AL321" s="67">
        <f t="shared" si="50"/>
        <v>91.757559569405885</v>
      </c>
      <c r="AM321" s="67">
        <f t="shared" si="50"/>
        <v>105.52119350481676</v>
      </c>
      <c r="AN321" s="84">
        <f>IFERROR(VLOOKUP($F321,Ref_Param!$L:$M,2,0),0)*M321</f>
        <v>0</v>
      </c>
      <c r="AO321" s="84">
        <f>IFERROR(VLOOKUP($F321,Ref_Param!$L:$M,2,0),0)*N321</f>
        <v>0</v>
      </c>
      <c r="AP321" s="84">
        <f>IFERROR(VLOOKUP($F321,Ref_Param!$L:$M,2,0),0)*O321</f>
        <v>0</v>
      </c>
      <c r="AQ321" s="84">
        <f>IFERROR(VLOOKUP($F321,Ref_Param!$L:$M,2,0),0)*P321</f>
        <v>0</v>
      </c>
      <c r="AR321" s="85">
        <f t="shared" si="54"/>
        <v>0</v>
      </c>
      <c r="AS321" s="90">
        <f>IFERROR(VLOOKUP($F321,Ref_Param!$L:$M,2,0),0)*R321</f>
        <v>0</v>
      </c>
      <c r="AT321" s="90">
        <f>IFERROR(VLOOKUP($F321,Ref_Param!$L:$M,2,0),0)*S321</f>
        <v>0</v>
      </c>
      <c r="AU321" s="90">
        <f>IFERROR(VLOOKUP($F321,Ref_Param!$L:$M,2,0),0)*T321</f>
        <v>0</v>
      </c>
      <c r="AV321" s="90">
        <f>IFERROR(VLOOKUP($F321,Ref_Param!$L:$M,2,0),0)*U321</f>
        <v>0</v>
      </c>
      <c r="AW321" s="91">
        <f t="shared" si="55"/>
        <v>0</v>
      </c>
      <c r="AX321" s="86">
        <f>IFERROR(VLOOKUP($F321,Ref_Param!$L:$M,2,0),0)*W321</f>
        <v>0</v>
      </c>
      <c r="AY321" s="86">
        <f>IFERROR(VLOOKUP($F321,Ref_Param!$L:$M,2,0),0)*X321</f>
        <v>0</v>
      </c>
      <c r="AZ321" s="86">
        <f>IFERROR(VLOOKUP($F321,Ref_Param!$L:$M,2,0),0)*Y321</f>
        <v>0</v>
      </c>
      <c r="BA321" s="86">
        <f>IFERROR(VLOOKUP($F321,Ref_Param!$L:$M,2,0),0)*Z321</f>
        <v>0</v>
      </c>
      <c r="BB321" s="87">
        <f t="shared" si="56"/>
        <v>0</v>
      </c>
      <c r="BC321" s="86">
        <f>IFERROR(VLOOKUP($F321,Ref_Param!$L:$M,2,0),0)*AB321</f>
        <v>0</v>
      </c>
      <c r="BD321" s="86">
        <f>IFERROR(VLOOKUP($F321,Ref_Param!$L:$M,2,0),0)*AC321</f>
        <v>0</v>
      </c>
      <c r="BE321" s="86">
        <f>IFERROR(VLOOKUP($F321,Ref_Param!$L:$M,2,0),0)*AD321</f>
        <v>30</v>
      </c>
      <c r="BF321" s="86">
        <f>IFERROR(VLOOKUP($F321,Ref_Param!$L:$M,2,0),0)*AE321</f>
        <v>45</v>
      </c>
      <c r="BG321" s="87">
        <f t="shared" si="57"/>
        <v>75</v>
      </c>
      <c r="BH321" s="86">
        <f>IFERROR(VLOOKUP($F321,Ref_Param!$L:$M,2,0),0)*AG321</f>
        <v>19.947295558566498</v>
      </c>
      <c r="BI321" s="86">
        <f>IFERROR(VLOOKUP($F321,Ref_Param!$L:$M,2,0),0)*AH321</f>
        <v>19.947295558566498</v>
      </c>
      <c r="BJ321" s="86">
        <f>IFERROR(VLOOKUP($F321,Ref_Param!$L:$M,2,0),0)*AI321</f>
        <v>19.947295558566498</v>
      </c>
      <c r="BK321" s="86">
        <f>IFERROR(VLOOKUP($F321,Ref_Param!$L:$M,2,0),0)*AJ321</f>
        <v>19.947295558566498</v>
      </c>
      <c r="BL321" s="87">
        <f t="shared" si="51"/>
        <v>79.789182234265994</v>
      </c>
      <c r="BM321" s="88">
        <f>IFERROR(VLOOKUP($F321,Ref_Param!$L:$M,2,0),0)*AL321</f>
        <v>91.757559569405885</v>
      </c>
      <c r="BN321" s="89">
        <f>IFERROR(VLOOKUP($F321,Ref_Param!$L:$M,2,0),0)*AM321</f>
        <v>105.52119350481676</v>
      </c>
    </row>
    <row r="322" spans="1:66" s="72" customFormat="1" ht="14.25" customHeight="1" x14ac:dyDescent="0.3">
      <c r="A322" s="69" t="str">
        <f t="shared" si="52"/>
        <v>ECASDigital - Salesforce.com / Net Suite</v>
      </c>
      <c r="B322" s="68" t="s">
        <v>4156</v>
      </c>
      <c r="C322" s="68" t="s">
        <v>4157</v>
      </c>
      <c r="D322" s="68" t="s">
        <v>4794</v>
      </c>
      <c r="E322" s="70" t="s">
        <v>4795</v>
      </c>
      <c r="F322" s="68" t="s">
        <v>34</v>
      </c>
      <c r="G322" s="70" t="s">
        <v>4166</v>
      </c>
      <c r="H322" s="71" t="s">
        <v>5174</v>
      </c>
      <c r="I322" s="68" t="s">
        <v>36</v>
      </c>
      <c r="J322" s="68"/>
      <c r="K322" s="68"/>
      <c r="L322" s="68" t="s">
        <v>4111</v>
      </c>
      <c r="M322" s="73">
        <v>0</v>
      </c>
      <c r="N322" s="73">
        <v>0</v>
      </c>
      <c r="O322" s="73">
        <v>0</v>
      </c>
      <c r="P322" s="73">
        <v>0</v>
      </c>
      <c r="Q322" s="66">
        <v>0</v>
      </c>
      <c r="R322" s="73">
        <v>0</v>
      </c>
      <c r="S322" s="73">
        <v>0</v>
      </c>
      <c r="T322" s="73">
        <v>0</v>
      </c>
      <c r="U322" s="73">
        <v>13.257374190808601</v>
      </c>
      <c r="V322" s="66">
        <v>13.257374190808601</v>
      </c>
      <c r="W322" s="67">
        <v>0.1663300899577751</v>
      </c>
      <c r="X322" s="67">
        <v>0</v>
      </c>
      <c r="Y322" s="67">
        <v>0</v>
      </c>
      <c r="Z322" s="67">
        <v>0</v>
      </c>
      <c r="AA322" s="66">
        <v>0.1663300899577751</v>
      </c>
      <c r="AB322" s="67">
        <v>0</v>
      </c>
      <c r="AC322" s="67">
        <v>0</v>
      </c>
      <c r="AD322" s="67">
        <v>0</v>
      </c>
      <c r="AE322" s="67">
        <v>0</v>
      </c>
      <c r="AF322" s="66">
        <v>0</v>
      </c>
      <c r="AG322" s="67">
        <v>0</v>
      </c>
      <c r="AH322" s="67">
        <v>0</v>
      </c>
      <c r="AI322" s="67">
        <v>0</v>
      </c>
      <c r="AJ322" s="67">
        <v>0</v>
      </c>
      <c r="AK322" s="66">
        <f t="shared" si="53"/>
        <v>0</v>
      </c>
      <c r="AL322" s="67">
        <f t="shared" si="50"/>
        <v>0</v>
      </c>
      <c r="AM322" s="67">
        <f t="shared" si="50"/>
        <v>0</v>
      </c>
      <c r="AN322" s="84">
        <f>IFERROR(VLOOKUP($F322,Ref_Param!$L:$M,2,0),0)*M322</f>
        <v>0</v>
      </c>
      <c r="AO322" s="84">
        <f>IFERROR(VLOOKUP($F322,Ref_Param!$L:$M,2,0),0)*N322</f>
        <v>0</v>
      </c>
      <c r="AP322" s="84">
        <f>IFERROR(VLOOKUP($F322,Ref_Param!$L:$M,2,0),0)*O322</f>
        <v>0</v>
      </c>
      <c r="AQ322" s="84">
        <f>IFERROR(VLOOKUP($F322,Ref_Param!$L:$M,2,0),0)*P322</f>
        <v>0</v>
      </c>
      <c r="AR322" s="85">
        <f t="shared" si="54"/>
        <v>0</v>
      </c>
      <c r="AS322" s="90">
        <f>IFERROR(VLOOKUP($F322,Ref_Param!$L:$M,2,0),0)*R322</f>
        <v>0</v>
      </c>
      <c r="AT322" s="90">
        <f>IFERROR(VLOOKUP($F322,Ref_Param!$L:$M,2,0),0)*S322</f>
        <v>0</v>
      </c>
      <c r="AU322" s="90">
        <f>IFERROR(VLOOKUP($F322,Ref_Param!$L:$M,2,0),0)*T322</f>
        <v>0</v>
      </c>
      <c r="AV322" s="90">
        <f>IFERROR(VLOOKUP($F322,Ref_Param!$L:$M,2,0),0)*U322</f>
        <v>8.8785846625313098</v>
      </c>
      <c r="AW322" s="91">
        <f t="shared" si="55"/>
        <v>8.8785846625313098</v>
      </c>
      <c r="AX322" s="86">
        <f>IFERROR(VLOOKUP($F322,Ref_Param!$L:$M,2,0),0)*W322</f>
        <v>0.11139278143332564</v>
      </c>
      <c r="AY322" s="86">
        <f>IFERROR(VLOOKUP($F322,Ref_Param!$L:$M,2,0),0)*X322</f>
        <v>0</v>
      </c>
      <c r="AZ322" s="86">
        <f>IFERROR(VLOOKUP($F322,Ref_Param!$L:$M,2,0),0)*Y322</f>
        <v>0</v>
      </c>
      <c r="BA322" s="86">
        <f>IFERROR(VLOOKUP($F322,Ref_Param!$L:$M,2,0),0)*Z322</f>
        <v>0</v>
      </c>
      <c r="BB322" s="87">
        <f t="shared" si="56"/>
        <v>0.11139278143332564</v>
      </c>
      <c r="BC322" s="86">
        <f>IFERROR(VLOOKUP($F322,Ref_Param!$L:$M,2,0),0)*AB322</f>
        <v>0</v>
      </c>
      <c r="BD322" s="86">
        <f>IFERROR(VLOOKUP($F322,Ref_Param!$L:$M,2,0),0)*AC322</f>
        <v>0</v>
      </c>
      <c r="BE322" s="86">
        <f>IFERROR(VLOOKUP($F322,Ref_Param!$L:$M,2,0),0)*AD322</f>
        <v>0</v>
      </c>
      <c r="BF322" s="86">
        <f>IFERROR(VLOOKUP($F322,Ref_Param!$L:$M,2,0),0)*AE322</f>
        <v>0</v>
      </c>
      <c r="BG322" s="87">
        <f t="shared" si="57"/>
        <v>0</v>
      </c>
      <c r="BH322" s="86">
        <f>IFERROR(VLOOKUP($F322,Ref_Param!$L:$M,2,0),0)*AG322</f>
        <v>0</v>
      </c>
      <c r="BI322" s="86">
        <f>IFERROR(VLOOKUP($F322,Ref_Param!$L:$M,2,0),0)*AH322</f>
        <v>0</v>
      </c>
      <c r="BJ322" s="86">
        <f>IFERROR(VLOOKUP($F322,Ref_Param!$L:$M,2,0),0)*AI322</f>
        <v>0</v>
      </c>
      <c r="BK322" s="86">
        <f>IFERROR(VLOOKUP($F322,Ref_Param!$L:$M,2,0),0)*AJ322</f>
        <v>0</v>
      </c>
      <c r="BL322" s="87">
        <f t="shared" si="51"/>
        <v>0</v>
      </c>
      <c r="BM322" s="88">
        <f>IFERROR(VLOOKUP($F322,Ref_Param!$L:$M,2,0),0)*AL322</f>
        <v>0</v>
      </c>
      <c r="BN322" s="89">
        <f>IFERROR(VLOOKUP($F322,Ref_Param!$L:$M,2,0),0)*AM322</f>
        <v>0</v>
      </c>
    </row>
    <row r="323" spans="1:66" s="72" customFormat="1" ht="14.25" customHeight="1" x14ac:dyDescent="0.3">
      <c r="A323" s="69" t="str">
        <f t="shared" si="52"/>
        <v>ECASDigital - Salesforce.com / Net Suite</v>
      </c>
      <c r="B323" s="68" t="s">
        <v>4156</v>
      </c>
      <c r="C323" s="68" t="s">
        <v>4157</v>
      </c>
      <c r="D323" s="68" t="s">
        <v>830</v>
      </c>
      <c r="E323" s="70" t="s">
        <v>831</v>
      </c>
      <c r="F323" s="68" t="s">
        <v>3732</v>
      </c>
      <c r="G323" s="70" t="s">
        <v>7476</v>
      </c>
      <c r="H323" s="71" t="s">
        <v>19</v>
      </c>
      <c r="I323" s="68" t="s">
        <v>24</v>
      </c>
      <c r="J323" s="68"/>
      <c r="K323" s="68"/>
      <c r="L323" s="68" t="s">
        <v>4111</v>
      </c>
      <c r="M323" s="73">
        <v>0</v>
      </c>
      <c r="N323" s="73">
        <v>0</v>
      </c>
      <c r="O323" s="73">
        <v>0</v>
      </c>
      <c r="P323" s="73">
        <v>0</v>
      </c>
      <c r="Q323" s="66">
        <v>0</v>
      </c>
      <c r="R323" s="73">
        <v>0</v>
      </c>
      <c r="S323" s="73">
        <v>0</v>
      </c>
      <c r="T323" s="73">
        <v>0</v>
      </c>
      <c r="U323" s="73">
        <v>0</v>
      </c>
      <c r="V323" s="66">
        <v>0</v>
      </c>
      <c r="W323" s="67">
        <v>98.087000000000202</v>
      </c>
      <c r="X323" s="67">
        <v>137.80500000000015</v>
      </c>
      <c r="Y323" s="67">
        <v>192.55699999999933</v>
      </c>
      <c r="Z323" s="67">
        <v>283.5030000000001</v>
      </c>
      <c r="AA323" s="66">
        <v>711.95199999999977</v>
      </c>
      <c r="AB323" s="67">
        <v>81.301999261132394</v>
      </c>
      <c r="AC323" s="67">
        <v>61.939450000000114</v>
      </c>
      <c r="AD323" s="67">
        <v>0</v>
      </c>
      <c r="AE323" s="67">
        <v>0</v>
      </c>
      <c r="AF323" s="66">
        <v>143.24144926113252</v>
      </c>
      <c r="AG323" s="67">
        <v>2456.5835125088188</v>
      </c>
      <c r="AH323" s="67">
        <v>2519.5728333423781</v>
      </c>
      <c r="AI323" s="67">
        <v>2519.5728333423781</v>
      </c>
      <c r="AJ323" s="67">
        <v>2519.5728333423781</v>
      </c>
      <c r="AK323" s="66">
        <f t="shared" si="53"/>
        <v>10015.302012535953</v>
      </c>
      <c r="AL323" s="67">
        <f t="shared" si="50"/>
        <v>11517.597314416345</v>
      </c>
      <c r="AM323" s="67">
        <f t="shared" si="50"/>
        <v>13245.236911578797</v>
      </c>
      <c r="AN323" s="84">
        <f>IFERROR(VLOOKUP($F323,Ref_Param!$L:$M,2,0),0)*M323</f>
        <v>0</v>
      </c>
      <c r="AO323" s="84">
        <f>IFERROR(VLOOKUP($F323,Ref_Param!$L:$M,2,0),0)*N323</f>
        <v>0</v>
      </c>
      <c r="AP323" s="84">
        <f>IFERROR(VLOOKUP($F323,Ref_Param!$L:$M,2,0),0)*O323</f>
        <v>0</v>
      </c>
      <c r="AQ323" s="84">
        <f>IFERROR(VLOOKUP($F323,Ref_Param!$L:$M,2,0),0)*P323</f>
        <v>0</v>
      </c>
      <c r="AR323" s="85">
        <f t="shared" si="54"/>
        <v>0</v>
      </c>
      <c r="AS323" s="90">
        <f>IFERROR(VLOOKUP($F323,Ref_Param!$L:$M,2,0),0)*R323</f>
        <v>0</v>
      </c>
      <c r="AT323" s="90">
        <f>IFERROR(VLOOKUP($F323,Ref_Param!$L:$M,2,0),0)*S323</f>
        <v>0</v>
      </c>
      <c r="AU323" s="90">
        <f>IFERROR(VLOOKUP($F323,Ref_Param!$L:$M,2,0),0)*T323</f>
        <v>0</v>
      </c>
      <c r="AV323" s="90">
        <f>IFERROR(VLOOKUP($F323,Ref_Param!$L:$M,2,0),0)*U323</f>
        <v>0</v>
      </c>
      <c r="AW323" s="91">
        <f t="shared" si="55"/>
        <v>0</v>
      </c>
      <c r="AX323" s="86">
        <f>IFERROR(VLOOKUP($F323,Ref_Param!$L:$M,2,0),0)*W323</f>
        <v>1.1937081659973274</v>
      </c>
      <c r="AY323" s="86">
        <f>IFERROR(VLOOKUP($F323,Ref_Param!$L:$M,2,0),0)*X323</f>
        <v>1.6770719240598808</v>
      </c>
      <c r="AZ323" s="86">
        <f>IFERROR(VLOOKUP($F323,Ref_Param!$L:$M,2,0),0)*Y323</f>
        <v>2.3433978337592758</v>
      </c>
      <c r="BA323" s="86">
        <f>IFERROR(VLOOKUP($F323,Ref_Param!$L:$M,2,0),0)*Z323</f>
        <v>3.450200803212859</v>
      </c>
      <c r="BB323" s="87">
        <f t="shared" si="56"/>
        <v>8.6643787270293426</v>
      </c>
      <c r="BC323" s="86">
        <f>IFERROR(VLOOKUP($F323,Ref_Param!$L:$M,2,0),0)*AB323</f>
        <v>0.98943652502291046</v>
      </c>
      <c r="BD323" s="86">
        <f>IFERROR(VLOOKUP($F323,Ref_Param!$L:$M,2,0),0)*AC323</f>
        <v>0.75379639771206319</v>
      </c>
      <c r="BE323" s="86">
        <f>IFERROR(VLOOKUP($F323,Ref_Param!$L:$M,2,0),0)*AD323</f>
        <v>0</v>
      </c>
      <c r="BF323" s="86">
        <f>IFERROR(VLOOKUP($F323,Ref_Param!$L:$M,2,0),0)*AE323</f>
        <v>0</v>
      </c>
      <c r="BG323" s="87">
        <f t="shared" si="57"/>
        <v>1.7432329227349737</v>
      </c>
      <c r="BH323" s="86">
        <f>IFERROR(VLOOKUP($F323,Ref_Param!$L:$M,2,0),0)*AG323</f>
        <v>29.896355269670483</v>
      </c>
      <c r="BI323" s="86">
        <f>IFERROR(VLOOKUP($F323,Ref_Param!$L:$M,2,0),0)*AH323</f>
        <v>30.662928481713312</v>
      </c>
      <c r="BJ323" s="86">
        <f>IFERROR(VLOOKUP($F323,Ref_Param!$L:$M,2,0),0)*AI323</f>
        <v>30.662928481713312</v>
      </c>
      <c r="BK323" s="86">
        <f>IFERROR(VLOOKUP($F323,Ref_Param!$L:$M,2,0),0)*AJ323</f>
        <v>30.662928481713312</v>
      </c>
      <c r="BL323" s="87">
        <f t="shared" si="51"/>
        <v>121.88514071481042</v>
      </c>
      <c r="BM323" s="88">
        <f>IFERROR(VLOOKUP($F323,Ref_Param!$L:$M,2,0),0)*AL323</f>
        <v>140.16791182203198</v>
      </c>
      <c r="BN323" s="89">
        <f>IFERROR(VLOOKUP($F323,Ref_Param!$L:$M,2,0),0)*AM323</f>
        <v>161.19309859533678</v>
      </c>
    </row>
    <row r="324" spans="1:66" s="72" customFormat="1" ht="14.25" customHeight="1" x14ac:dyDescent="0.3">
      <c r="A324" s="69" t="str">
        <f t="shared" si="52"/>
        <v>ECASDigital - Salesforce.com / Net Suite</v>
      </c>
      <c r="B324" s="68" t="s">
        <v>4156</v>
      </c>
      <c r="C324" s="68" t="s">
        <v>4157</v>
      </c>
      <c r="D324" s="68" t="s">
        <v>830</v>
      </c>
      <c r="E324" s="70" t="s">
        <v>831</v>
      </c>
      <c r="F324" s="68" t="s">
        <v>18</v>
      </c>
      <c r="G324" s="70" t="s">
        <v>7476</v>
      </c>
      <c r="H324" s="71" t="s">
        <v>19</v>
      </c>
      <c r="I324" s="68" t="s">
        <v>24</v>
      </c>
      <c r="J324" s="68"/>
      <c r="K324" s="68"/>
      <c r="L324" s="68" t="s">
        <v>4111</v>
      </c>
      <c r="M324" s="73">
        <v>0</v>
      </c>
      <c r="N324" s="73">
        <v>39.752532732982047</v>
      </c>
      <c r="O324" s="73">
        <v>56.474833091708334</v>
      </c>
      <c r="P324" s="73">
        <v>42.204206182169969</v>
      </c>
      <c r="Q324" s="66">
        <v>138.43157200686034</v>
      </c>
      <c r="R324" s="73">
        <v>147.84478431546242</v>
      </c>
      <c r="S324" s="73">
        <v>733.73446125268072</v>
      </c>
      <c r="T324" s="73">
        <v>564.81156408531228</v>
      </c>
      <c r="U324" s="73">
        <v>206.03823218449506</v>
      </c>
      <c r="V324" s="66">
        <v>1652.4290418379505</v>
      </c>
      <c r="W324" s="67">
        <v>273.30396930824554</v>
      </c>
      <c r="X324" s="67">
        <v>420.9349088515703</v>
      </c>
      <c r="Y324" s="67">
        <v>745.57262078299323</v>
      </c>
      <c r="Z324" s="67">
        <v>971.22252064903387</v>
      </c>
      <c r="AA324" s="66">
        <v>2411.0340195918429</v>
      </c>
      <c r="AB324" s="67">
        <v>594.12890671762261</v>
      </c>
      <c r="AC324" s="67">
        <v>352.54086787960216</v>
      </c>
      <c r="AD324" s="67">
        <v>415.12399999999997</v>
      </c>
      <c r="AE324" s="67">
        <v>390</v>
      </c>
      <c r="AF324" s="66">
        <v>1751.7937745972247</v>
      </c>
      <c r="AG324" s="67">
        <v>365.62216673108173</v>
      </c>
      <c r="AH324" s="67">
        <v>374.99709408316073</v>
      </c>
      <c r="AI324" s="67">
        <v>374.99709408316073</v>
      </c>
      <c r="AJ324" s="67">
        <v>374.99709408316073</v>
      </c>
      <c r="AK324" s="66">
        <f t="shared" si="53"/>
        <v>1490.613448980564</v>
      </c>
      <c r="AL324" s="67">
        <f t="shared" si="50"/>
        <v>1714.2054663276485</v>
      </c>
      <c r="AM324" s="67">
        <f t="shared" si="50"/>
        <v>1971.3362862767956</v>
      </c>
      <c r="AN324" s="84">
        <f>IFERROR(VLOOKUP($F324,Ref_Param!$L:$M,2,0),0)*M324</f>
        <v>0</v>
      </c>
      <c r="AO324" s="84">
        <f>IFERROR(VLOOKUP($F324,Ref_Param!$L:$M,2,0),0)*N324</f>
        <v>39.752532732982047</v>
      </c>
      <c r="AP324" s="84">
        <f>IFERROR(VLOOKUP($F324,Ref_Param!$L:$M,2,0),0)*O324</f>
        <v>56.474833091708334</v>
      </c>
      <c r="AQ324" s="84">
        <f>IFERROR(VLOOKUP($F324,Ref_Param!$L:$M,2,0),0)*P324</f>
        <v>42.204206182169969</v>
      </c>
      <c r="AR324" s="85">
        <f t="shared" si="54"/>
        <v>138.43157200686034</v>
      </c>
      <c r="AS324" s="90">
        <f>IFERROR(VLOOKUP($F324,Ref_Param!$L:$M,2,0),0)*R324</f>
        <v>147.84478431546242</v>
      </c>
      <c r="AT324" s="90">
        <f>IFERROR(VLOOKUP($F324,Ref_Param!$L:$M,2,0),0)*S324</f>
        <v>733.73446125268072</v>
      </c>
      <c r="AU324" s="90">
        <f>IFERROR(VLOOKUP($F324,Ref_Param!$L:$M,2,0),0)*T324</f>
        <v>564.81156408531228</v>
      </c>
      <c r="AV324" s="90">
        <f>IFERROR(VLOOKUP($F324,Ref_Param!$L:$M,2,0),0)*U324</f>
        <v>206.03823218449506</v>
      </c>
      <c r="AW324" s="91">
        <f t="shared" si="55"/>
        <v>1652.4290418379505</v>
      </c>
      <c r="AX324" s="86">
        <f>IFERROR(VLOOKUP($F324,Ref_Param!$L:$M,2,0),0)*W324</f>
        <v>273.30396930824554</v>
      </c>
      <c r="AY324" s="86">
        <f>IFERROR(VLOOKUP($F324,Ref_Param!$L:$M,2,0),0)*X324</f>
        <v>420.9349088515703</v>
      </c>
      <c r="AZ324" s="86">
        <f>IFERROR(VLOOKUP($F324,Ref_Param!$L:$M,2,0),0)*Y324</f>
        <v>745.57262078299323</v>
      </c>
      <c r="BA324" s="86">
        <f>IFERROR(VLOOKUP($F324,Ref_Param!$L:$M,2,0),0)*Z324</f>
        <v>971.22252064903387</v>
      </c>
      <c r="BB324" s="87">
        <f t="shared" si="56"/>
        <v>2411.0340195918429</v>
      </c>
      <c r="BC324" s="86">
        <f>IFERROR(VLOOKUP($F324,Ref_Param!$L:$M,2,0),0)*AB324</f>
        <v>594.12890671762261</v>
      </c>
      <c r="BD324" s="86">
        <f>IFERROR(VLOOKUP($F324,Ref_Param!$L:$M,2,0),0)*AC324</f>
        <v>352.54086787960216</v>
      </c>
      <c r="BE324" s="86">
        <f>IFERROR(VLOOKUP($F324,Ref_Param!$L:$M,2,0),0)*AD324</f>
        <v>415.12399999999997</v>
      </c>
      <c r="BF324" s="86">
        <f>IFERROR(VLOOKUP($F324,Ref_Param!$L:$M,2,0),0)*AE324</f>
        <v>390</v>
      </c>
      <c r="BG324" s="87">
        <f t="shared" si="57"/>
        <v>1751.7937745972247</v>
      </c>
      <c r="BH324" s="86">
        <f>IFERROR(VLOOKUP($F324,Ref_Param!$L:$M,2,0),0)*AG324</f>
        <v>365.62216673108173</v>
      </c>
      <c r="BI324" s="86">
        <f>IFERROR(VLOOKUP($F324,Ref_Param!$L:$M,2,0),0)*AH324</f>
        <v>374.99709408316073</v>
      </c>
      <c r="BJ324" s="86">
        <f>IFERROR(VLOOKUP($F324,Ref_Param!$L:$M,2,0),0)*AI324</f>
        <v>374.99709408316073</v>
      </c>
      <c r="BK324" s="86">
        <f>IFERROR(VLOOKUP($F324,Ref_Param!$L:$M,2,0),0)*AJ324</f>
        <v>374.99709408316073</v>
      </c>
      <c r="BL324" s="87">
        <f t="shared" si="51"/>
        <v>1490.613448980564</v>
      </c>
      <c r="BM324" s="88">
        <f>IFERROR(VLOOKUP($F324,Ref_Param!$L:$M,2,0),0)*AL324</f>
        <v>1714.2054663276485</v>
      </c>
      <c r="BN324" s="89">
        <f>IFERROR(VLOOKUP($F324,Ref_Param!$L:$M,2,0),0)*AM324</f>
        <v>1971.3362862767956</v>
      </c>
    </row>
    <row r="325" spans="1:66" s="72" customFormat="1" ht="14.25" customHeight="1" x14ac:dyDescent="0.3">
      <c r="A325" s="69" t="str">
        <f t="shared" si="52"/>
        <v>ECASDigital - Salesforce.com / Net Suite</v>
      </c>
      <c r="B325" s="68" t="s">
        <v>4156</v>
      </c>
      <c r="C325" s="68" t="s">
        <v>4157</v>
      </c>
      <c r="D325" s="68" t="s">
        <v>2338</v>
      </c>
      <c r="E325" s="70" t="s">
        <v>2339</v>
      </c>
      <c r="F325" s="68" t="s">
        <v>18</v>
      </c>
      <c r="G325" s="70" t="s">
        <v>7477</v>
      </c>
      <c r="H325" s="71" t="s">
        <v>35</v>
      </c>
      <c r="I325" s="68" t="s">
        <v>24</v>
      </c>
      <c r="J325" s="68"/>
      <c r="K325" s="68"/>
      <c r="L325" s="68" t="s">
        <v>4111</v>
      </c>
      <c r="M325" s="73">
        <v>0</v>
      </c>
      <c r="N325" s="73">
        <v>0</v>
      </c>
      <c r="O325" s="73">
        <v>0</v>
      </c>
      <c r="P325" s="73">
        <v>0</v>
      </c>
      <c r="Q325" s="66">
        <v>0</v>
      </c>
      <c r="R325" s="73">
        <v>0</v>
      </c>
      <c r="S325" s="73">
        <v>0</v>
      </c>
      <c r="T325" s="73">
        <v>0</v>
      </c>
      <c r="U325" s="73">
        <v>0</v>
      </c>
      <c r="V325" s="66">
        <v>0</v>
      </c>
      <c r="W325" s="67">
        <v>0</v>
      </c>
      <c r="X325" s="67">
        <v>0</v>
      </c>
      <c r="Y325" s="67">
        <v>0</v>
      </c>
      <c r="Z325" s="67">
        <v>0</v>
      </c>
      <c r="AA325" s="66">
        <v>0</v>
      </c>
      <c r="AB325" s="67">
        <v>386.75690472203655</v>
      </c>
      <c r="AC325" s="67">
        <v>332.87523575728756</v>
      </c>
      <c r="AD325" s="67">
        <v>850.39</v>
      </c>
      <c r="AE325" s="67">
        <v>530</v>
      </c>
      <c r="AF325" s="66">
        <v>2100.0221404793242</v>
      </c>
      <c r="AG325" s="67">
        <v>152.12250846182775</v>
      </c>
      <c r="AH325" s="67">
        <v>202.830011282437</v>
      </c>
      <c r="AI325" s="67">
        <v>202.830011282437</v>
      </c>
      <c r="AJ325" s="67">
        <v>202.830011282437</v>
      </c>
      <c r="AK325" s="66">
        <f t="shared" si="53"/>
        <v>760.61254230913869</v>
      </c>
      <c r="AL325" s="67">
        <f t="shared" si="50"/>
        <v>874.70442365550946</v>
      </c>
      <c r="AM325" s="67">
        <f t="shared" si="50"/>
        <v>1005.9100872038358</v>
      </c>
      <c r="AN325" s="84">
        <f>IFERROR(VLOOKUP($F325,Ref_Param!$L:$M,2,0),0)*M325</f>
        <v>0</v>
      </c>
      <c r="AO325" s="84">
        <f>IFERROR(VLOOKUP($F325,Ref_Param!$L:$M,2,0),0)*N325</f>
        <v>0</v>
      </c>
      <c r="AP325" s="84">
        <f>IFERROR(VLOOKUP($F325,Ref_Param!$L:$M,2,0),0)*O325</f>
        <v>0</v>
      </c>
      <c r="AQ325" s="84">
        <f>IFERROR(VLOOKUP($F325,Ref_Param!$L:$M,2,0),0)*P325</f>
        <v>0</v>
      </c>
      <c r="AR325" s="85">
        <f t="shared" si="54"/>
        <v>0</v>
      </c>
      <c r="AS325" s="90">
        <f>IFERROR(VLOOKUP($F325,Ref_Param!$L:$M,2,0),0)*R325</f>
        <v>0</v>
      </c>
      <c r="AT325" s="90">
        <f>IFERROR(VLOOKUP($F325,Ref_Param!$L:$M,2,0),0)*S325</f>
        <v>0</v>
      </c>
      <c r="AU325" s="90">
        <f>IFERROR(VLOOKUP($F325,Ref_Param!$L:$M,2,0),0)*T325</f>
        <v>0</v>
      </c>
      <c r="AV325" s="90">
        <f>IFERROR(VLOOKUP($F325,Ref_Param!$L:$M,2,0),0)*U325</f>
        <v>0</v>
      </c>
      <c r="AW325" s="91">
        <f t="shared" si="55"/>
        <v>0</v>
      </c>
      <c r="AX325" s="86">
        <f>IFERROR(VLOOKUP($F325,Ref_Param!$L:$M,2,0),0)*W325</f>
        <v>0</v>
      </c>
      <c r="AY325" s="86">
        <f>IFERROR(VLOOKUP($F325,Ref_Param!$L:$M,2,0),0)*X325</f>
        <v>0</v>
      </c>
      <c r="AZ325" s="86">
        <f>IFERROR(VLOOKUP($F325,Ref_Param!$L:$M,2,0),0)*Y325</f>
        <v>0</v>
      </c>
      <c r="BA325" s="86">
        <f>IFERROR(VLOOKUP($F325,Ref_Param!$L:$M,2,0),0)*Z325</f>
        <v>0</v>
      </c>
      <c r="BB325" s="87">
        <f t="shared" si="56"/>
        <v>0</v>
      </c>
      <c r="BC325" s="86">
        <f>IFERROR(VLOOKUP($F325,Ref_Param!$L:$M,2,0),0)*AB325</f>
        <v>386.75690472203655</v>
      </c>
      <c r="BD325" s="86">
        <f>IFERROR(VLOOKUP($F325,Ref_Param!$L:$M,2,0),0)*AC325</f>
        <v>332.87523575728756</v>
      </c>
      <c r="BE325" s="86">
        <f>IFERROR(VLOOKUP($F325,Ref_Param!$L:$M,2,0),0)*AD325</f>
        <v>850.39</v>
      </c>
      <c r="BF325" s="86">
        <f>IFERROR(VLOOKUP($F325,Ref_Param!$L:$M,2,0),0)*AE325</f>
        <v>530</v>
      </c>
      <c r="BG325" s="87">
        <f t="shared" si="57"/>
        <v>2100.0221404793242</v>
      </c>
      <c r="BH325" s="86">
        <f>IFERROR(VLOOKUP($F325,Ref_Param!$L:$M,2,0),0)*AG325</f>
        <v>152.12250846182775</v>
      </c>
      <c r="BI325" s="86">
        <f>IFERROR(VLOOKUP($F325,Ref_Param!$L:$M,2,0),0)*AH325</f>
        <v>202.830011282437</v>
      </c>
      <c r="BJ325" s="86">
        <f>IFERROR(VLOOKUP($F325,Ref_Param!$L:$M,2,0),0)*AI325</f>
        <v>202.830011282437</v>
      </c>
      <c r="BK325" s="86">
        <f>IFERROR(VLOOKUP($F325,Ref_Param!$L:$M,2,0),0)*AJ325</f>
        <v>202.830011282437</v>
      </c>
      <c r="BL325" s="87">
        <f t="shared" si="51"/>
        <v>760.61254230913869</v>
      </c>
      <c r="BM325" s="88">
        <f>IFERROR(VLOOKUP($F325,Ref_Param!$L:$M,2,0),0)*AL325</f>
        <v>874.70442365550946</v>
      </c>
      <c r="BN325" s="89">
        <f>IFERROR(VLOOKUP($F325,Ref_Param!$L:$M,2,0),0)*AM325</f>
        <v>1005.9100872038358</v>
      </c>
    </row>
    <row r="326" spans="1:66" s="72" customFormat="1" ht="14.25" customHeight="1" x14ac:dyDescent="0.3">
      <c r="A326" s="69" t="str">
        <f t="shared" si="52"/>
        <v>ECASDigital - Salesforce.com / Net Suite</v>
      </c>
      <c r="B326" s="68" t="s">
        <v>4156</v>
      </c>
      <c r="C326" s="68" t="s">
        <v>4157</v>
      </c>
      <c r="D326" s="68" t="s">
        <v>2357</v>
      </c>
      <c r="E326" s="70" t="s">
        <v>2358</v>
      </c>
      <c r="F326" s="68" t="s">
        <v>3732</v>
      </c>
      <c r="G326" s="70" t="s">
        <v>7476</v>
      </c>
      <c r="H326" s="71" t="s">
        <v>19</v>
      </c>
      <c r="I326" s="68" t="s">
        <v>24</v>
      </c>
      <c r="J326" s="68"/>
      <c r="K326" s="68"/>
      <c r="L326" s="68" t="s">
        <v>4111</v>
      </c>
      <c r="M326" s="73">
        <v>0</v>
      </c>
      <c r="N326" s="73">
        <v>0</v>
      </c>
      <c r="O326" s="73">
        <v>0</v>
      </c>
      <c r="P326" s="73">
        <v>0</v>
      </c>
      <c r="Q326" s="66">
        <v>0</v>
      </c>
      <c r="R326" s="73">
        <v>0</v>
      </c>
      <c r="S326" s="73">
        <v>0</v>
      </c>
      <c r="T326" s="73">
        <v>0</v>
      </c>
      <c r="U326" s="73">
        <v>0</v>
      </c>
      <c r="V326" s="66">
        <v>0</v>
      </c>
      <c r="W326" s="67">
        <v>0.45700000000000135</v>
      </c>
      <c r="X326" s="67">
        <v>1.9300000000000022</v>
      </c>
      <c r="Y326" s="67">
        <v>0</v>
      </c>
      <c r="Z326" s="67">
        <v>1.4320000000000004</v>
      </c>
      <c r="AA326" s="66">
        <v>3.8190000000000039</v>
      </c>
      <c r="AB326" s="67">
        <v>-0.34899998932060028</v>
      </c>
      <c r="AC326" s="67">
        <v>7.4080000000000146E-2</v>
      </c>
      <c r="AD326" s="67">
        <v>0</v>
      </c>
      <c r="AE326" s="67">
        <v>0</v>
      </c>
      <c r="AF326" s="66">
        <v>-0.27491998932060013</v>
      </c>
      <c r="AG326" s="67">
        <v>-5.4078799459219331</v>
      </c>
      <c r="AH326" s="67">
        <v>-5.4078799459219331</v>
      </c>
      <c r="AI326" s="67">
        <v>-5.4078799459219331</v>
      </c>
      <c r="AJ326" s="67">
        <v>-5.4078799459219331</v>
      </c>
      <c r="AK326" s="66">
        <f t="shared" si="53"/>
        <v>-21.631519783687732</v>
      </c>
      <c r="AL326" s="67">
        <f t="shared" si="50"/>
        <v>-24.876247751240889</v>
      </c>
      <c r="AM326" s="67">
        <f t="shared" si="50"/>
        <v>-28.60768491392702</v>
      </c>
      <c r="AN326" s="84">
        <f>IFERROR(VLOOKUP($F326,Ref_Param!$L:$M,2,0),0)*M326</f>
        <v>0</v>
      </c>
      <c r="AO326" s="84">
        <f>IFERROR(VLOOKUP($F326,Ref_Param!$L:$M,2,0),0)*N326</f>
        <v>0</v>
      </c>
      <c r="AP326" s="84">
        <f>IFERROR(VLOOKUP($F326,Ref_Param!$L:$M,2,0),0)*O326</f>
        <v>0</v>
      </c>
      <c r="AQ326" s="84">
        <f>IFERROR(VLOOKUP($F326,Ref_Param!$L:$M,2,0),0)*P326</f>
        <v>0</v>
      </c>
      <c r="AR326" s="85">
        <f t="shared" si="54"/>
        <v>0</v>
      </c>
      <c r="AS326" s="90">
        <f>IFERROR(VLOOKUP($F326,Ref_Param!$L:$M,2,0),0)*R326</f>
        <v>0</v>
      </c>
      <c r="AT326" s="90">
        <f>IFERROR(VLOOKUP($F326,Ref_Param!$L:$M,2,0),0)*S326</f>
        <v>0</v>
      </c>
      <c r="AU326" s="90">
        <f>IFERROR(VLOOKUP($F326,Ref_Param!$L:$M,2,0),0)*T326</f>
        <v>0</v>
      </c>
      <c r="AV326" s="90">
        <f>IFERROR(VLOOKUP($F326,Ref_Param!$L:$M,2,0),0)*U326</f>
        <v>0</v>
      </c>
      <c r="AW326" s="91">
        <f t="shared" si="55"/>
        <v>0</v>
      </c>
      <c r="AX326" s="86">
        <f>IFERROR(VLOOKUP($F326,Ref_Param!$L:$M,2,0),0)*W326</f>
        <v>5.5616405013995647E-3</v>
      </c>
      <c r="AY326" s="86">
        <f>IFERROR(VLOOKUP($F326,Ref_Param!$L:$M,2,0),0)*X326</f>
        <v>2.3487890957770548E-2</v>
      </c>
      <c r="AZ326" s="86">
        <f>IFERROR(VLOOKUP($F326,Ref_Param!$L:$M,2,0),0)*Y326</f>
        <v>0</v>
      </c>
      <c r="BA326" s="86">
        <f>IFERROR(VLOOKUP($F326,Ref_Param!$L:$M,2,0),0)*Z326</f>
        <v>1.7427284897164452E-2</v>
      </c>
      <c r="BB326" s="87">
        <f t="shared" si="56"/>
        <v>4.6476816356334563E-2</v>
      </c>
      <c r="BC326" s="86">
        <f>IFERROR(VLOOKUP($F326,Ref_Param!$L:$M,2,0),0)*AB326</f>
        <v>-4.2472920691322986E-3</v>
      </c>
      <c r="BD326" s="86">
        <f>IFERROR(VLOOKUP($F326,Ref_Param!$L:$M,2,0),0)*AC326</f>
        <v>9.0154557624437493E-4</v>
      </c>
      <c r="BE326" s="86">
        <f>IFERROR(VLOOKUP($F326,Ref_Param!$L:$M,2,0),0)*AD326</f>
        <v>0</v>
      </c>
      <c r="BF326" s="86">
        <f>IFERROR(VLOOKUP($F326,Ref_Param!$L:$M,2,0),0)*AE326</f>
        <v>0</v>
      </c>
      <c r="BG326" s="87">
        <f t="shared" si="57"/>
        <v>-3.3457464928879238E-3</v>
      </c>
      <c r="BH326" s="86">
        <f>IFERROR(VLOOKUP($F326,Ref_Param!$L:$M,2,0),0)*AG326</f>
        <v>-6.5813313203382545E-2</v>
      </c>
      <c r="BI326" s="86">
        <f>IFERROR(VLOOKUP($F326,Ref_Param!$L:$M,2,0),0)*AH326</f>
        <v>-6.5813313203382545E-2</v>
      </c>
      <c r="BJ326" s="86">
        <f>IFERROR(VLOOKUP($F326,Ref_Param!$L:$M,2,0),0)*AI326</f>
        <v>-6.5813313203382545E-2</v>
      </c>
      <c r="BK326" s="86">
        <f>IFERROR(VLOOKUP($F326,Ref_Param!$L:$M,2,0),0)*AJ326</f>
        <v>-6.5813313203382545E-2</v>
      </c>
      <c r="BL326" s="87">
        <f t="shared" si="51"/>
        <v>-0.26325325281353018</v>
      </c>
      <c r="BM326" s="88">
        <f>IFERROR(VLOOKUP($F326,Ref_Param!$L:$M,2,0),0)*AL326</f>
        <v>-0.30274124073555964</v>
      </c>
      <c r="BN326" s="89">
        <f>IFERROR(VLOOKUP($F326,Ref_Param!$L:$M,2,0),0)*AM326</f>
        <v>-0.34815242684589359</v>
      </c>
    </row>
    <row r="327" spans="1:66" s="72" customFormat="1" ht="14.25" customHeight="1" x14ac:dyDescent="0.3">
      <c r="A327" s="69" t="str">
        <f t="shared" si="52"/>
        <v>ECASDigital - Salesforce.com / Net Suite</v>
      </c>
      <c r="B327" s="68" t="s">
        <v>4156</v>
      </c>
      <c r="C327" s="68" t="s">
        <v>4157</v>
      </c>
      <c r="D327" s="68" t="s">
        <v>2357</v>
      </c>
      <c r="E327" s="70" t="s">
        <v>2358</v>
      </c>
      <c r="F327" s="68" t="s">
        <v>18</v>
      </c>
      <c r="G327" s="70" t="s">
        <v>7476</v>
      </c>
      <c r="H327" s="71" t="s">
        <v>19</v>
      </c>
      <c r="I327" s="68" t="s">
        <v>24</v>
      </c>
      <c r="J327" s="68"/>
      <c r="K327" s="68"/>
      <c r="L327" s="68" t="s">
        <v>4111</v>
      </c>
      <c r="M327" s="73">
        <v>0</v>
      </c>
      <c r="N327" s="73">
        <v>0</v>
      </c>
      <c r="O327" s="73">
        <v>0.28152992405590282</v>
      </c>
      <c r="P327" s="73">
        <v>127.86075544769599</v>
      </c>
      <c r="Q327" s="66">
        <v>128.14228537175188</v>
      </c>
      <c r="R327" s="73">
        <v>5.922031614244136</v>
      </c>
      <c r="S327" s="73">
        <v>0</v>
      </c>
      <c r="T327" s="73">
        <v>20.121438048387134</v>
      </c>
      <c r="U327" s="73">
        <v>20.276093115655488</v>
      </c>
      <c r="V327" s="66">
        <v>46.319562778286759</v>
      </c>
      <c r="W327" s="67">
        <v>19.121478695385111</v>
      </c>
      <c r="X327" s="67">
        <v>20.350458835920808</v>
      </c>
      <c r="Y327" s="67">
        <v>20.342756670293518</v>
      </c>
      <c r="Z327" s="67">
        <v>17.759230215371769</v>
      </c>
      <c r="AA327" s="66">
        <v>77.573924416971209</v>
      </c>
      <c r="AB327" s="67">
        <v>19.924556289113951</v>
      </c>
      <c r="AC327" s="67">
        <v>19.959181516488613</v>
      </c>
      <c r="AD327" s="67">
        <v>18.646000000000001</v>
      </c>
      <c r="AE327" s="67">
        <v>18</v>
      </c>
      <c r="AF327" s="66">
        <v>76.529737805602565</v>
      </c>
      <c r="AG327" s="67">
        <v>18.320514328622711</v>
      </c>
      <c r="AH327" s="67">
        <v>18.320514328622711</v>
      </c>
      <c r="AI327" s="67">
        <v>18.320514328622711</v>
      </c>
      <c r="AJ327" s="67">
        <v>18.320514328622711</v>
      </c>
      <c r="AK327" s="66">
        <f t="shared" si="53"/>
        <v>73.282057314490842</v>
      </c>
      <c r="AL327" s="67">
        <f t="shared" si="50"/>
        <v>84.274365911664461</v>
      </c>
      <c r="AM327" s="67">
        <f t="shared" si="50"/>
        <v>96.915520798414121</v>
      </c>
      <c r="AN327" s="84">
        <f>IFERROR(VLOOKUP($F327,Ref_Param!$L:$M,2,0),0)*M327</f>
        <v>0</v>
      </c>
      <c r="AO327" s="84">
        <f>IFERROR(VLOOKUP($F327,Ref_Param!$L:$M,2,0),0)*N327</f>
        <v>0</v>
      </c>
      <c r="AP327" s="84">
        <f>IFERROR(VLOOKUP($F327,Ref_Param!$L:$M,2,0),0)*O327</f>
        <v>0.28152992405590282</v>
      </c>
      <c r="AQ327" s="84">
        <f>IFERROR(VLOOKUP($F327,Ref_Param!$L:$M,2,0),0)*P327</f>
        <v>127.86075544769599</v>
      </c>
      <c r="AR327" s="85">
        <f t="shared" si="54"/>
        <v>128.14228537175188</v>
      </c>
      <c r="AS327" s="90">
        <f>IFERROR(VLOOKUP($F327,Ref_Param!$L:$M,2,0),0)*R327</f>
        <v>5.922031614244136</v>
      </c>
      <c r="AT327" s="90">
        <f>IFERROR(VLOOKUP($F327,Ref_Param!$L:$M,2,0),0)*S327</f>
        <v>0</v>
      </c>
      <c r="AU327" s="90">
        <f>IFERROR(VLOOKUP($F327,Ref_Param!$L:$M,2,0),0)*T327</f>
        <v>20.121438048387134</v>
      </c>
      <c r="AV327" s="90">
        <f>IFERROR(VLOOKUP($F327,Ref_Param!$L:$M,2,0),0)*U327</f>
        <v>20.276093115655488</v>
      </c>
      <c r="AW327" s="91">
        <f t="shared" si="55"/>
        <v>46.319562778286759</v>
      </c>
      <c r="AX327" s="86">
        <f>IFERROR(VLOOKUP($F327,Ref_Param!$L:$M,2,0),0)*W327</f>
        <v>19.121478695385111</v>
      </c>
      <c r="AY327" s="86">
        <f>IFERROR(VLOOKUP($F327,Ref_Param!$L:$M,2,0),0)*X327</f>
        <v>20.350458835920808</v>
      </c>
      <c r="AZ327" s="86">
        <f>IFERROR(VLOOKUP($F327,Ref_Param!$L:$M,2,0),0)*Y327</f>
        <v>20.342756670293518</v>
      </c>
      <c r="BA327" s="86">
        <f>IFERROR(VLOOKUP($F327,Ref_Param!$L:$M,2,0),0)*Z327</f>
        <v>17.759230215371769</v>
      </c>
      <c r="BB327" s="87">
        <f t="shared" si="56"/>
        <v>77.573924416971209</v>
      </c>
      <c r="BC327" s="86">
        <f>IFERROR(VLOOKUP($F327,Ref_Param!$L:$M,2,0),0)*AB327</f>
        <v>19.924556289113951</v>
      </c>
      <c r="BD327" s="86">
        <f>IFERROR(VLOOKUP($F327,Ref_Param!$L:$M,2,0),0)*AC327</f>
        <v>19.959181516488613</v>
      </c>
      <c r="BE327" s="86">
        <f>IFERROR(VLOOKUP($F327,Ref_Param!$L:$M,2,0),0)*AD327</f>
        <v>18.646000000000001</v>
      </c>
      <c r="BF327" s="86">
        <f>IFERROR(VLOOKUP($F327,Ref_Param!$L:$M,2,0),0)*AE327</f>
        <v>18</v>
      </c>
      <c r="BG327" s="87">
        <f t="shared" si="57"/>
        <v>76.529737805602565</v>
      </c>
      <c r="BH327" s="86">
        <f>IFERROR(VLOOKUP($F327,Ref_Param!$L:$M,2,0),0)*AG327</f>
        <v>18.320514328622711</v>
      </c>
      <c r="BI327" s="86">
        <f>IFERROR(VLOOKUP($F327,Ref_Param!$L:$M,2,0),0)*AH327</f>
        <v>18.320514328622711</v>
      </c>
      <c r="BJ327" s="86">
        <f>IFERROR(VLOOKUP($F327,Ref_Param!$L:$M,2,0),0)*AI327</f>
        <v>18.320514328622711</v>
      </c>
      <c r="BK327" s="86">
        <f>IFERROR(VLOOKUP($F327,Ref_Param!$L:$M,2,0),0)*AJ327</f>
        <v>18.320514328622711</v>
      </c>
      <c r="BL327" s="87">
        <f t="shared" si="51"/>
        <v>73.282057314490842</v>
      </c>
      <c r="BM327" s="88">
        <f>IFERROR(VLOOKUP($F327,Ref_Param!$L:$M,2,0),0)*AL327</f>
        <v>84.274365911664461</v>
      </c>
      <c r="BN327" s="89">
        <f>IFERROR(VLOOKUP($F327,Ref_Param!$L:$M,2,0),0)*AM327</f>
        <v>96.915520798414121</v>
      </c>
    </row>
    <row r="328" spans="1:66" s="72" customFormat="1" ht="14.25" customHeight="1" x14ac:dyDescent="0.3">
      <c r="A328" s="69" t="str">
        <f t="shared" si="52"/>
        <v>ECASDigital - Salesforce.com / Net Suite</v>
      </c>
      <c r="B328" s="68" t="s">
        <v>4156</v>
      </c>
      <c r="C328" s="68" t="s">
        <v>4157</v>
      </c>
      <c r="D328" s="68" t="s">
        <v>838</v>
      </c>
      <c r="E328" s="70" t="s">
        <v>839</v>
      </c>
      <c r="F328" s="68" t="s">
        <v>18</v>
      </c>
      <c r="G328" s="70" t="s">
        <v>4163</v>
      </c>
      <c r="H328" s="71" t="s">
        <v>51</v>
      </c>
      <c r="I328" s="68" t="s">
        <v>24</v>
      </c>
      <c r="J328" s="68"/>
      <c r="K328" s="68"/>
      <c r="L328" s="68" t="s">
        <v>4111</v>
      </c>
      <c r="M328" s="73">
        <v>0</v>
      </c>
      <c r="N328" s="73">
        <v>0</v>
      </c>
      <c r="O328" s="73">
        <v>0</v>
      </c>
      <c r="P328" s="73">
        <v>0</v>
      </c>
      <c r="Q328" s="66">
        <v>0</v>
      </c>
      <c r="R328" s="73">
        <v>80.693535467331458</v>
      </c>
      <c r="S328" s="73">
        <v>82.010762628324827</v>
      </c>
      <c r="T328" s="73">
        <v>81.083367638503404</v>
      </c>
      <c r="U328" s="73">
        <v>1.3241913043478304</v>
      </c>
      <c r="V328" s="66">
        <v>245.11185703850751</v>
      </c>
      <c r="W328" s="67">
        <v>0</v>
      </c>
      <c r="X328" s="67">
        <v>-3.7734118531512338E-2</v>
      </c>
      <c r="Y328" s="67">
        <v>0</v>
      </c>
      <c r="Z328" s="67">
        <v>0</v>
      </c>
      <c r="AA328" s="66">
        <v>-3.7734118531512338E-2</v>
      </c>
      <c r="AB328" s="67">
        <v>0</v>
      </c>
      <c r="AC328" s="67">
        <v>0</v>
      </c>
      <c r="AD328" s="67">
        <v>0</v>
      </c>
      <c r="AE328" s="67">
        <v>0</v>
      </c>
      <c r="AF328" s="66">
        <v>0</v>
      </c>
      <c r="AG328" s="67">
        <v>0</v>
      </c>
      <c r="AH328" s="67">
        <v>0</v>
      </c>
      <c r="AI328" s="67">
        <v>0</v>
      </c>
      <c r="AJ328" s="67">
        <v>0</v>
      </c>
      <c r="AK328" s="66">
        <f t="shared" si="53"/>
        <v>0</v>
      </c>
      <c r="AL328" s="67">
        <f t="shared" si="50"/>
        <v>0</v>
      </c>
      <c r="AM328" s="67">
        <f t="shared" si="50"/>
        <v>0</v>
      </c>
      <c r="AN328" s="84">
        <f>IFERROR(VLOOKUP($F328,Ref_Param!$L:$M,2,0),0)*M328</f>
        <v>0</v>
      </c>
      <c r="AO328" s="84">
        <f>IFERROR(VLOOKUP($F328,Ref_Param!$L:$M,2,0),0)*N328</f>
        <v>0</v>
      </c>
      <c r="AP328" s="84">
        <f>IFERROR(VLOOKUP($F328,Ref_Param!$L:$M,2,0),0)*O328</f>
        <v>0</v>
      </c>
      <c r="AQ328" s="84">
        <f>IFERROR(VLOOKUP($F328,Ref_Param!$L:$M,2,0),0)*P328</f>
        <v>0</v>
      </c>
      <c r="AR328" s="85">
        <f t="shared" si="54"/>
        <v>0</v>
      </c>
      <c r="AS328" s="90">
        <f>IFERROR(VLOOKUP($F328,Ref_Param!$L:$M,2,0),0)*R328</f>
        <v>80.693535467331458</v>
      </c>
      <c r="AT328" s="90">
        <f>IFERROR(VLOOKUP($F328,Ref_Param!$L:$M,2,0),0)*S328</f>
        <v>82.010762628324827</v>
      </c>
      <c r="AU328" s="90">
        <f>IFERROR(VLOOKUP($F328,Ref_Param!$L:$M,2,0),0)*T328</f>
        <v>81.083367638503404</v>
      </c>
      <c r="AV328" s="90">
        <f>IFERROR(VLOOKUP($F328,Ref_Param!$L:$M,2,0),0)*U328</f>
        <v>1.3241913043478304</v>
      </c>
      <c r="AW328" s="91">
        <f t="shared" si="55"/>
        <v>245.11185703850751</v>
      </c>
      <c r="AX328" s="86">
        <f>IFERROR(VLOOKUP($F328,Ref_Param!$L:$M,2,0),0)*W328</f>
        <v>0</v>
      </c>
      <c r="AY328" s="86">
        <f>IFERROR(VLOOKUP($F328,Ref_Param!$L:$M,2,0),0)*X328</f>
        <v>-3.7734118531512338E-2</v>
      </c>
      <c r="AZ328" s="86">
        <f>IFERROR(VLOOKUP($F328,Ref_Param!$L:$M,2,0),0)*Y328</f>
        <v>0</v>
      </c>
      <c r="BA328" s="86">
        <f>IFERROR(VLOOKUP($F328,Ref_Param!$L:$M,2,0),0)*Z328</f>
        <v>0</v>
      </c>
      <c r="BB328" s="87">
        <f t="shared" si="56"/>
        <v>-3.7734118531512338E-2</v>
      </c>
      <c r="BC328" s="86">
        <f>IFERROR(VLOOKUP($F328,Ref_Param!$L:$M,2,0),0)*AB328</f>
        <v>0</v>
      </c>
      <c r="BD328" s="86">
        <f>IFERROR(VLOOKUP($F328,Ref_Param!$L:$M,2,0),0)*AC328</f>
        <v>0</v>
      </c>
      <c r="BE328" s="86">
        <f>IFERROR(VLOOKUP($F328,Ref_Param!$L:$M,2,0),0)*AD328</f>
        <v>0</v>
      </c>
      <c r="BF328" s="86">
        <f>IFERROR(VLOOKUP($F328,Ref_Param!$L:$M,2,0),0)*AE328</f>
        <v>0</v>
      </c>
      <c r="BG328" s="87">
        <f t="shared" si="57"/>
        <v>0</v>
      </c>
      <c r="BH328" s="86">
        <f>IFERROR(VLOOKUP($F328,Ref_Param!$L:$M,2,0),0)*AG328</f>
        <v>0</v>
      </c>
      <c r="BI328" s="86">
        <f>IFERROR(VLOOKUP($F328,Ref_Param!$L:$M,2,0),0)*AH328</f>
        <v>0</v>
      </c>
      <c r="BJ328" s="86">
        <f>IFERROR(VLOOKUP($F328,Ref_Param!$L:$M,2,0),0)*AI328</f>
        <v>0</v>
      </c>
      <c r="BK328" s="86">
        <f>IFERROR(VLOOKUP($F328,Ref_Param!$L:$M,2,0),0)*AJ328</f>
        <v>0</v>
      </c>
      <c r="BL328" s="87">
        <f t="shared" si="51"/>
        <v>0</v>
      </c>
      <c r="BM328" s="88">
        <f>IFERROR(VLOOKUP($F328,Ref_Param!$L:$M,2,0),0)*AL328</f>
        <v>0</v>
      </c>
      <c r="BN328" s="89">
        <f>IFERROR(VLOOKUP($F328,Ref_Param!$L:$M,2,0),0)*AM328</f>
        <v>0</v>
      </c>
    </row>
    <row r="329" spans="1:66" s="72" customFormat="1" ht="14.25" customHeight="1" x14ac:dyDescent="0.3">
      <c r="A329" s="69" t="str">
        <f t="shared" si="52"/>
        <v>ECASDigital - Salesforce.com / Net Suite</v>
      </c>
      <c r="B329" s="68" t="s">
        <v>4156</v>
      </c>
      <c r="C329" s="68" t="s">
        <v>4157</v>
      </c>
      <c r="D329" s="68" t="s">
        <v>3666</v>
      </c>
      <c r="E329" s="70" t="s">
        <v>3667</v>
      </c>
      <c r="F329" s="68" t="s">
        <v>3732</v>
      </c>
      <c r="G329" s="70" t="s">
        <v>4163</v>
      </c>
      <c r="H329" s="71" t="s">
        <v>51</v>
      </c>
      <c r="I329" s="68" t="s">
        <v>24</v>
      </c>
      <c r="J329" s="68"/>
      <c r="K329" s="68"/>
      <c r="L329" s="68" t="s">
        <v>4111</v>
      </c>
      <c r="M329" s="73">
        <v>0</v>
      </c>
      <c r="N329" s="73">
        <v>0</v>
      </c>
      <c r="O329" s="73">
        <v>0</v>
      </c>
      <c r="P329" s="73">
        <v>0</v>
      </c>
      <c r="Q329" s="66">
        <v>0</v>
      </c>
      <c r="R329" s="73">
        <v>0</v>
      </c>
      <c r="S329" s="73">
        <v>0</v>
      </c>
      <c r="T329" s="73">
        <v>0</v>
      </c>
      <c r="U329" s="73">
        <v>0</v>
      </c>
      <c r="V329" s="66">
        <v>0</v>
      </c>
      <c r="W329" s="67">
        <v>98.422999999999888</v>
      </c>
      <c r="X329" s="67">
        <v>33.732000000000141</v>
      </c>
      <c r="Y329" s="67">
        <v>0</v>
      </c>
      <c r="Z329" s="67">
        <v>0</v>
      </c>
      <c r="AA329" s="66">
        <v>132.15500000000003</v>
      </c>
      <c r="AB329" s="67">
        <v>0</v>
      </c>
      <c r="AC329" s="67">
        <v>16.978999999999953</v>
      </c>
      <c r="AD329" s="67">
        <v>0</v>
      </c>
      <c r="AE329" s="67">
        <v>0</v>
      </c>
      <c r="AF329" s="66">
        <v>16.978999999999953</v>
      </c>
      <c r="AG329" s="67">
        <v>413.20649112229029</v>
      </c>
      <c r="AH329" s="67">
        <v>413.20649112229029</v>
      </c>
      <c r="AI329" s="67">
        <v>413.20649112229029</v>
      </c>
      <c r="AJ329" s="67">
        <v>413.20649112229029</v>
      </c>
      <c r="AK329" s="66">
        <f t="shared" si="53"/>
        <v>1652.8259644891612</v>
      </c>
      <c r="AL329" s="67">
        <f t="shared" si="50"/>
        <v>1900.7498591625351</v>
      </c>
      <c r="AM329" s="67">
        <f t="shared" si="50"/>
        <v>2185.8623380369154</v>
      </c>
      <c r="AN329" s="84">
        <f>IFERROR(VLOOKUP($F329,Ref_Param!$L:$M,2,0),0)*M329</f>
        <v>0</v>
      </c>
      <c r="AO329" s="84">
        <f>IFERROR(VLOOKUP($F329,Ref_Param!$L:$M,2,0),0)*N329</f>
        <v>0</v>
      </c>
      <c r="AP329" s="84">
        <f>IFERROR(VLOOKUP($F329,Ref_Param!$L:$M,2,0),0)*O329</f>
        <v>0</v>
      </c>
      <c r="AQ329" s="84">
        <f>IFERROR(VLOOKUP($F329,Ref_Param!$L:$M,2,0),0)*P329</f>
        <v>0</v>
      </c>
      <c r="AR329" s="85">
        <f t="shared" si="54"/>
        <v>0</v>
      </c>
      <c r="AS329" s="90">
        <f>IFERROR(VLOOKUP($F329,Ref_Param!$L:$M,2,0),0)*R329</f>
        <v>0</v>
      </c>
      <c r="AT329" s="90">
        <f>IFERROR(VLOOKUP($F329,Ref_Param!$L:$M,2,0),0)*S329</f>
        <v>0</v>
      </c>
      <c r="AU329" s="90">
        <f>IFERROR(VLOOKUP($F329,Ref_Param!$L:$M,2,0),0)*T329</f>
        <v>0</v>
      </c>
      <c r="AV329" s="90">
        <f>IFERROR(VLOOKUP($F329,Ref_Param!$L:$M,2,0),0)*U329</f>
        <v>0</v>
      </c>
      <c r="AW329" s="91">
        <f t="shared" si="55"/>
        <v>0</v>
      </c>
      <c r="AX329" s="86">
        <f>IFERROR(VLOOKUP($F329,Ref_Param!$L:$M,2,0),0)*W329</f>
        <v>1.1977972496044795</v>
      </c>
      <c r="AY329" s="86">
        <f>IFERROR(VLOOKUP($F329,Ref_Param!$L:$M,2,0),0)*X329</f>
        <v>0.41051478641840339</v>
      </c>
      <c r="AZ329" s="86">
        <f>IFERROR(VLOOKUP($F329,Ref_Param!$L:$M,2,0),0)*Y329</f>
        <v>0</v>
      </c>
      <c r="BA329" s="86">
        <f>IFERROR(VLOOKUP($F329,Ref_Param!$L:$M,2,0),0)*Z329</f>
        <v>0</v>
      </c>
      <c r="BB329" s="87">
        <f t="shared" si="56"/>
        <v>1.6083120360228829</v>
      </c>
      <c r="BC329" s="86">
        <f>IFERROR(VLOOKUP($F329,Ref_Param!$L:$M,2,0),0)*AB329</f>
        <v>0</v>
      </c>
      <c r="BD329" s="86">
        <f>IFERROR(VLOOKUP($F329,Ref_Param!$L:$M,2,0),0)*AC329</f>
        <v>0.20663259096994019</v>
      </c>
      <c r="BE329" s="86">
        <f>IFERROR(VLOOKUP($F329,Ref_Param!$L:$M,2,0),0)*AD329</f>
        <v>0</v>
      </c>
      <c r="BF329" s="86">
        <f>IFERROR(VLOOKUP($F329,Ref_Param!$L:$M,2,0),0)*AE329</f>
        <v>0</v>
      </c>
      <c r="BG329" s="87">
        <f t="shared" si="57"/>
        <v>0.20663259096994019</v>
      </c>
      <c r="BH329" s="86">
        <f>IFERROR(VLOOKUP($F329,Ref_Param!$L:$M,2,0),0)*AG329</f>
        <v>5.0286782417219307</v>
      </c>
      <c r="BI329" s="86">
        <f>IFERROR(VLOOKUP($F329,Ref_Param!$L:$M,2,0),0)*AH329</f>
        <v>5.0286782417219307</v>
      </c>
      <c r="BJ329" s="86">
        <f>IFERROR(VLOOKUP($F329,Ref_Param!$L:$M,2,0),0)*AI329</f>
        <v>5.0286782417219307</v>
      </c>
      <c r="BK329" s="86">
        <f>IFERROR(VLOOKUP($F329,Ref_Param!$L:$M,2,0),0)*AJ329</f>
        <v>5.0286782417219307</v>
      </c>
      <c r="BL329" s="87">
        <f t="shared" si="51"/>
        <v>20.114712966887723</v>
      </c>
      <c r="BM329" s="88">
        <f>IFERROR(VLOOKUP($F329,Ref_Param!$L:$M,2,0),0)*AL329</f>
        <v>23.131919911920882</v>
      </c>
      <c r="BN329" s="89">
        <f>IFERROR(VLOOKUP($F329,Ref_Param!$L:$M,2,0),0)*AM329</f>
        <v>26.601707898709012</v>
      </c>
    </row>
    <row r="330" spans="1:66" s="72" customFormat="1" ht="14.25" customHeight="1" x14ac:dyDescent="0.3">
      <c r="A330" s="69" t="str">
        <f t="shared" si="52"/>
        <v>ECASDigital - Salesforce.com / Net Suite</v>
      </c>
      <c r="B330" s="68" t="s">
        <v>4156</v>
      </c>
      <c r="C330" s="68" t="s">
        <v>4157</v>
      </c>
      <c r="D330" s="68" t="s">
        <v>3666</v>
      </c>
      <c r="E330" s="70" t="s">
        <v>3667</v>
      </c>
      <c r="F330" s="68" t="s">
        <v>18</v>
      </c>
      <c r="G330" s="70" t="s">
        <v>4163</v>
      </c>
      <c r="H330" s="71" t="s">
        <v>51</v>
      </c>
      <c r="I330" s="68" t="s">
        <v>24</v>
      </c>
      <c r="J330" s="68"/>
      <c r="K330" s="68"/>
      <c r="L330" s="68" t="s">
        <v>4111</v>
      </c>
      <c r="M330" s="73">
        <v>0</v>
      </c>
      <c r="N330" s="73">
        <v>0</v>
      </c>
      <c r="O330" s="73">
        <v>0</v>
      </c>
      <c r="P330" s="73">
        <v>0</v>
      </c>
      <c r="Q330" s="66">
        <v>0</v>
      </c>
      <c r="R330" s="73">
        <v>-0.13915141273488008</v>
      </c>
      <c r="S330" s="73">
        <v>7.6878884504466283E-2</v>
      </c>
      <c r="T330" s="73">
        <v>6.6624992806730815E-2</v>
      </c>
      <c r="U330" s="73">
        <v>-6.7764539838743032E-3</v>
      </c>
      <c r="V330" s="66">
        <v>-2.423989407557281E-3</v>
      </c>
      <c r="W330" s="67">
        <v>-1.7794220687576878</v>
      </c>
      <c r="X330" s="67">
        <v>48.77397994549942</v>
      </c>
      <c r="Y330" s="67">
        <v>33.078524582006679</v>
      </c>
      <c r="Z330" s="67">
        <v>43.605093974779457</v>
      </c>
      <c r="AA330" s="66">
        <v>123.67817643352788</v>
      </c>
      <c r="AB330" s="67">
        <v>3.7245552602289678E-2</v>
      </c>
      <c r="AC330" s="67">
        <v>90.440396037680387</v>
      </c>
      <c r="AD330" s="67">
        <v>48.996000000000002</v>
      </c>
      <c r="AE330" s="67">
        <v>49</v>
      </c>
      <c r="AF330" s="66">
        <v>188.47364159028268</v>
      </c>
      <c r="AG330" s="67">
        <v>55.820325143009185</v>
      </c>
      <c r="AH330" s="67">
        <v>55.820325143009185</v>
      </c>
      <c r="AI330" s="67">
        <v>55.820325143009185</v>
      </c>
      <c r="AJ330" s="67">
        <v>55.820325143009185</v>
      </c>
      <c r="AK330" s="66">
        <f t="shared" si="53"/>
        <v>223.28130057203674</v>
      </c>
      <c r="AL330" s="67">
        <f t="shared" si="50"/>
        <v>256.77349565784226</v>
      </c>
      <c r="AM330" s="67">
        <f t="shared" si="50"/>
        <v>295.28952000651856</v>
      </c>
      <c r="AN330" s="84">
        <f>IFERROR(VLOOKUP($F330,Ref_Param!$L:$M,2,0),0)*M330</f>
        <v>0</v>
      </c>
      <c r="AO330" s="84">
        <f>IFERROR(VLOOKUP($F330,Ref_Param!$L:$M,2,0),0)*N330</f>
        <v>0</v>
      </c>
      <c r="AP330" s="84">
        <f>IFERROR(VLOOKUP($F330,Ref_Param!$L:$M,2,0),0)*O330</f>
        <v>0</v>
      </c>
      <c r="AQ330" s="84">
        <f>IFERROR(VLOOKUP($F330,Ref_Param!$L:$M,2,0),0)*P330</f>
        <v>0</v>
      </c>
      <c r="AR330" s="85">
        <f t="shared" si="54"/>
        <v>0</v>
      </c>
      <c r="AS330" s="90">
        <f>IFERROR(VLOOKUP($F330,Ref_Param!$L:$M,2,0),0)*R330</f>
        <v>-0.13915141273488008</v>
      </c>
      <c r="AT330" s="90">
        <f>IFERROR(VLOOKUP($F330,Ref_Param!$L:$M,2,0),0)*S330</f>
        <v>7.6878884504466283E-2</v>
      </c>
      <c r="AU330" s="90">
        <f>IFERROR(VLOOKUP($F330,Ref_Param!$L:$M,2,0),0)*T330</f>
        <v>6.6624992806730815E-2</v>
      </c>
      <c r="AV330" s="90">
        <f>IFERROR(VLOOKUP($F330,Ref_Param!$L:$M,2,0),0)*U330</f>
        <v>-6.7764539838743032E-3</v>
      </c>
      <c r="AW330" s="91">
        <f t="shared" si="55"/>
        <v>-2.423989407557281E-3</v>
      </c>
      <c r="AX330" s="86">
        <f>IFERROR(VLOOKUP($F330,Ref_Param!$L:$M,2,0),0)*W330</f>
        <v>-1.7794220687576878</v>
      </c>
      <c r="AY330" s="86">
        <f>IFERROR(VLOOKUP($F330,Ref_Param!$L:$M,2,0),0)*X330</f>
        <v>48.77397994549942</v>
      </c>
      <c r="AZ330" s="86">
        <f>IFERROR(VLOOKUP($F330,Ref_Param!$L:$M,2,0),0)*Y330</f>
        <v>33.078524582006679</v>
      </c>
      <c r="BA330" s="86">
        <f>IFERROR(VLOOKUP($F330,Ref_Param!$L:$M,2,0),0)*Z330</f>
        <v>43.605093974779457</v>
      </c>
      <c r="BB330" s="87">
        <f t="shared" si="56"/>
        <v>123.67817643352788</v>
      </c>
      <c r="BC330" s="86">
        <f>IFERROR(VLOOKUP($F330,Ref_Param!$L:$M,2,0),0)*AB330</f>
        <v>3.7245552602289678E-2</v>
      </c>
      <c r="BD330" s="86">
        <f>IFERROR(VLOOKUP($F330,Ref_Param!$L:$M,2,0),0)*AC330</f>
        <v>90.440396037680387</v>
      </c>
      <c r="BE330" s="86">
        <f>IFERROR(VLOOKUP($F330,Ref_Param!$L:$M,2,0),0)*AD330</f>
        <v>48.996000000000002</v>
      </c>
      <c r="BF330" s="86">
        <f>IFERROR(VLOOKUP($F330,Ref_Param!$L:$M,2,0),0)*AE330</f>
        <v>49</v>
      </c>
      <c r="BG330" s="87">
        <f t="shared" si="57"/>
        <v>188.47364159028268</v>
      </c>
      <c r="BH330" s="86">
        <f>IFERROR(VLOOKUP($F330,Ref_Param!$L:$M,2,0),0)*AG330</f>
        <v>55.820325143009185</v>
      </c>
      <c r="BI330" s="86">
        <f>IFERROR(VLOOKUP($F330,Ref_Param!$L:$M,2,0),0)*AH330</f>
        <v>55.820325143009185</v>
      </c>
      <c r="BJ330" s="86">
        <f>IFERROR(VLOOKUP($F330,Ref_Param!$L:$M,2,0),0)*AI330</f>
        <v>55.820325143009185</v>
      </c>
      <c r="BK330" s="86">
        <f>IFERROR(VLOOKUP($F330,Ref_Param!$L:$M,2,0),0)*AJ330</f>
        <v>55.820325143009185</v>
      </c>
      <c r="BL330" s="87">
        <f t="shared" si="51"/>
        <v>223.28130057203674</v>
      </c>
      <c r="BM330" s="88">
        <f>IFERROR(VLOOKUP($F330,Ref_Param!$L:$M,2,0),0)*AL330</f>
        <v>256.77349565784226</v>
      </c>
      <c r="BN330" s="89">
        <f>IFERROR(VLOOKUP($F330,Ref_Param!$L:$M,2,0),0)*AM330</f>
        <v>295.28952000651856</v>
      </c>
    </row>
    <row r="331" spans="1:66" s="72" customFormat="1" ht="14.25" customHeight="1" x14ac:dyDescent="0.3">
      <c r="A331" s="69" t="str">
        <f t="shared" si="52"/>
        <v>ECASDigital - Salesforce.com / Net Suite</v>
      </c>
      <c r="B331" s="68" t="s">
        <v>4156</v>
      </c>
      <c r="C331" s="68" t="s">
        <v>4157</v>
      </c>
      <c r="D331" s="68" t="s">
        <v>844</v>
      </c>
      <c r="E331" s="70" t="s">
        <v>845</v>
      </c>
      <c r="F331" s="68" t="s">
        <v>26</v>
      </c>
      <c r="G331" s="70" t="s">
        <v>4167</v>
      </c>
      <c r="H331" s="71" t="s">
        <v>5188</v>
      </c>
      <c r="I331" s="68" t="s">
        <v>24</v>
      </c>
      <c r="J331" s="68"/>
      <c r="K331" s="68"/>
      <c r="L331" s="68" t="s">
        <v>4111</v>
      </c>
      <c r="M331" s="73">
        <v>0</v>
      </c>
      <c r="N331" s="73">
        <v>0</v>
      </c>
      <c r="O331" s="73">
        <v>0</v>
      </c>
      <c r="P331" s="73">
        <v>0</v>
      </c>
      <c r="Q331" s="66">
        <v>0</v>
      </c>
      <c r="R331" s="73">
        <v>0</v>
      </c>
      <c r="S331" s="73">
        <v>0</v>
      </c>
      <c r="T331" s="73">
        <v>0</v>
      </c>
      <c r="U331" s="73">
        <v>0</v>
      </c>
      <c r="V331" s="66">
        <v>0</v>
      </c>
      <c r="W331" s="67">
        <v>0</v>
      </c>
      <c r="X331" s="67">
        <v>0</v>
      </c>
      <c r="Y331" s="67">
        <v>0</v>
      </c>
      <c r="Z331" s="67">
        <v>0</v>
      </c>
      <c r="AA331" s="66">
        <v>0</v>
      </c>
      <c r="AB331" s="67">
        <v>0</v>
      </c>
      <c r="AC331" s="67">
        <v>42.466836476591965</v>
      </c>
      <c r="AD331" s="67">
        <v>0</v>
      </c>
      <c r="AE331" s="67">
        <v>0</v>
      </c>
      <c r="AF331" s="66">
        <v>42.466836476591965</v>
      </c>
      <c r="AG331" s="67">
        <v>10.124064481720932</v>
      </c>
      <c r="AH331" s="67">
        <v>10.124064481720932</v>
      </c>
      <c r="AI331" s="67">
        <v>10.656909980758877</v>
      </c>
      <c r="AJ331" s="67">
        <v>10.656909980758877</v>
      </c>
      <c r="AK331" s="66">
        <f t="shared" si="53"/>
        <v>41.561948924959616</v>
      </c>
      <c r="AL331" s="67">
        <f t="shared" si="50"/>
        <v>47.796241263703557</v>
      </c>
      <c r="AM331" s="67">
        <f t="shared" si="50"/>
        <v>54.965677453259083</v>
      </c>
      <c r="AN331" s="84">
        <f>IFERROR(VLOOKUP($F331,Ref_Param!$L:$M,2,0),0)*M331</f>
        <v>0</v>
      </c>
      <c r="AO331" s="84">
        <f>IFERROR(VLOOKUP($F331,Ref_Param!$L:$M,2,0),0)*N331</f>
        <v>0</v>
      </c>
      <c r="AP331" s="84">
        <f>IFERROR(VLOOKUP($F331,Ref_Param!$L:$M,2,0),0)*O331</f>
        <v>0</v>
      </c>
      <c r="AQ331" s="84">
        <f>IFERROR(VLOOKUP($F331,Ref_Param!$L:$M,2,0),0)*P331</f>
        <v>0</v>
      </c>
      <c r="AR331" s="85">
        <f t="shared" si="54"/>
        <v>0</v>
      </c>
      <c r="AS331" s="90">
        <f>IFERROR(VLOOKUP($F331,Ref_Param!$L:$M,2,0),0)*R331</f>
        <v>0</v>
      </c>
      <c r="AT331" s="90">
        <f>IFERROR(VLOOKUP($F331,Ref_Param!$L:$M,2,0),0)*S331</f>
        <v>0</v>
      </c>
      <c r="AU331" s="90">
        <f>IFERROR(VLOOKUP($F331,Ref_Param!$L:$M,2,0),0)*T331</f>
        <v>0</v>
      </c>
      <c r="AV331" s="90">
        <f>IFERROR(VLOOKUP($F331,Ref_Param!$L:$M,2,0),0)*U331</f>
        <v>0</v>
      </c>
      <c r="AW331" s="91">
        <f t="shared" si="55"/>
        <v>0</v>
      </c>
      <c r="AX331" s="86">
        <f>IFERROR(VLOOKUP($F331,Ref_Param!$L:$M,2,0),0)*W331</f>
        <v>0</v>
      </c>
      <c r="AY331" s="86">
        <f>IFERROR(VLOOKUP($F331,Ref_Param!$L:$M,2,0),0)*X331</f>
        <v>0</v>
      </c>
      <c r="AZ331" s="86">
        <f>IFERROR(VLOOKUP($F331,Ref_Param!$L:$M,2,0),0)*Y331</f>
        <v>0</v>
      </c>
      <c r="BA331" s="86">
        <f>IFERROR(VLOOKUP($F331,Ref_Param!$L:$M,2,0),0)*Z331</f>
        <v>0</v>
      </c>
      <c r="BB331" s="87">
        <f t="shared" si="56"/>
        <v>0</v>
      </c>
      <c r="BC331" s="86">
        <f>IFERROR(VLOOKUP($F331,Ref_Param!$L:$M,2,0),0)*AB331</f>
        <v>0</v>
      </c>
      <c r="BD331" s="86">
        <f>IFERROR(VLOOKUP($F331,Ref_Param!$L:$M,2,0),0)*AC331</f>
        <v>46.224094614413922</v>
      </c>
      <c r="BE331" s="86">
        <f>IFERROR(VLOOKUP($F331,Ref_Param!$L:$M,2,0),0)*AD331</f>
        <v>0</v>
      </c>
      <c r="BF331" s="86">
        <f>IFERROR(VLOOKUP($F331,Ref_Param!$L:$M,2,0),0)*AE331</f>
        <v>0</v>
      </c>
      <c r="BG331" s="87">
        <f t="shared" si="57"/>
        <v>46.224094614413922</v>
      </c>
      <c r="BH331" s="86">
        <f>IFERROR(VLOOKUP($F331,Ref_Param!$L:$M,2,0),0)*AG331</f>
        <v>11.019792226422316</v>
      </c>
      <c r="BI331" s="86">
        <f>IFERROR(VLOOKUP($F331,Ref_Param!$L:$M,2,0),0)*AH331</f>
        <v>11.019792226422316</v>
      </c>
      <c r="BJ331" s="86">
        <f>IFERROR(VLOOKUP($F331,Ref_Param!$L:$M,2,0),0)*AI331</f>
        <v>11.59978129097086</v>
      </c>
      <c r="BK331" s="86">
        <f>IFERROR(VLOOKUP($F331,Ref_Param!$L:$M,2,0),0)*AJ331</f>
        <v>11.59978129097086</v>
      </c>
      <c r="BL331" s="87">
        <f t="shared" si="51"/>
        <v>45.239147034786349</v>
      </c>
      <c r="BM331" s="88">
        <f>IFERROR(VLOOKUP($F331,Ref_Param!$L:$M,2,0),0)*AL331</f>
        <v>52.025019090004299</v>
      </c>
      <c r="BN331" s="89">
        <f>IFERROR(VLOOKUP($F331,Ref_Param!$L:$M,2,0),0)*AM331</f>
        <v>59.82877195350494</v>
      </c>
    </row>
    <row r="332" spans="1:66" s="72" customFormat="1" ht="14.25" customHeight="1" x14ac:dyDescent="0.3">
      <c r="A332" s="69" t="str">
        <f t="shared" si="52"/>
        <v>ECASDigital - Salesforce.com / Net Suite</v>
      </c>
      <c r="B332" s="68" t="s">
        <v>4156</v>
      </c>
      <c r="C332" s="68" t="s">
        <v>4157</v>
      </c>
      <c r="D332" s="68" t="s">
        <v>844</v>
      </c>
      <c r="E332" s="70" t="s">
        <v>845</v>
      </c>
      <c r="F332" s="68" t="s">
        <v>3732</v>
      </c>
      <c r="G332" s="70" t="s">
        <v>4167</v>
      </c>
      <c r="H332" s="71" t="s">
        <v>5188</v>
      </c>
      <c r="I332" s="68" t="s">
        <v>24</v>
      </c>
      <c r="J332" s="68"/>
      <c r="K332" s="68"/>
      <c r="L332" s="68" t="s">
        <v>4111</v>
      </c>
      <c r="M332" s="73">
        <v>0</v>
      </c>
      <c r="N332" s="73">
        <v>0</v>
      </c>
      <c r="O332" s="73">
        <v>0</v>
      </c>
      <c r="P332" s="73">
        <v>0</v>
      </c>
      <c r="Q332" s="66">
        <v>0</v>
      </c>
      <c r="R332" s="73">
        <v>0</v>
      </c>
      <c r="S332" s="73">
        <v>0</v>
      </c>
      <c r="T332" s="73">
        <v>0</v>
      </c>
      <c r="U332" s="73">
        <v>0</v>
      </c>
      <c r="V332" s="66">
        <v>0</v>
      </c>
      <c r="W332" s="67">
        <v>0</v>
      </c>
      <c r="X332" s="67">
        <v>1.470000000000006</v>
      </c>
      <c r="Y332" s="67">
        <v>60.30699999999986</v>
      </c>
      <c r="Z332" s="67">
        <v>-2.2039999999999185</v>
      </c>
      <c r="AA332" s="66">
        <v>59.572999999999951</v>
      </c>
      <c r="AB332" s="67">
        <v>-24.022999902722589</v>
      </c>
      <c r="AC332" s="67">
        <v>51.496209999999877</v>
      </c>
      <c r="AD332" s="67">
        <v>0</v>
      </c>
      <c r="AE332" s="67">
        <v>0</v>
      </c>
      <c r="AF332" s="66">
        <v>27.473210097277288</v>
      </c>
      <c r="AG332" s="67">
        <v>585.79571507358366</v>
      </c>
      <c r="AH332" s="67">
        <v>585.79571507358366</v>
      </c>
      <c r="AI332" s="67">
        <v>616.62706849850906</v>
      </c>
      <c r="AJ332" s="67">
        <v>616.62706849850906</v>
      </c>
      <c r="AK332" s="66">
        <f t="shared" si="53"/>
        <v>2404.8455671441852</v>
      </c>
      <c r="AL332" s="67">
        <f t="shared" si="50"/>
        <v>2765.5724022158129</v>
      </c>
      <c r="AM332" s="67">
        <f t="shared" si="50"/>
        <v>3180.4082625481847</v>
      </c>
      <c r="AN332" s="84">
        <f>IFERROR(VLOOKUP($F332,Ref_Param!$L:$M,2,0),0)*M332</f>
        <v>0</v>
      </c>
      <c r="AO332" s="84">
        <f>IFERROR(VLOOKUP($F332,Ref_Param!$L:$M,2,0),0)*N332</f>
        <v>0</v>
      </c>
      <c r="AP332" s="84">
        <f>IFERROR(VLOOKUP($F332,Ref_Param!$L:$M,2,0),0)*O332</f>
        <v>0</v>
      </c>
      <c r="AQ332" s="84">
        <f>IFERROR(VLOOKUP($F332,Ref_Param!$L:$M,2,0),0)*P332</f>
        <v>0</v>
      </c>
      <c r="AR332" s="85">
        <f t="shared" si="54"/>
        <v>0</v>
      </c>
      <c r="AS332" s="90">
        <f>IFERROR(VLOOKUP($F332,Ref_Param!$L:$M,2,0),0)*R332</f>
        <v>0</v>
      </c>
      <c r="AT332" s="90">
        <f>IFERROR(VLOOKUP($F332,Ref_Param!$L:$M,2,0),0)*S332</f>
        <v>0</v>
      </c>
      <c r="AU332" s="90">
        <f>IFERROR(VLOOKUP($F332,Ref_Param!$L:$M,2,0),0)*T332</f>
        <v>0</v>
      </c>
      <c r="AV332" s="90">
        <f>IFERROR(VLOOKUP($F332,Ref_Param!$L:$M,2,0),0)*U332</f>
        <v>0</v>
      </c>
      <c r="AW332" s="91">
        <f t="shared" si="55"/>
        <v>0</v>
      </c>
      <c r="AX332" s="86">
        <f>IFERROR(VLOOKUP($F332,Ref_Param!$L:$M,2,0),0)*W332</f>
        <v>0</v>
      </c>
      <c r="AY332" s="86">
        <f>IFERROR(VLOOKUP($F332,Ref_Param!$L:$M,2,0),0)*X332</f>
        <v>1.7889740781307152E-2</v>
      </c>
      <c r="AZ332" s="86">
        <f>IFERROR(VLOOKUP($F332,Ref_Param!$L:$M,2,0),0)*Y332</f>
        <v>0.73392965802604326</v>
      </c>
      <c r="BA332" s="86">
        <f>IFERROR(VLOOKUP($F332,Ref_Param!$L:$M,2,0),0)*Z332</f>
        <v>-2.6822441280271666E-2</v>
      </c>
      <c r="BB332" s="87">
        <f t="shared" si="56"/>
        <v>0.72499695752707871</v>
      </c>
      <c r="BC332" s="86">
        <f>IFERROR(VLOOKUP($F332,Ref_Param!$L:$M,2,0),0)*AB332</f>
        <v>-0.29235730683610361</v>
      </c>
      <c r="BD332" s="86">
        <f>IFERROR(VLOOKUP($F332,Ref_Param!$L:$M,2,0),0)*AC332</f>
        <v>0.62670329804064717</v>
      </c>
      <c r="BE332" s="86">
        <f>IFERROR(VLOOKUP($F332,Ref_Param!$L:$M,2,0),0)*AD332</f>
        <v>0</v>
      </c>
      <c r="BF332" s="86">
        <f>IFERROR(VLOOKUP($F332,Ref_Param!$L:$M,2,0),0)*AE332</f>
        <v>0</v>
      </c>
      <c r="BG332" s="87">
        <f t="shared" si="57"/>
        <v>0.33434599120454356</v>
      </c>
      <c r="BH332" s="86">
        <f>IFERROR(VLOOKUP($F332,Ref_Param!$L:$M,2,0),0)*AG332</f>
        <v>7.1290704037189334</v>
      </c>
      <c r="BI332" s="86">
        <f>IFERROR(VLOOKUP($F332,Ref_Param!$L:$M,2,0),0)*AH332</f>
        <v>7.1290704037189334</v>
      </c>
      <c r="BJ332" s="86">
        <f>IFERROR(VLOOKUP($F332,Ref_Param!$L:$M,2,0),0)*AI332</f>
        <v>7.5042846354936135</v>
      </c>
      <c r="BK332" s="86">
        <f>IFERROR(VLOOKUP($F332,Ref_Param!$L:$M,2,0),0)*AJ332</f>
        <v>7.5042846354936135</v>
      </c>
      <c r="BL332" s="87">
        <f t="shared" si="51"/>
        <v>29.266710078425092</v>
      </c>
      <c r="BM332" s="88">
        <f>IFERROR(VLOOKUP($F332,Ref_Param!$L:$M,2,0),0)*AL332</f>
        <v>33.656716590188857</v>
      </c>
      <c r="BN332" s="89">
        <f>IFERROR(VLOOKUP($F332,Ref_Param!$L:$M,2,0),0)*AM332</f>
        <v>38.70522407871718</v>
      </c>
    </row>
    <row r="333" spans="1:66" s="72" customFormat="1" ht="14.25" customHeight="1" x14ac:dyDescent="0.3">
      <c r="A333" s="69" t="str">
        <f t="shared" si="52"/>
        <v>ECASDigital - Salesforce.com / Net Suite</v>
      </c>
      <c r="B333" s="68" t="s">
        <v>4156</v>
      </c>
      <c r="C333" s="68" t="s">
        <v>4157</v>
      </c>
      <c r="D333" s="68" t="s">
        <v>844</v>
      </c>
      <c r="E333" s="70" t="s">
        <v>845</v>
      </c>
      <c r="F333" s="68" t="s">
        <v>18</v>
      </c>
      <c r="G333" s="70" t="s">
        <v>4167</v>
      </c>
      <c r="H333" s="71" t="s">
        <v>5188</v>
      </c>
      <c r="I333" s="68" t="s">
        <v>24</v>
      </c>
      <c r="J333" s="68"/>
      <c r="K333" s="68"/>
      <c r="L333" s="68" t="s">
        <v>4111</v>
      </c>
      <c r="M333" s="73">
        <v>288.31828640973504</v>
      </c>
      <c r="N333" s="73">
        <v>173.54120575777677</v>
      </c>
      <c r="O333" s="73">
        <v>163.98394661362519</v>
      </c>
      <c r="P333" s="73">
        <v>149.93258107544818</v>
      </c>
      <c r="Q333" s="66">
        <v>775.77601985658521</v>
      </c>
      <c r="R333" s="73">
        <v>196.91858886112115</v>
      </c>
      <c r="S333" s="73">
        <v>333.99315121095435</v>
      </c>
      <c r="T333" s="73">
        <v>516.47407711239111</v>
      </c>
      <c r="U333" s="73">
        <v>498.94145379341171</v>
      </c>
      <c r="V333" s="66">
        <v>1546.3272709778785</v>
      </c>
      <c r="W333" s="67">
        <v>758.15422224210636</v>
      </c>
      <c r="X333" s="67">
        <v>817.08633675881106</v>
      </c>
      <c r="Y333" s="67">
        <v>747.04802125951869</v>
      </c>
      <c r="Z333" s="67">
        <v>1124.7718263976583</v>
      </c>
      <c r="AA333" s="66">
        <v>3447.0604066580945</v>
      </c>
      <c r="AB333" s="67">
        <v>1561.1564947123479</v>
      </c>
      <c r="AC333" s="67">
        <v>1745.7796712501793</v>
      </c>
      <c r="AD333" s="67">
        <v>2138.7370000000001</v>
      </c>
      <c r="AE333" s="67">
        <v>1910</v>
      </c>
      <c r="AF333" s="66">
        <v>7355.6731659625275</v>
      </c>
      <c r="AG333" s="67">
        <v>1908.7362445530105</v>
      </c>
      <c r="AH333" s="67">
        <v>1908.7362445530105</v>
      </c>
      <c r="AI333" s="67">
        <v>2009.1960468979057</v>
      </c>
      <c r="AJ333" s="67">
        <v>2009.1960468979057</v>
      </c>
      <c r="AK333" s="66">
        <f t="shared" si="53"/>
        <v>7835.8645829018324</v>
      </c>
      <c r="AL333" s="67">
        <f t="shared" si="50"/>
        <v>9011.2442703371071</v>
      </c>
      <c r="AM333" s="67">
        <f t="shared" si="50"/>
        <v>10362.930910887673</v>
      </c>
      <c r="AN333" s="84">
        <f>IFERROR(VLOOKUP($F333,Ref_Param!$L:$M,2,0),0)*M333</f>
        <v>288.31828640973504</v>
      </c>
      <c r="AO333" s="84">
        <f>IFERROR(VLOOKUP($F333,Ref_Param!$L:$M,2,0),0)*N333</f>
        <v>173.54120575777677</v>
      </c>
      <c r="AP333" s="84">
        <f>IFERROR(VLOOKUP($F333,Ref_Param!$L:$M,2,0),0)*O333</f>
        <v>163.98394661362519</v>
      </c>
      <c r="AQ333" s="84">
        <f>IFERROR(VLOOKUP($F333,Ref_Param!$L:$M,2,0),0)*P333</f>
        <v>149.93258107544818</v>
      </c>
      <c r="AR333" s="85">
        <f t="shared" si="54"/>
        <v>775.77601985658521</v>
      </c>
      <c r="AS333" s="90">
        <f>IFERROR(VLOOKUP($F333,Ref_Param!$L:$M,2,0),0)*R333</f>
        <v>196.91858886112115</v>
      </c>
      <c r="AT333" s="90">
        <f>IFERROR(VLOOKUP($F333,Ref_Param!$L:$M,2,0),0)*S333</f>
        <v>333.99315121095435</v>
      </c>
      <c r="AU333" s="90">
        <f>IFERROR(VLOOKUP($F333,Ref_Param!$L:$M,2,0),0)*T333</f>
        <v>516.47407711239111</v>
      </c>
      <c r="AV333" s="90">
        <f>IFERROR(VLOOKUP($F333,Ref_Param!$L:$M,2,0),0)*U333</f>
        <v>498.94145379341171</v>
      </c>
      <c r="AW333" s="91">
        <f t="shared" si="55"/>
        <v>1546.3272709778785</v>
      </c>
      <c r="AX333" s="86">
        <f>IFERROR(VLOOKUP($F333,Ref_Param!$L:$M,2,0),0)*W333</f>
        <v>758.15422224210636</v>
      </c>
      <c r="AY333" s="86">
        <f>IFERROR(VLOOKUP($F333,Ref_Param!$L:$M,2,0),0)*X333</f>
        <v>817.08633675881106</v>
      </c>
      <c r="AZ333" s="86">
        <f>IFERROR(VLOOKUP($F333,Ref_Param!$L:$M,2,0),0)*Y333</f>
        <v>747.04802125951869</v>
      </c>
      <c r="BA333" s="86">
        <f>IFERROR(VLOOKUP($F333,Ref_Param!$L:$M,2,0),0)*Z333</f>
        <v>1124.7718263976583</v>
      </c>
      <c r="BB333" s="87">
        <f t="shared" si="56"/>
        <v>3447.0604066580945</v>
      </c>
      <c r="BC333" s="86">
        <f>IFERROR(VLOOKUP($F333,Ref_Param!$L:$M,2,0),0)*AB333</f>
        <v>1561.1564947123479</v>
      </c>
      <c r="BD333" s="86">
        <f>IFERROR(VLOOKUP($F333,Ref_Param!$L:$M,2,0),0)*AC333</f>
        <v>1745.7796712501793</v>
      </c>
      <c r="BE333" s="86">
        <f>IFERROR(VLOOKUP($F333,Ref_Param!$L:$M,2,0),0)*AD333</f>
        <v>2138.7370000000001</v>
      </c>
      <c r="BF333" s="86">
        <f>IFERROR(VLOOKUP($F333,Ref_Param!$L:$M,2,0),0)*AE333</f>
        <v>1910</v>
      </c>
      <c r="BG333" s="87">
        <f t="shared" si="57"/>
        <v>7355.6731659625275</v>
      </c>
      <c r="BH333" s="86">
        <f>IFERROR(VLOOKUP($F333,Ref_Param!$L:$M,2,0),0)*AG333</f>
        <v>1908.7362445530105</v>
      </c>
      <c r="BI333" s="86">
        <f>IFERROR(VLOOKUP($F333,Ref_Param!$L:$M,2,0),0)*AH333</f>
        <v>1908.7362445530105</v>
      </c>
      <c r="BJ333" s="86">
        <f>IFERROR(VLOOKUP($F333,Ref_Param!$L:$M,2,0),0)*AI333</f>
        <v>2009.1960468979057</v>
      </c>
      <c r="BK333" s="86">
        <f>IFERROR(VLOOKUP($F333,Ref_Param!$L:$M,2,0),0)*AJ333</f>
        <v>2009.1960468979057</v>
      </c>
      <c r="BL333" s="87">
        <f t="shared" si="51"/>
        <v>7835.8645829018324</v>
      </c>
      <c r="BM333" s="88">
        <f>IFERROR(VLOOKUP($F333,Ref_Param!$L:$M,2,0),0)*AL333</f>
        <v>9011.2442703371071</v>
      </c>
      <c r="BN333" s="89">
        <f>IFERROR(VLOOKUP($F333,Ref_Param!$L:$M,2,0),0)*AM333</f>
        <v>10362.930910887673</v>
      </c>
    </row>
    <row r="334" spans="1:66" s="72" customFormat="1" ht="14.25" customHeight="1" x14ac:dyDescent="0.3">
      <c r="A334" s="69" t="str">
        <f t="shared" si="52"/>
        <v>ECASDigital - Salesforce.com / Net Suite</v>
      </c>
      <c r="B334" s="68" t="s">
        <v>4156</v>
      </c>
      <c r="C334" s="68" t="s">
        <v>4157</v>
      </c>
      <c r="D334" s="68" t="s">
        <v>846</v>
      </c>
      <c r="E334" s="70" t="s">
        <v>847</v>
      </c>
      <c r="F334" s="68" t="s">
        <v>3732</v>
      </c>
      <c r="G334" s="70" t="s">
        <v>4166</v>
      </c>
      <c r="H334" s="71" t="s">
        <v>29</v>
      </c>
      <c r="I334" s="68" t="s">
        <v>24</v>
      </c>
      <c r="J334" s="68"/>
      <c r="K334" s="68"/>
      <c r="L334" s="68" t="s">
        <v>4111</v>
      </c>
      <c r="M334" s="73">
        <v>0</v>
      </c>
      <c r="N334" s="73">
        <v>0</v>
      </c>
      <c r="O334" s="73">
        <v>0</v>
      </c>
      <c r="P334" s="73">
        <v>0</v>
      </c>
      <c r="Q334" s="66">
        <v>0</v>
      </c>
      <c r="R334" s="73">
        <v>0</v>
      </c>
      <c r="S334" s="73">
        <v>0</v>
      </c>
      <c r="T334" s="73">
        <v>0</v>
      </c>
      <c r="U334" s="73">
        <v>0</v>
      </c>
      <c r="V334" s="66">
        <v>0</v>
      </c>
      <c r="W334" s="67">
        <v>1.6269999999999969</v>
      </c>
      <c r="X334" s="67">
        <v>540.35100000000216</v>
      </c>
      <c r="Y334" s="67">
        <v>79.893999999999892</v>
      </c>
      <c r="Z334" s="67">
        <v>-12.764999999999898</v>
      </c>
      <c r="AA334" s="66">
        <v>609.10700000000213</v>
      </c>
      <c r="AB334" s="67">
        <v>-110.66999978500434</v>
      </c>
      <c r="AC334" s="67">
        <v>292.20868999999914</v>
      </c>
      <c r="AD334" s="67">
        <v>0</v>
      </c>
      <c r="AE334" s="67">
        <v>0</v>
      </c>
      <c r="AF334" s="66">
        <v>181.5386902149948</v>
      </c>
      <c r="AG334" s="67">
        <v>4709.2351330856891</v>
      </c>
      <c r="AH334" s="67">
        <v>4866.209637521878</v>
      </c>
      <c r="AI334" s="67">
        <v>4866.209637521878</v>
      </c>
      <c r="AJ334" s="67">
        <v>5023.1841419580678</v>
      </c>
      <c r="AK334" s="66">
        <f t="shared" si="53"/>
        <v>19464.838550087512</v>
      </c>
      <c r="AL334" s="67">
        <f t="shared" si="50"/>
        <v>22384.564332600636</v>
      </c>
      <c r="AM334" s="67">
        <f t="shared" si="50"/>
        <v>25742.248982490728</v>
      </c>
      <c r="AN334" s="84">
        <f>IFERROR(VLOOKUP($F334,Ref_Param!$L:$M,2,0),0)*M334</f>
        <v>0</v>
      </c>
      <c r="AO334" s="84">
        <f>IFERROR(VLOOKUP($F334,Ref_Param!$L:$M,2,0),0)*N334</f>
        <v>0</v>
      </c>
      <c r="AP334" s="84">
        <f>IFERROR(VLOOKUP($F334,Ref_Param!$L:$M,2,0),0)*O334</f>
        <v>0</v>
      </c>
      <c r="AQ334" s="84">
        <f>IFERROR(VLOOKUP($F334,Ref_Param!$L:$M,2,0),0)*P334</f>
        <v>0</v>
      </c>
      <c r="AR334" s="85">
        <f t="shared" si="54"/>
        <v>0</v>
      </c>
      <c r="AS334" s="90">
        <f>IFERROR(VLOOKUP($F334,Ref_Param!$L:$M,2,0),0)*R334</f>
        <v>0</v>
      </c>
      <c r="AT334" s="90">
        <f>IFERROR(VLOOKUP($F334,Ref_Param!$L:$M,2,0),0)*S334</f>
        <v>0</v>
      </c>
      <c r="AU334" s="90">
        <f>IFERROR(VLOOKUP($F334,Ref_Param!$L:$M,2,0),0)*T334</f>
        <v>0</v>
      </c>
      <c r="AV334" s="90">
        <f>IFERROR(VLOOKUP($F334,Ref_Param!$L:$M,2,0),0)*U334</f>
        <v>0</v>
      </c>
      <c r="AW334" s="91">
        <f t="shared" si="55"/>
        <v>0</v>
      </c>
      <c r="AX334" s="86">
        <f>IFERROR(VLOOKUP($F334,Ref_Param!$L:$M,2,0),0)*W334</f>
        <v>1.9800413776317392E-2</v>
      </c>
      <c r="AY334" s="86">
        <f>IFERROR(VLOOKUP($F334,Ref_Param!$L:$M,2,0),0)*X334</f>
        <v>6.5760131434830615</v>
      </c>
      <c r="AZ334" s="86">
        <f>IFERROR(VLOOKUP($F334,Ref_Param!$L:$M,2,0),0)*Y334</f>
        <v>0.97230132651819456</v>
      </c>
      <c r="BA334" s="86">
        <f>IFERROR(VLOOKUP($F334,Ref_Param!$L:$M,2,0),0)*Z334</f>
        <v>-0.15534866739685921</v>
      </c>
      <c r="BB334" s="87">
        <f t="shared" si="56"/>
        <v>7.4127662163807138</v>
      </c>
      <c r="BC334" s="86">
        <f>IFERROR(VLOOKUP($F334,Ref_Param!$L:$M,2,0),0)*AB334</f>
        <v>-1.3468419104905021</v>
      </c>
      <c r="BD334" s="86">
        <f>IFERROR(VLOOKUP($F334,Ref_Param!$L:$M,2,0),0)*AC334</f>
        <v>3.5561481075818389</v>
      </c>
      <c r="BE334" s="86">
        <f>IFERROR(VLOOKUP($F334,Ref_Param!$L:$M,2,0),0)*AD334</f>
        <v>0</v>
      </c>
      <c r="BF334" s="86">
        <f>IFERROR(VLOOKUP($F334,Ref_Param!$L:$M,2,0),0)*AE334</f>
        <v>0</v>
      </c>
      <c r="BG334" s="87">
        <f t="shared" si="57"/>
        <v>2.2093061970913368</v>
      </c>
      <c r="BH334" s="86">
        <f>IFERROR(VLOOKUP($F334,Ref_Param!$L:$M,2,0),0)*AG334</f>
        <v>57.310881502807568</v>
      </c>
      <c r="BI334" s="86">
        <f>IFERROR(VLOOKUP($F334,Ref_Param!$L:$M,2,0),0)*AH334</f>
        <v>59.221244219567815</v>
      </c>
      <c r="BJ334" s="86">
        <f>IFERROR(VLOOKUP($F334,Ref_Param!$L:$M,2,0),0)*AI334</f>
        <v>59.221244219567815</v>
      </c>
      <c r="BK334" s="86">
        <f>IFERROR(VLOOKUP($F334,Ref_Param!$L:$M,2,0),0)*AJ334</f>
        <v>61.131606936328069</v>
      </c>
      <c r="BL334" s="87">
        <f t="shared" si="51"/>
        <v>236.88497687827126</v>
      </c>
      <c r="BM334" s="88">
        <f>IFERROR(VLOOKUP($F334,Ref_Param!$L:$M,2,0),0)*AL334</f>
        <v>272.41772341001189</v>
      </c>
      <c r="BN334" s="89">
        <f>IFERROR(VLOOKUP($F334,Ref_Param!$L:$M,2,0),0)*AM334</f>
        <v>313.28038192151365</v>
      </c>
    </row>
    <row r="335" spans="1:66" s="72" customFormat="1" ht="14.25" customHeight="1" x14ac:dyDescent="0.3">
      <c r="A335" s="69" t="str">
        <f t="shared" si="52"/>
        <v>ECASDigital - Salesforce.com / Net Suite</v>
      </c>
      <c r="B335" s="68" t="s">
        <v>4156</v>
      </c>
      <c r="C335" s="68" t="s">
        <v>4157</v>
      </c>
      <c r="D335" s="68" t="s">
        <v>846</v>
      </c>
      <c r="E335" s="70" t="s">
        <v>847</v>
      </c>
      <c r="F335" s="68" t="s">
        <v>18</v>
      </c>
      <c r="G335" s="70" t="s">
        <v>4166</v>
      </c>
      <c r="H335" s="71" t="s">
        <v>29</v>
      </c>
      <c r="I335" s="68" t="s">
        <v>24</v>
      </c>
      <c r="J335" s="68"/>
      <c r="K335" s="68"/>
      <c r="L335" s="68" t="s">
        <v>4111</v>
      </c>
      <c r="M335" s="73">
        <v>0</v>
      </c>
      <c r="N335" s="73">
        <v>0</v>
      </c>
      <c r="O335" s="73">
        <v>0</v>
      </c>
      <c r="P335" s="73">
        <v>0</v>
      </c>
      <c r="Q335" s="66">
        <v>0</v>
      </c>
      <c r="R335" s="73">
        <v>0</v>
      </c>
      <c r="S335" s="73">
        <v>0</v>
      </c>
      <c r="T335" s="73">
        <v>97.920073068584202</v>
      </c>
      <c r="U335" s="73">
        <v>24.908542678987686</v>
      </c>
      <c r="V335" s="66">
        <v>122.82861574757189</v>
      </c>
      <c r="W335" s="67">
        <v>244.49666603118385</v>
      </c>
      <c r="X335" s="67">
        <v>287.17193449404374</v>
      </c>
      <c r="Y335" s="67">
        <v>432.68351418116379</v>
      </c>
      <c r="Z335" s="67">
        <v>799.59936004766018</v>
      </c>
      <c r="AA335" s="66">
        <v>1763.9514747540516</v>
      </c>
      <c r="AB335" s="67">
        <v>1264.7057490131701</v>
      </c>
      <c r="AC335" s="67">
        <v>2287.4211554687654</v>
      </c>
      <c r="AD335" s="67">
        <v>2753.63895</v>
      </c>
      <c r="AE335" s="67">
        <v>3150</v>
      </c>
      <c r="AF335" s="66">
        <v>9455.7658544819351</v>
      </c>
      <c r="AG335" s="67">
        <v>2985.139287733748</v>
      </c>
      <c r="AH335" s="67">
        <v>3084.6439306582056</v>
      </c>
      <c r="AI335" s="67">
        <v>3084.6439306582056</v>
      </c>
      <c r="AJ335" s="67">
        <v>3184.1485735826641</v>
      </c>
      <c r="AK335" s="66">
        <f t="shared" si="53"/>
        <v>12338.575722632824</v>
      </c>
      <c r="AL335" s="67">
        <f t="shared" si="50"/>
        <v>14189.362081027746</v>
      </c>
      <c r="AM335" s="67">
        <f t="shared" si="50"/>
        <v>16317.766393181906</v>
      </c>
      <c r="AN335" s="84">
        <f>IFERROR(VLOOKUP($F335,Ref_Param!$L:$M,2,0),0)*M335</f>
        <v>0</v>
      </c>
      <c r="AO335" s="84">
        <f>IFERROR(VLOOKUP($F335,Ref_Param!$L:$M,2,0),0)*N335</f>
        <v>0</v>
      </c>
      <c r="AP335" s="84">
        <f>IFERROR(VLOOKUP($F335,Ref_Param!$L:$M,2,0),0)*O335</f>
        <v>0</v>
      </c>
      <c r="AQ335" s="84">
        <f>IFERROR(VLOOKUP($F335,Ref_Param!$L:$M,2,0),0)*P335</f>
        <v>0</v>
      </c>
      <c r="AR335" s="85">
        <f t="shared" si="54"/>
        <v>0</v>
      </c>
      <c r="AS335" s="90">
        <f>IFERROR(VLOOKUP($F335,Ref_Param!$L:$M,2,0),0)*R335</f>
        <v>0</v>
      </c>
      <c r="AT335" s="90">
        <f>IFERROR(VLOOKUP($F335,Ref_Param!$L:$M,2,0),0)*S335</f>
        <v>0</v>
      </c>
      <c r="AU335" s="90">
        <f>IFERROR(VLOOKUP($F335,Ref_Param!$L:$M,2,0),0)*T335</f>
        <v>97.920073068584202</v>
      </c>
      <c r="AV335" s="90">
        <f>IFERROR(VLOOKUP($F335,Ref_Param!$L:$M,2,0),0)*U335</f>
        <v>24.908542678987686</v>
      </c>
      <c r="AW335" s="91">
        <f t="shared" si="55"/>
        <v>122.82861574757189</v>
      </c>
      <c r="AX335" s="86">
        <f>IFERROR(VLOOKUP($F335,Ref_Param!$L:$M,2,0),0)*W335</f>
        <v>244.49666603118385</v>
      </c>
      <c r="AY335" s="86">
        <f>IFERROR(VLOOKUP($F335,Ref_Param!$L:$M,2,0),0)*X335</f>
        <v>287.17193449404374</v>
      </c>
      <c r="AZ335" s="86">
        <f>IFERROR(VLOOKUP($F335,Ref_Param!$L:$M,2,0),0)*Y335</f>
        <v>432.68351418116379</v>
      </c>
      <c r="BA335" s="86">
        <f>IFERROR(VLOOKUP($F335,Ref_Param!$L:$M,2,0),0)*Z335</f>
        <v>799.59936004766018</v>
      </c>
      <c r="BB335" s="87">
        <f t="shared" si="56"/>
        <v>1763.9514747540516</v>
      </c>
      <c r="BC335" s="86">
        <f>IFERROR(VLOOKUP($F335,Ref_Param!$L:$M,2,0),0)*AB335</f>
        <v>1264.7057490131701</v>
      </c>
      <c r="BD335" s="86">
        <f>IFERROR(VLOOKUP($F335,Ref_Param!$L:$M,2,0),0)*AC335</f>
        <v>2287.4211554687654</v>
      </c>
      <c r="BE335" s="86">
        <f>IFERROR(VLOOKUP($F335,Ref_Param!$L:$M,2,0),0)*AD335</f>
        <v>2753.63895</v>
      </c>
      <c r="BF335" s="86">
        <f>IFERROR(VLOOKUP($F335,Ref_Param!$L:$M,2,0),0)*AE335</f>
        <v>3150</v>
      </c>
      <c r="BG335" s="87">
        <f t="shared" si="57"/>
        <v>9455.7658544819351</v>
      </c>
      <c r="BH335" s="86">
        <f>IFERROR(VLOOKUP($F335,Ref_Param!$L:$M,2,0),0)*AG335</f>
        <v>2985.139287733748</v>
      </c>
      <c r="BI335" s="86">
        <f>IFERROR(VLOOKUP($F335,Ref_Param!$L:$M,2,0),0)*AH335</f>
        <v>3084.6439306582056</v>
      </c>
      <c r="BJ335" s="86">
        <f>IFERROR(VLOOKUP($F335,Ref_Param!$L:$M,2,0),0)*AI335</f>
        <v>3084.6439306582056</v>
      </c>
      <c r="BK335" s="86">
        <f>IFERROR(VLOOKUP($F335,Ref_Param!$L:$M,2,0),0)*AJ335</f>
        <v>3184.1485735826641</v>
      </c>
      <c r="BL335" s="87">
        <f t="shared" si="51"/>
        <v>12338.575722632824</v>
      </c>
      <c r="BM335" s="88">
        <f>IFERROR(VLOOKUP($F335,Ref_Param!$L:$M,2,0),0)*AL335</f>
        <v>14189.362081027746</v>
      </c>
      <c r="BN335" s="89">
        <f>IFERROR(VLOOKUP($F335,Ref_Param!$L:$M,2,0),0)*AM335</f>
        <v>16317.766393181906</v>
      </c>
    </row>
    <row r="336" spans="1:66" s="72" customFormat="1" ht="14.25" customHeight="1" x14ac:dyDescent="0.3">
      <c r="A336" s="69" t="str">
        <f t="shared" si="52"/>
        <v>ECASDigital - Salesforce.com / Net Suite</v>
      </c>
      <c r="B336" s="68" t="s">
        <v>4156</v>
      </c>
      <c r="C336" s="68" t="s">
        <v>4157</v>
      </c>
      <c r="D336" s="68" t="s">
        <v>848</v>
      </c>
      <c r="E336" s="70" t="s">
        <v>5266</v>
      </c>
      <c r="F336" s="68" t="s">
        <v>18</v>
      </c>
      <c r="G336" s="70" t="s">
        <v>4163</v>
      </c>
      <c r="H336" s="71" t="s">
        <v>51</v>
      </c>
      <c r="I336" s="68" t="s">
        <v>24</v>
      </c>
      <c r="J336" s="68"/>
      <c r="K336" s="68"/>
      <c r="L336" s="68" t="s">
        <v>4111</v>
      </c>
      <c r="M336" s="73">
        <v>63.165262884061065</v>
      </c>
      <c r="N336" s="73">
        <v>63.825614443462939</v>
      </c>
      <c r="O336" s="73">
        <v>63.801844238884172</v>
      </c>
      <c r="P336" s="73">
        <v>62.296509285029472</v>
      </c>
      <c r="Q336" s="66">
        <v>253.08923085143766</v>
      </c>
      <c r="R336" s="73">
        <v>63.211031678077077</v>
      </c>
      <c r="S336" s="73">
        <v>-4.9993282278651087E-3</v>
      </c>
      <c r="T336" s="73">
        <v>0</v>
      </c>
      <c r="U336" s="73">
        <v>0</v>
      </c>
      <c r="V336" s="66">
        <v>63.20603234984921</v>
      </c>
      <c r="W336" s="67">
        <v>0</v>
      </c>
      <c r="X336" s="67">
        <v>0</v>
      </c>
      <c r="Y336" s="67">
        <v>0</v>
      </c>
      <c r="Z336" s="67">
        <v>0</v>
      </c>
      <c r="AA336" s="66">
        <v>0</v>
      </c>
      <c r="AB336" s="67">
        <v>0</v>
      </c>
      <c r="AC336" s="67">
        <v>0</v>
      </c>
      <c r="AD336" s="67">
        <v>0</v>
      </c>
      <c r="AE336" s="67">
        <v>0</v>
      </c>
      <c r="AF336" s="66">
        <v>0</v>
      </c>
      <c r="AG336" s="67">
        <v>0</v>
      </c>
      <c r="AH336" s="67">
        <v>0</v>
      </c>
      <c r="AI336" s="67">
        <v>0</v>
      </c>
      <c r="AJ336" s="67">
        <v>0</v>
      </c>
      <c r="AK336" s="66">
        <f t="shared" si="53"/>
        <v>0</v>
      </c>
      <c r="AL336" s="67">
        <f t="shared" si="50"/>
        <v>0</v>
      </c>
      <c r="AM336" s="67">
        <f t="shared" si="50"/>
        <v>0</v>
      </c>
      <c r="AN336" s="84">
        <f>IFERROR(VLOOKUP($F336,Ref_Param!$L:$M,2,0),0)*M336</f>
        <v>63.165262884061065</v>
      </c>
      <c r="AO336" s="84">
        <f>IFERROR(VLOOKUP($F336,Ref_Param!$L:$M,2,0),0)*N336</f>
        <v>63.825614443462939</v>
      </c>
      <c r="AP336" s="84">
        <f>IFERROR(VLOOKUP($F336,Ref_Param!$L:$M,2,0),0)*O336</f>
        <v>63.801844238884172</v>
      </c>
      <c r="AQ336" s="84">
        <f>IFERROR(VLOOKUP($F336,Ref_Param!$L:$M,2,0),0)*P336</f>
        <v>62.296509285029472</v>
      </c>
      <c r="AR336" s="85">
        <f t="shared" si="54"/>
        <v>253.08923085143766</v>
      </c>
      <c r="AS336" s="90">
        <f>IFERROR(VLOOKUP($F336,Ref_Param!$L:$M,2,0),0)*R336</f>
        <v>63.211031678077077</v>
      </c>
      <c r="AT336" s="90">
        <f>IFERROR(VLOOKUP($F336,Ref_Param!$L:$M,2,0),0)*S336</f>
        <v>-4.9993282278651087E-3</v>
      </c>
      <c r="AU336" s="90">
        <f>IFERROR(VLOOKUP($F336,Ref_Param!$L:$M,2,0),0)*T336</f>
        <v>0</v>
      </c>
      <c r="AV336" s="90">
        <f>IFERROR(VLOOKUP($F336,Ref_Param!$L:$M,2,0),0)*U336</f>
        <v>0</v>
      </c>
      <c r="AW336" s="91">
        <f t="shared" si="55"/>
        <v>63.20603234984921</v>
      </c>
      <c r="AX336" s="86">
        <f>IFERROR(VLOOKUP($F336,Ref_Param!$L:$M,2,0),0)*W336</f>
        <v>0</v>
      </c>
      <c r="AY336" s="86">
        <f>IFERROR(VLOOKUP($F336,Ref_Param!$L:$M,2,0),0)*X336</f>
        <v>0</v>
      </c>
      <c r="AZ336" s="86">
        <f>IFERROR(VLOOKUP($F336,Ref_Param!$L:$M,2,0),0)*Y336</f>
        <v>0</v>
      </c>
      <c r="BA336" s="86">
        <f>IFERROR(VLOOKUP($F336,Ref_Param!$L:$M,2,0),0)*Z336</f>
        <v>0</v>
      </c>
      <c r="BB336" s="87">
        <f t="shared" si="56"/>
        <v>0</v>
      </c>
      <c r="BC336" s="86">
        <f>IFERROR(VLOOKUP($F336,Ref_Param!$L:$M,2,0),0)*AB336</f>
        <v>0</v>
      </c>
      <c r="BD336" s="86">
        <f>IFERROR(VLOOKUP($F336,Ref_Param!$L:$M,2,0),0)*AC336</f>
        <v>0</v>
      </c>
      <c r="BE336" s="86">
        <f>IFERROR(VLOOKUP($F336,Ref_Param!$L:$M,2,0),0)*AD336</f>
        <v>0</v>
      </c>
      <c r="BF336" s="86">
        <f>IFERROR(VLOOKUP($F336,Ref_Param!$L:$M,2,0),0)*AE336</f>
        <v>0</v>
      </c>
      <c r="BG336" s="87">
        <f t="shared" si="57"/>
        <v>0</v>
      </c>
      <c r="BH336" s="86">
        <f>IFERROR(VLOOKUP($F336,Ref_Param!$L:$M,2,0),0)*AG336</f>
        <v>0</v>
      </c>
      <c r="BI336" s="86">
        <f>IFERROR(VLOOKUP($F336,Ref_Param!$L:$M,2,0),0)*AH336</f>
        <v>0</v>
      </c>
      <c r="BJ336" s="86">
        <f>IFERROR(VLOOKUP($F336,Ref_Param!$L:$M,2,0),0)*AI336</f>
        <v>0</v>
      </c>
      <c r="BK336" s="86">
        <f>IFERROR(VLOOKUP($F336,Ref_Param!$L:$M,2,0),0)*AJ336</f>
        <v>0</v>
      </c>
      <c r="BL336" s="87">
        <f t="shared" si="51"/>
        <v>0</v>
      </c>
      <c r="BM336" s="88">
        <f>IFERROR(VLOOKUP($F336,Ref_Param!$L:$M,2,0),0)*AL336</f>
        <v>0</v>
      </c>
      <c r="BN336" s="89">
        <f>IFERROR(VLOOKUP($F336,Ref_Param!$L:$M,2,0),0)*AM336</f>
        <v>0</v>
      </c>
    </row>
    <row r="337" spans="1:66" s="72" customFormat="1" ht="14.25" customHeight="1" x14ac:dyDescent="0.3">
      <c r="A337" s="69" t="str">
        <f t="shared" si="52"/>
        <v>ECASDigital - Salesforce.com / Net Suite</v>
      </c>
      <c r="B337" s="68" t="s">
        <v>4156</v>
      </c>
      <c r="C337" s="68" t="s">
        <v>4157</v>
      </c>
      <c r="D337" s="68" t="s">
        <v>2809</v>
      </c>
      <c r="E337" s="70" t="s">
        <v>2810</v>
      </c>
      <c r="F337" s="68" t="s">
        <v>93</v>
      </c>
      <c r="G337" s="70" t="s">
        <v>4163</v>
      </c>
      <c r="H337" s="71" t="s">
        <v>51</v>
      </c>
      <c r="I337" s="68" t="s">
        <v>20</v>
      </c>
      <c r="J337" s="68"/>
      <c r="K337" s="68"/>
      <c r="L337" s="68" t="s">
        <v>4111</v>
      </c>
      <c r="M337" s="73">
        <v>311.55012815090612</v>
      </c>
      <c r="N337" s="73">
        <v>233.8586954381114</v>
      </c>
      <c r="O337" s="73">
        <v>456.12072505722989</v>
      </c>
      <c r="P337" s="73">
        <v>665.19728255270616</v>
      </c>
      <c r="Q337" s="66">
        <v>1666.7268311989535</v>
      </c>
      <c r="R337" s="73">
        <v>511.54594901828079</v>
      </c>
      <c r="S337" s="73">
        <v>516.43610276039522</v>
      </c>
      <c r="T337" s="73">
        <v>534.09684390528446</v>
      </c>
      <c r="U337" s="73">
        <v>603.32817486368742</v>
      </c>
      <c r="V337" s="66">
        <v>2165.4070705476479</v>
      </c>
      <c r="W337" s="67">
        <v>649.93494424740788</v>
      </c>
      <c r="X337" s="67">
        <v>588.00821573392773</v>
      </c>
      <c r="Y337" s="67">
        <v>650.86171844132286</v>
      </c>
      <c r="Z337" s="67">
        <v>603.37027013006627</v>
      </c>
      <c r="AA337" s="66">
        <v>2492.1751485527247</v>
      </c>
      <c r="AB337" s="67">
        <v>554.56604073406083</v>
      </c>
      <c r="AC337" s="67">
        <v>515.67466451966197</v>
      </c>
      <c r="AD337" s="67">
        <v>500.00099999999998</v>
      </c>
      <c r="AE337" s="67">
        <v>522.93000000000006</v>
      </c>
      <c r="AF337" s="66">
        <v>2093.1717052537228</v>
      </c>
      <c r="AG337" s="67">
        <v>417.88349026640361</v>
      </c>
      <c r="AH337" s="67">
        <v>417.88349026640361</v>
      </c>
      <c r="AI337" s="67">
        <v>436.87819436942186</v>
      </c>
      <c r="AJ337" s="67">
        <v>455.87289847244028</v>
      </c>
      <c r="AK337" s="66">
        <f t="shared" si="53"/>
        <v>1728.5180733746693</v>
      </c>
      <c r="AL337" s="67">
        <f t="shared" si="50"/>
        <v>1987.7957843808695</v>
      </c>
      <c r="AM337" s="67">
        <f t="shared" si="50"/>
        <v>2285.9651520379998</v>
      </c>
      <c r="AN337" s="84">
        <f>IFERROR(VLOOKUP($F337,Ref_Param!$L:$M,2,0),0)*M337</f>
        <v>339.64537519481672</v>
      </c>
      <c r="AO337" s="84">
        <f>IFERROR(VLOOKUP($F337,Ref_Param!$L:$M,2,0),0)*N337</f>
        <v>254.94781474194912</v>
      </c>
      <c r="AP337" s="84">
        <f>IFERROR(VLOOKUP($F337,Ref_Param!$L:$M,2,0),0)*O337</f>
        <v>497.25318912774168</v>
      </c>
      <c r="AQ337" s="84">
        <f>IFERROR(VLOOKUP($F337,Ref_Param!$L:$M,2,0),0)*P337</f>
        <v>725.18404005198056</v>
      </c>
      <c r="AR337" s="85">
        <f t="shared" si="54"/>
        <v>1817.0304191164882</v>
      </c>
      <c r="AS337" s="90">
        <f>IFERROR(VLOOKUP($F337,Ref_Param!$L:$M,2,0),0)*R337</f>
        <v>557.67659867418115</v>
      </c>
      <c r="AT337" s="90">
        <f>IFERROR(VLOOKUP($F337,Ref_Param!$L:$M,2,0),0)*S337</f>
        <v>563.00774108891403</v>
      </c>
      <c r="AU337" s="90">
        <f>IFERROR(VLOOKUP($F337,Ref_Param!$L:$M,2,0),0)*T337</f>
        <v>582.2611083976542</v>
      </c>
      <c r="AV337" s="90">
        <f>IFERROR(VLOOKUP($F337,Ref_Param!$L:$M,2,0),0)*U337</f>
        <v>657.73564444796114</v>
      </c>
      <c r="AW337" s="91">
        <f t="shared" si="55"/>
        <v>2360.6810926087105</v>
      </c>
      <c r="AX337" s="86">
        <f>IFERROR(VLOOKUP($F337,Ref_Param!$L:$M,2,0),0)*W337</f>
        <v>708.54536090644558</v>
      </c>
      <c r="AY337" s="86">
        <f>IFERROR(VLOOKUP($F337,Ref_Param!$L:$M,2,0),0)*X337</f>
        <v>641.03414829554697</v>
      </c>
      <c r="AZ337" s="86">
        <f>IFERROR(VLOOKUP($F337,Ref_Param!$L:$M,2,0),0)*Y337</f>
        <v>709.55571057531381</v>
      </c>
      <c r="BA337" s="86">
        <f>IFERROR(VLOOKUP($F337,Ref_Param!$L:$M,2,0),0)*Z337</f>
        <v>657.78153581904803</v>
      </c>
      <c r="BB337" s="87">
        <f t="shared" si="56"/>
        <v>2716.9167555963541</v>
      </c>
      <c r="BC337" s="86">
        <f>IFERROR(VLOOKUP($F337,Ref_Param!$L:$M,2,0),0)*AB337</f>
        <v>604.57619482727307</v>
      </c>
      <c r="BD337" s="86">
        <f>IFERROR(VLOOKUP($F337,Ref_Param!$L:$M,2,0),0)*AC337</f>
        <v>562.17763718718743</v>
      </c>
      <c r="BE337" s="86">
        <f>IFERROR(VLOOKUP($F337,Ref_Param!$L:$M,2,0),0)*AD337</f>
        <v>545.09053888280232</v>
      </c>
      <c r="BF337" s="86">
        <f>IFERROR(VLOOKUP($F337,Ref_Param!$L:$M,2,0),0)*AE337</f>
        <v>570.08725082146611</v>
      </c>
      <c r="BG337" s="87">
        <f t="shared" si="57"/>
        <v>2281.9316217187288</v>
      </c>
      <c r="BH337" s="86">
        <f>IFERROR(VLOOKUP($F337,Ref_Param!$L:$M,2,0),0)*AG337</f>
        <v>455.56776266355519</v>
      </c>
      <c r="BI337" s="86">
        <f>IFERROR(VLOOKUP($F337,Ref_Param!$L:$M,2,0),0)*AH337</f>
        <v>455.56776266355519</v>
      </c>
      <c r="BJ337" s="86">
        <f>IFERROR(VLOOKUP($F337,Ref_Param!$L:$M,2,0),0)*AI337</f>
        <v>476.27538823917121</v>
      </c>
      <c r="BK337" s="86">
        <f>IFERROR(VLOOKUP($F337,Ref_Param!$L:$M,2,0),0)*AJ337</f>
        <v>496.98301381478745</v>
      </c>
      <c r="BL337" s="87">
        <f t="shared" si="51"/>
        <v>1884.393927381069</v>
      </c>
      <c r="BM337" s="88">
        <f>IFERROR(VLOOKUP($F337,Ref_Param!$L:$M,2,0),0)*AL337</f>
        <v>2167.0530164882289</v>
      </c>
      <c r="BN337" s="89">
        <f>IFERROR(VLOOKUP($F337,Ref_Param!$L:$M,2,0),0)*AM337</f>
        <v>2492.1109689614632</v>
      </c>
    </row>
    <row r="338" spans="1:66" s="72" customFormat="1" ht="14.25" customHeight="1" x14ac:dyDescent="0.3">
      <c r="A338" s="69" t="str">
        <f t="shared" si="52"/>
        <v>ECASDigital - Salesforce.com / Net Suite</v>
      </c>
      <c r="B338" s="68" t="s">
        <v>4156</v>
      </c>
      <c r="C338" s="68" t="s">
        <v>4157</v>
      </c>
      <c r="D338" s="68" t="s">
        <v>2809</v>
      </c>
      <c r="E338" s="70" t="s">
        <v>2810</v>
      </c>
      <c r="F338" s="68" t="s">
        <v>3732</v>
      </c>
      <c r="G338" s="70" t="s">
        <v>4163</v>
      </c>
      <c r="H338" s="71" t="s">
        <v>51</v>
      </c>
      <c r="I338" s="68" t="s">
        <v>20</v>
      </c>
      <c r="J338" s="68"/>
      <c r="K338" s="68"/>
      <c r="L338" s="68" t="s">
        <v>4111</v>
      </c>
      <c r="M338" s="73">
        <v>0</v>
      </c>
      <c r="N338" s="73">
        <v>0</v>
      </c>
      <c r="O338" s="73">
        <v>0</v>
      </c>
      <c r="P338" s="73">
        <v>0</v>
      </c>
      <c r="Q338" s="66">
        <v>0</v>
      </c>
      <c r="R338" s="73">
        <v>0</v>
      </c>
      <c r="S338" s="73">
        <v>0</v>
      </c>
      <c r="T338" s="73">
        <v>0</v>
      </c>
      <c r="U338" s="73">
        <v>0</v>
      </c>
      <c r="V338" s="66">
        <v>0</v>
      </c>
      <c r="W338" s="67">
        <v>-69.343999999999852</v>
      </c>
      <c r="X338" s="67">
        <v>147.36900000000048</v>
      </c>
      <c r="Y338" s="67">
        <v>292.88399999999905</v>
      </c>
      <c r="Z338" s="67">
        <v>230.11500000000029</v>
      </c>
      <c r="AA338" s="66">
        <v>601.02399999999989</v>
      </c>
      <c r="AB338" s="67">
        <v>226.53099619586928</v>
      </c>
      <c r="AC338" s="67">
        <v>243.10947999999979</v>
      </c>
      <c r="AD338" s="67">
        <v>0</v>
      </c>
      <c r="AE338" s="67">
        <v>0</v>
      </c>
      <c r="AF338" s="66">
        <v>469.64047619586904</v>
      </c>
      <c r="AG338" s="67">
        <v>8398.9875163996567</v>
      </c>
      <c r="AH338" s="67">
        <v>8398.9875163996567</v>
      </c>
      <c r="AI338" s="67">
        <v>8780.7596762360045</v>
      </c>
      <c r="AJ338" s="67">
        <v>9162.5318360723522</v>
      </c>
      <c r="AK338" s="66">
        <f t="shared" si="53"/>
        <v>34741.266545107668</v>
      </c>
      <c r="AL338" s="67">
        <f t="shared" si="50"/>
        <v>39952.456526873815</v>
      </c>
      <c r="AM338" s="67">
        <f t="shared" si="50"/>
        <v>45945.325005904881</v>
      </c>
      <c r="AN338" s="84">
        <f>IFERROR(VLOOKUP($F338,Ref_Param!$L:$M,2,0),0)*M338</f>
        <v>0</v>
      </c>
      <c r="AO338" s="84">
        <f>IFERROR(VLOOKUP($F338,Ref_Param!$L:$M,2,0),0)*N338</f>
        <v>0</v>
      </c>
      <c r="AP338" s="84">
        <f>IFERROR(VLOOKUP($F338,Ref_Param!$L:$M,2,0),0)*O338</f>
        <v>0</v>
      </c>
      <c r="AQ338" s="84">
        <f>IFERROR(VLOOKUP($F338,Ref_Param!$L:$M,2,0),0)*P338</f>
        <v>0</v>
      </c>
      <c r="AR338" s="85">
        <f t="shared" si="54"/>
        <v>0</v>
      </c>
      <c r="AS338" s="90">
        <f>IFERROR(VLOOKUP($F338,Ref_Param!$L:$M,2,0),0)*R338</f>
        <v>0</v>
      </c>
      <c r="AT338" s="90">
        <f>IFERROR(VLOOKUP($F338,Ref_Param!$L:$M,2,0),0)*S338</f>
        <v>0</v>
      </c>
      <c r="AU338" s="90">
        <f>IFERROR(VLOOKUP($F338,Ref_Param!$L:$M,2,0),0)*T338</f>
        <v>0</v>
      </c>
      <c r="AV338" s="90">
        <f>IFERROR(VLOOKUP($F338,Ref_Param!$L:$M,2,0),0)*U338</f>
        <v>0</v>
      </c>
      <c r="AW338" s="91">
        <f t="shared" si="55"/>
        <v>0</v>
      </c>
      <c r="AX338" s="86">
        <f>IFERROR(VLOOKUP($F338,Ref_Param!$L:$M,2,0),0)*W338</f>
        <v>-0.84390896921017389</v>
      </c>
      <c r="AY338" s="86">
        <f>IFERROR(VLOOKUP($F338,Ref_Param!$L:$M,2,0),0)*X338</f>
        <v>1.7934647681635727</v>
      </c>
      <c r="AZ338" s="86">
        <f>IFERROR(VLOOKUP($F338,Ref_Param!$L:$M,2,0),0)*Y338</f>
        <v>3.5643665571376366</v>
      </c>
      <c r="BA338" s="86">
        <f>IFERROR(VLOOKUP($F338,Ref_Param!$L:$M,2,0),0)*Z338</f>
        <v>2.8004746257758395</v>
      </c>
      <c r="BB338" s="87">
        <f t="shared" si="56"/>
        <v>7.3143969818668753</v>
      </c>
      <c r="BC338" s="86">
        <f>IFERROR(VLOOKUP($F338,Ref_Param!$L:$M,2,0),0)*AB338</f>
        <v>2.7568576876703141</v>
      </c>
      <c r="BD338" s="86">
        <f>IFERROR(VLOOKUP($F338,Ref_Param!$L:$M,2,0),0)*AC338</f>
        <v>2.9586160399172479</v>
      </c>
      <c r="BE338" s="86">
        <f>IFERROR(VLOOKUP($F338,Ref_Param!$L:$M,2,0),0)*AD338</f>
        <v>0</v>
      </c>
      <c r="BF338" s="86">
        <f>IFERROR(VLOOKUP($F338,Ref_Param!$L:$M,2,0),0)*AE338</f>
        <v>0</v>
      </c>
      <c r="BG338" s="87">
        <f t="shared" si="57"/>
        <v>5.715473727587562</v>
      </c>
      <c r="BH338" s="86">
        <f>IFERROR(VLOOKUP($F338,Ref_Param!$L:$M,2,0),0)*AG338</f>
        <v>102.21476836314558</v>
      </c>
      <c r="BI338" s="86">
        <f>IFERROR(VLOOKUP($F338,Ref_Param!$L:$M,2,0),0)*AH338</f>
        <v>102.21476836314558</v>
      </c>
      <c r="BJ338" s="86">
        <f>IFERROR(VLOOKUP($F338,Ref_Param!$L:$M,2,0),0)*AI338</f>
        <v>106.86089419783401</v>
      </c>
      <c r="BK338" s="86">
        <f>IFERROR(VLOOKUP($F338,Ref_Param!$L:$M,2,0),0)*AJ338</f>
        <v>111.50702003252245</v>
      </c>
      <c r="BL338" s="87">
        <f t="shared" si="51"/>
        <v>422.79745095664765</v>
      </c>
      <c r="BM338" s="88">
        <f>IFERROR(VLOOKUP($F338,Ref_Param!$L:$M,2,0),0)*AL338</f>
        <v>486.21706860014473</v>
      </c>
      <c r="BN338" s="89">
        <f>IFERROR(VLOOKUP($F338,Ref_Param!$L:$M,2,0),0)*AM338</f>
        <v>559.14962889016635</v>
      </c>
    </row>
    <row r="339" spans="1:66" s="72" customFormat="1" ht="14.25" customHeight="1" x14ac:dyDescent="0.3">
      <c r="A339" s="69" t="str">
        <f t="shared" si="52"/>
        <v>ECASDigital - Salesforce.com / Net Suite</v>
      </c>
      <c r="B339" s="68" t="s">
        <v>4156</v>
      </c>
      <c r="C339" s="68" t="s">
        <v>4157</v>
      </c>
      <c r="D339" s="68" t="s">
        <v>2809</v>
      </c>
      <c r="E339" s="70" t="s">
        <v>2810</v>
      </c>
      <c r="F339" s="68" t="s">
        <v>84</v>
      </c>
      <c r="G339" s="70" t="s">
        <v>4163</v>
      </c>
      <c r="H339" s="71" t="s">
        <v>51</v>
      </c>
      <c r="I339" s="68" t="s">
        <v>20</v>
      </c>
      <c r="J339" s="68"/>
      <c r="K339" s="68"/>
      <c r="L339" s="68" t="s">
        <v>4111</v>
      </c>
      <c r="M339" s="73">
        <v>0</v>
      </c>
      <c r="N339" s="73">
        <v>0</v>
      </c>
      <c r="O339" s="73">
        <v>0</v>
      </c>
      <c r="P339" s="73">
        <v>0</v>
      </c>
      <c r="Q339" s="66">
        <v>0</v>
      </c>
      <c r="R339" s="73">
        <v>0</v>
      </c>
      <c r="S339" s="73">
        <v>0</v>
      </c>
      <c r="T339" s="73">
        <v>0</v>
      </c>
      <c r="U339" s="73">
        <v>58.383513412325883</v>
      </c>
      <c r="V339" s="66">
        <v>58.383513412325883</v>
      </c>
      <c r="W339" s="67">
        <v>17.775891016087293</v>
      </c>
      <c r="X339" s="67">
        <v>0</v>
      </c>
      <c r="Y339" s="67">
        <v>0</v>
      </c>
      <c r="Z339" s="67">
        <v>0</v>
      </c>
      <c r="AA339" s="66">
        <v>17.775891016087293</v>
      </c>
      <c r="AB339" s="67">
        <v>0</v>
      </c>
      <c r="AC339" s="67">
        <v>0</v>
      </c>
      <c r="AD339" s="67">
        <v>0</v>
      </c>
      <c r="AE339" s="67">
        <v>0</v>
      </c>
      <c r="AF339" s="66">
        <v>0</v>
      </c>
      <c r="AG339" s="67">
        <v>0</v>
      </c>
      <c r="AH339" s="67">
        <v>0</v>
      </c>
      <c r="AI339" s="67">
        <v>0</v>
      </c>
      <c r="AJ339" s="67">
        <v>0</v>
      </c>
      <c r="AK339" s="66">
        <f t="shared" si="53"/>
        <v>0</v>
      </c>
      <c r="AL339" s="67">
        <f t="shared" si="50"/>
        <v>0</v>
      </c>
      <c r="AM339" s="67">
        <f t="shared" si="50"/>
        <v>0</v>
      </c>
      <c r="AN339" s="84">
        <f>IFERROR(VLOOKUP($F339,Ref_Param!$L:$M,2,0),0)*M339</f>
        <v>0</v>
      </c>
      <c r="AO339" s="84">
        <f>IFERROR(VLOOKUP($F339,Ref_Param!$L:$M,2,0),0)*N339</f>
        <v>0</v>
      </c>
      <c r="AP339" s="84">
        <f>IFERROR(VLOOKUP($F339,Ref_Param!$L:$M,2,0),0)*O339</f>
        <v>0</v>
      </c>
      <c r="AQ339" s="84">
        <f>IFERROR(VLOOKUP($F339,Ref_Param!$L:$M,2,0),0)*P339</f>
        <v>0</v>
      </c>
      <c r="AR339" s="85">
        <f t="shared" si="54"/>
        <v>0</v>
      </c>
      <c r="AS339" s="90">
        <f>IFERROR(VLOOKUP($F339,Ref_Param!$L:$M,2,0),0)*R339</f>
        <v>0</v>
      </c>
      <c r="AT339" s="90">
        <f>IFERROR(VLOOKUP($F339,Ref_Param!$L:$M,2,0),0)*S339</f>
        <v>0</v>
      </c>
      <c r="AU339" s="90">
        <f>IFERROR(VLOOKUP($F339,Ref_Param!$L:$M,2,0),0)*T339</f>
        <v>0</v>
      </c>
      <c r="AV339" s="90">
        <f>IFERROR(VLOOKUP($F339,Ref_Param!$L:$M,2,0),0)*U339</f>
        <v>43.903094727365406</v>
      </c>
      <c r="AW339" s="91">
        <f t="shared" si="55"/>
        <v>43.903094727365406</v>
      </c>
      <c r="AX339" s="86">
        <f>IFERROR(VLOOKUP($F339,Ref_Param!$L:$M,2,0),0)*W339</f>
        <v>13.367071995667928</v>
      </c>
      <c r="AY339" s="86">
        <f>IFERROR(VLOOKUP($F339,Ref_Param!$L:$M,2,0),0)*X339</f>
        <v>0</v>
      </c>
      <c r="AZ339" s="86">
        <f>IFERROR(VLOOKUP($F339,Ref_Param!$L:$M,2,0),0)*Y339</f>
        <v>0</v>
      </c>
      <c r="BA339" s="86">
        <f>IFERROR(VLOOKUP($F339,Ref_Param!$L:$M,2,0),0)*Z339</f>
        <v>0</v>
      </c>
      <c r="BB339" s="87">
        <f t="shared" si="56"/>
        <v>13.367071995667928</v>
      </c>
      <c r="BC339" s="86">
        <f>IFERROR(VLOOKUP($F339,Ref_Param!$L:$M,2,0),0)*AB339</f>
        <v>0</v>
      </c>
      <c r="BD339" s="86">
        <f>IFERROR(VLOOKUP($F339,Ref_Param!$L:$M,2,0),0)*AC339</f>
        <v>0</v>
      </c>
      <c r="BE339" s="86">
        <f>IFERROR(VLOOKUP($F339,Ref_Param!$L:$M,2,0),0)*AD339</f>
        <v>0</v>
      </c>
      <c r="BF339" s="86">
        <f>IFERROR(VLOOKUP($F339,Ref_Param!$L:$M,2,0),0)*AE339</f>
        <v>0</v>
      </c>
      <c r="BG339" s="87">
        <f t="shared" si="57"/>
        <v>0</v>
      </c>
      <c r="BH339" s="86">
        <f>IFERROR(VLOOKUP($F339,Ref_Param!$L:$M,2,0),0)*AG339</f>
        <v>0</v>
      </c>
      <c r="BI339" s="86">
        <f>IFERROR(VLOOKUP($F339,Ref_Param!$L:$M,2,0),0)*AH339</f>
        <v>0</v>
      </c>
      <c r="BJ339" s="86">
        <f>IFERROR(VLOOKUP($F339,Ref_Param!$L:$M,2,0),0)*AI339</f>
        <v>0</v>
      </c>
      <c r="BK339" s="86">
        <f>IFERROR(VLOOKUP($F339,Ref_Param!$L:$M,2,0),0)*AJ339</f>
        <v>0</v>
      </c>
      <c r="BL339" s="87">
        <f t="shared" si="51"/>
        <v>0</v>
      </c>
      <c r="BM339" s="88">
        <f>IFERROR(VLOOKUP($F339,Ref_Param!$L:$M,2,0),0)*AL339</f>
        <v>0</v>
      </c>
      <c r="BN339" s="89">
        <f>IFERROR(VLOOKUP($F339,Ref_Param!$L:$M,2,0),0)*AM339</f>
        <v>0</v>
      </c>
    </row>
    <row r="340" spans="1:66" s="72" customFormat="1" ht="14.25" customHeight="1" x14ac:dyDescent="0.3">
      <c r="A340" s="69" t="str">
        <f t="shared" si="52"/>
        <v>ECASDigital - Salesforce.com / Net Suite</v>
      </c>
      <c r="B340" s="68" t="s">
        <v>4156</v>
      </c>
      <c r="C340" s="68" t="s">
        <v>4157</v>
      </c>
      <c r="D340" s="68" t="s">
        <v>850</v>
      </c>
      <c r="E340" s="70" t="s">
        <v>5267</v>
      </c>
      <c r="F340" s="68" t="s">
        <v>18</v>
      </c>
      <c r="G340" s="70" t="s">
        <v>4164</v>
      </c>
      <c r="H340" s="71" t="s">
        <v>5174</v>
      </c>
      <c r="I340" s="68" t="s">
        <v>24</v>
      </c>
      <c r="J340" s="68"/>
      <c r="K340" s="68"/>
      <c r="L340" s="68" t="s">
        <v>4111</v>
      </c>
      <c r="M340" s="73">
        <v>0</v>
      </c>
      <c r="N340" s="73">
        <v>0</v>
      </c>
      <c r="O340" s="73">
        <v>0</v>
      </c>
      <c r="P340" s="73">
        <v>15.028217624415726</v>
      </c>
      <c r="Q340" s="66">
        <v>15.028217624415726</v>
      </c>
      <c r="R340" s="73">
        <v>94.78433397360871</v>
      </c>
      <c r="S340" s="73">
        <v>94.614107506854026</v>
      </c>
      <c r="T340" s="73">
        <v>95.477076596412729</v>
      </c>
      <c r="U340" s="73">
        <v>94.749016054844546</v>
      </c>
      <c r="V340" s="66">
        <v>379.62453413172</v>
      </c>
      <c r="W340" s="67">
        <v>91.70657973196225</v>
      </c>
      <c r="X340" s="67">
        <v>93.287232811733702</v>
      </c>
      <c r="Y340" s="67">
        <v>77.701639281632779</v>
      </c>
      <c r="Z340" s="67">
        <v>38.130150103624189</v>
      </c>
      <c r="AA340" s="66">
        <v>300.82560192895295</v>
      </c>
      <c r="AB340" s="67">
        <v>39.349408462038426</v>
      </c>
      <c r="AC340" s="67">
        <v>34.111642131666557</v>
      </c>
      <c r="AD340" s="67">
        <v>38.68</v>
      </c>
      <c r="AE340" s="67">
        <v>39</v>
      </c>
      <c r="AF340" s="66">
        <v>151.14105059370499</v>
      </c>
      <c r="AG340" s="67">
        <v>39.551852200075217</v>
      </c>
      <c r="AH340" s="67">
        <v>39.551852200075217</v>
      </c>
      <c r="AI340" s="67">
        <v>39.551852200075217</v>
      </c>
      <c r="AJ340" s="67">
        <v>39.551852200075217</v>
      </c>
      <c r="AK340" s="66">
        <f t="shared" si="53"/>
        <v>158.20740880030087</v>
      </c>
      <c r="AL340" s="67">
        <f t="shared" si="50"/>
        <v>181.938520120346</v>
      </c>
      <c r="AM340" s="67">
        <f t="shared" si="50"/>
        <v>209.22929813839789</v>
      </c>
      <c r="AN340" s="84">
        <f>IFERROR(VLOOKUP($F340,Ref_Param!$L:$M,2,0),0)*M340</f>
        <v>0</v>
      </c>
      <c r="AO340" s="84">
        <f>IFERROR(VLOOKUP($F340,Ref_Param!$L:$M,2,0),0)*N340</f>
        <v>0</v>
      </c>
      <c r="AP340" s="84">
        <f>IFERROR(VLOOKUP($F340,Ref_Param!$L:$M,2,0),0)*O340</f>
        <v>0</v>
      </c>
      <c r="AQ340" s="84">
        <f>IFERROR(VLOOKUP($F340,Ref_Param!$L:$M,2,0),0)*P340</f>
        <v>15.028217624415726</v>
      </c>
      <c r="AR340" s="85">
        <f t="shared" si="54"/>
        <v>15.028217624415726</v>
      </c>
      <c r="AS340" s="90">
        <f>IFERROR(VLOOKUP($F340,Ref_Param!$L:$M,2,0),0)*R340</f>
        <v>94.78433397360871</v>
      </c>
      <c r="AT340" s="90">
        <f>IFERROR(VLOOKUP($F340,Ref_Param!$L:$M,2,0),0)*S340</f>
        <v>94.614107506854026</v>
      </c>
      <c r="AU340" s="90">
        <f>IFERROR(VLOOKUP($F340,Ref_Param!$L:$M,2,0),0)*T340</f>
        <v>95.477076596412729</v>
      </c>
      <c r="AV340" s="90">
        <f>IFERROR(VLOOKUP($F340,Ref_Param!$L:$M,2,0),0)*U340</f>
        <v>94.749016054844546</v>
      </c>
      <c r="AW340" s="91">
        <f t="shared" si="55"/>
        <v>379.62453413172</v>
      </c>
      <c r="AX340" s="86">
        <f>IFERROR(VLOOKUP($F340,Ref_Param!$L:$M,2,0),0)*W340</f>
        <v>91.70657973196225</v>
      </c>
      <c r="AY340" s="86">
        <f>IFERROR(VLOOKUP($F340,Ref_Param!$L:$M,2,0),0)*X340</f>
        <v>93.287232811733702</v>
      </c>
      <c r="AZ340" s="86">
        <f>IFERROR(VLOOKUP($F340,Ref_Param!$L:$M,2,0),0)*Y340</f>
        <v>77.701639281632779</v>
      </c>
      <c r="BA340" s="86">
        <f>IFERROR(VLOOKUP($F340,Ref_Param!$L:$M,2,0),0)*Z340</f>
        <v>38.130150103624189</v>
      </c>
      <c r="BB340" s="87">
        <f t="shared" si="56"/>
        <v>300.82560192895295</v>
      </c>
      <c r="BC340" s="86">
        <f>IFERROR(VLOOKUP($F340,Ref_Param!$L:$M,2,0),0)*AB340</f>
        <v>39.349408462038426</v>
      </c>
      <c r="BD340" s="86">
        <f>IFERROR(VLOOKUP($F340,Ref_Param!$L:$M,2,0),0)*AC340</f>
        <v>34.111642131666557</v>
      </c>
      <c r="BE340" s="86">
        <f>IFERROR(VLOOKUP($F340,Ref_Param!$L:$M,2,0),0)*AD340</f>
        <v>38.68</v>
      </c>
      <c r="BF340" s="86">
        <f>IFERROR(VLOOKUP($F340,Ref_Param!$L:$M,2,0),0)*AE340</f>
        <v>39</v>
      </c>
      <c r="BG340" s="87">
        <f t="shared" si="57"/>
        <v>151.14105059370499</v>
      </c>
      <c r="BH340" s="86">
        <f>IFERROR(VLOOKUP($F340,Ref_Param!$L:$M,2,0),0)*AG340</f>
        <v>39.551852200075217</v>
      </c>
      <c r="BI340" s="86">
        <f>IFERROR(VLOOKUP($F340,Ref_Param!$L:$M,2,0),0)*AH340</f>
        <v>39.551852200075217</v>
      </c>
      <c r="BJ340" s="86">
        <f>IFERROR(VLOOKUP($F340,Ref_Param!$L:$M,2,0),0)*AI340</f>
        <v>39.551852200075217</v>
      </c>
      <c r="BK340" s="86">
        <f>IFERROR(VLOOKUP($F340,Ref_Param!$L:$M,2,0),0)*AJ340</f>
        <v>39.551852200075217</v>
      </c>
      <c r="BL340" s="87">
        <f t="shared" si="51"/>
        <v>158.20740880030087</v>
      </c>
      <c r="BM340" s="88">
        <f>IFERROR(VLOOKUP($F340,Ref_Param!$L:$M,2,0),0)*AL340</f>
        <v>181.938520120346</v>
      </c>
      <c r="BN340" s="89">
        <f>IFERROR(VLOOKUP($F340,Ref_Param!$L:$M,2,0),0)*AM340</f>
        <v>209.22929813839789</v>
      </c>
    </row>
    <row r="341" spans="1:66" s="72" customFormat="1" ht="14.25" customHeight="1" x14ac:dyDescent="0.3">
      <c r="A341" s="69" t="str">
        <f t="shared" si="52"/>
        <v>ECASDigital - Salesforce.com / Net Suite</v>
      </c>
      <c r="B341" s="68" t="s">
        <v>4156</v>
      </c>
      <c r="C341" s="68" t="s">
        <v>4157</v>
      </c>
      <c r="D341" s="68" t="s">
        <v>851</v>
      </c>
      <c r="E341" s="70" t="s">
        <v>852</v>
      </c>
      <c r="F341" s="68" t="s">
        <v>18</v>
      </c>
      <c r="G341" s="70" t="s">
        <v>4163</v>
      </c>
      <c r="H341" s="71" t="s">
        <v>51</v>
      </c>
      <c r="I341" s="68" t="s">
        <v>24</v>
      </c>
      <c r="J341" s="68"/>
      <c r="K341" s="68"/>
      <c r="L341" s="68" t="s">
        <v>4111</v>
      </c>
      <c r="M341" s="73">
        <v>69.741095729966489</v>
      </c>
      <c r="N341" s="73">
        <v>54.673218283509755</v>
      </c>
      <c r="O341" s="73">
        <v>45.936111190125246</v>
      </c>
      <c r="P341" s="73">
        <v>91.896534225974307</v>
      </c>
      <c r="Q341" s="66">
        <v>262.24695942957578</v>
      </c>
      <c r="R341" s="73">
        <v>46.560855274925601</v>
      </c>
      <c r="S341" s="73">
        <v>39.760472495532198</v>
      </c>
      <c r="T341" s="73">
        <v>42.431683372470971</v>
      </c>
      <c r="U341" s="73">
        <v>51.767720553550589</v>
      </c>
      <c r="V341" s="66">
        <v>180.52073169647934</v>
      </c>
      <c r="W341" s="67">
        <v>61.524121424875986</v>
      </c>
      <c r="X341" s="67">
        <v>59.361005896195721</v>
      </c>
      <c r="Y341" s="67">
        <v>43.796987073984198</v>
      </c>
      <c r="Z341" s="67">
        <v>45.674307392588098</v>
      </c>
      <c r="AA341" s="66">
        <v>210.35642178764402</v>
      </c>
      <c r="AB341" s="67">
        <v>46.511550863470717</v>
      </c>
      <c r="AC341" s="67">
        <v>45.118684186503728</v>
      </c>
      <c r="AD341" s="67">
        <v>46.488520000000001</v>
      </c>
      <c r="AE341" s="67">
        <v>49.5</v>
      </c>
      <c r="AF341" s="66">
        <v>187.61875504997445</v>
      </c>
      <c r="AG341" s="67">
        <v>50.70750282060925</v>
      </c>
      <c r="AH341" s="67">
        <v>50.70750282060925</v>
      </c>
      <c r="AI341" s="67">
        <v>50.70750282060925</v>
      </c>
      <c r="AJ341" s="67">
        <v>50.70750282060925</v>
      </c>
      <c r="AK341" s="66">
        <f t="shared" si="53"/>
        <v>202.830011282437</v>
      </c>
      <c r="AL341" s="67">
        <f t="shared" si="50"/>
        <v>233.25451297480254</v>
      </c>
      <c r="AM341" s="67">
        <f t="shared" si="50"/>
        <v>268.24268992102287</v>
      </c>
      <c r="AN341" s="84">
        <f>IFERROR(VLOOKUP($F341,Ref_Param!$L:$M,2,0),0)*M341</f>
        <v>69.741095729966489</v>
      </c>
      <c r="AO341" s="84">
        <f>IFERROR(VLOOKUP($F341,Ref_Param!$L:$M,2,0),0)*N341</f>
        <v>54.673218283509755</v>
      </c>
      <c r="AP341" s="84">
        <f>IFERROR(VLOOKUP($F341,Ref_Param!$L:$M,2,0),0)*O341</f>
        <v>45.936111190125246</v>
      </c>
      <c r="AQ341" s="84">
        <f>IFERROR(VLOOKUP($F341,Ref_Param!$L:$M,2,0),0)*P341</f>
        <v>91.896534225974307</v>
      </c>
      <c r="AR341" s="85">
        <f t="shared" si="54"/>
        <v>262.24695942957578</v>
      </c>
      <c r="AS341" s="90">
        <f>IFERROR(VLOOKUP($F341,Ref_Param!$L:$M,2,0),0)*R341</f>
        <v>46.560855274925601</v>
      </c>
      <c r="AT341" s="90">
        <f>IFERROR(VLOOKUP($F341,Ref_Param!$L:$M,2,0),0)*S341</f>
        <v>39.760472495532198</v>
      </c>
      <c r="AU341" s="90">
        <f>IFERROR(VLOOKUP($F341,Ref_Param!$L:$M,2,0),0)*T341</f>
        <v>42.431683372470971</v>
      </c>
      <c r="AV341" s="90">
        <f>IFERROR(VLOOKUP($F341,Ref_Param!$L:$M,2,0),0)*U341</f>
        <v>51.767720553550589</v>
      </c>
      <c r="AW341" s="91">
        <f t="shared" si="55"/>
        <v>180.52073169647934</v>
      </c>
      <c r="AX341" s="86">
        <f>IFERROR(VLOOKUP($F341,Ref_Param!$L:$M,2,0),0)*W341</f>
        <v>61.524121424875986</v>
      </c>
      <c r="AY341" s="86">
        <f>IFERROR(VLOOKUP($F341,Ref_Param!$L:$M,2,0),0)*X341</f>
        <v>59.361005896195721</v>
      </c>
      <c r="AZ341" s="86">
        <f>IFERROR(VLOOKUP($F341,Ref_Param!$L:$M,2,0),0)*Y341</f>
        <v>43.796987073984198</v>
      </c>
      <c r="BA341" s="86">
        <f>IFERROR(VLOOKUP($F341,Ref_Param!$L:$M,2,0),0)*Z341</f>
        <v>45.674307392588098</v>
      </c>
      <c r="BB341" s="87">
        <f t="shared" si="56"/>
        <v>210.35642178764402</v>
      </c>
      <c r="BC341" s="86">
        <f>IFERROR(VLOOKUP($F341,Ref_Param!$L:$M,2,0),0)*AB341</f>
        <v>46.511550863470717</v>
      </c>
      <c r="BD341" s="86">
        <f>IFERROR(VLOOKUP($F341,Ref_Param!$L:$M,2,0),0)*AC341</f>
        <v>45.118684186503728</v>
      </c>
      <c r="BE341" s="86">
        <f>IFERROR(VLOOKUP($F341,Ref_Param!$L:$M,2,0),0)*AD341</f>
        <v>46.488520000000001</v>
      </c>
      <c r="BF341" s="86">
        <f>IFERROR(VLOOKUP($F341,Ref_Param!$L:$M,2,0),0)*AE341</f>
        <v>49.5</v>
      </c>
      <c r="BG341" s="87">
        <f t="shared" si="57"/>
        <v>187.61875504997445</v>
      </c>
      <c r="BH341" s="86">
        <f>IFERROR(VLOOKUP($F341,Ref_Param!$L:$M,2,0),0)*AG341</f>
        <v>50.70750282060925</v>
      </c>
      <c r="BI341" s="86">
        <f>IFERROR(VLOOKUP($F341,Ref_Param!$L:$M,2,0),0)*AH341</f>
        <v>50.70750282060925</v>
      </c>
      <c r="BJ341" s="86">
        <f>IFERROR(VLOOKUP($F341,Ref_Param!$L:$M,2,0),0)*AI341</f>
        <v>50.70750282060925</v>
      </c>
      <c r="BK341" s="86">
        <f>IFERROR(VLOOKUP($F341,Ref_Param!$L:$M,2,0),0)*AJ341</f>
        <v>50.70750282060925</v>
      </c>
      <c r="BL341" s="87">
        <f t="shared" si="51"/>
        <v>202.830011282437</v>
      </c>
      <c r="BM341" s="88">
        <f>IFERROR(VLOOKUP($F341,Ref_Param!$L:$M,2,0),0)*AL341</f>
        <v>233.25451297480254</v>
      </c>
      <c r="BN341" s="89">
        <f>IFERROR(VLOOKUP($F341,Ref_Param!$L:$M,2,0),0)*AM341</f>
        <v>268.24268992102287</v>
      </c>
    </row>
    <row r="342" spans="1:66" s="72" customFormat="1" ht="14.25" customHeight="1" x14ac:dyDescent="0.3">
      <c r="A342" s="69" t="str">
        <f t="shared" si="52"/>
        <v>ECASDigital - Salesforce.com / Net Suite</v>
      </c>
      <c r="B342" s="68" t="s">
        <v>4156</v>
      </c>
      <c r="C342" s="68" t="s">
        <v>4157</v>
      </c>
      <c r="D342" s="68" t="s">
        <v>853</v>
      </c>
      <c r="E342" s="70" t="s">
        <v>854</v>
      </c>
      <c r="F342" s="68" t="s">
        <v>26</v>
      </c>
      <c r="G342" s="70" t="s">
        <v>4163</v>
      </c>
      <c r="H342" s="71" t="s">
        <v>51</v>
      </c>
      <c r="I342" s="68" t="s">
        <v>20</v>
      </c>
      <c r="J342" s="68"/>
      <c r="K342" s="68"/>
      <c r="L342" s="68" t="s">
        <v>4111</v>
      </c>
      <c r="M342" s="73">
        <v>27.457738579636963</v>
      </c>
      <c r="N342" s="73">
        <v>61.357603386988814</v>
      </c>
      <c r="O342" s="73">
        <v>50.87581415115524</v>
      </c>
      <c r="P342" s="73">
        <v>55.696701672514777</v>
      </c>
      <c r="Q342" s="66">
        <v>195.38785779029581</v>
      </c>
      <c r="R342" s="73">
        <v>58.194666203106664</v>
      </c>
      <c r="S342" s="73">
        <v>23.260885585834963</v>
      </c>
      <c r="T342" s="73">
        <v>27.543996405906363</v>
      </c>
      <c r="U342" s="73">
        <v>25.489768755043116</v>
      </c>
      <c r="V342" s="66">
        <v>134.4893169498911</v>
      </c>
      <c r="W342" s="67">
        <v>14.246988607098196</v>
      </c>
      <c r="X342" s="67">
        <v>0</v>
      </c>
      <c r="Y342" s="67">
        <v>0</v>
      </c>
      <c r="Z342" s="67">
        <v>0</v>
      </c>
      <c r="AA342" s="66">
        <v>14.246988607098196</v>
      </c>
      <c r="AB342" s="67">
        <v>0</v>
      </c>
      <c r="AC342" s="67">
        <v>0</v>
      </c>
      <c r="AD342" s="67">
        <v>0</v>
      </c>
      <c r="AE342" s="67">
        <v>0</v>
      </c>
      <c r="AF342" s="66">
        <v>0</v>
      </c>
      <c r="AG342" s="67">
        <v>0</v>
      </c>
      <c r="AH342" s="67">
        <v>0</v>
      </c>
      <c r="AI342" s="67">
        <v>0</v>
      </c>
      <c r="AJ342" s="67">
        <v>0</v>
      </c>
      <c r="AK342" s="66">
        <f t="shared" si="53"/>
        <v>0</v>
      </c>
      <c r="AL342" s="67">
        <f t="shared" si="50"/>
        <v>0</v>
      </c>
      <c r="AM342" s="67">
        <f t="shared" si="50"/>
        <v>0</v>
      </c>
      <c r="AN342" s="84">
        <f>IFERROR(VLOOKUP($F342,Ref_Param!$L:$M,2,0),0)*M342</f>
        <v>29.887065091429161</v>
      </c>
      <c r="AO342" s="84">
        <f>IFERROR(VLOOKUP($F342,Ref_Param!$L:$M,2,0),0)*N342</f>
        <v>66.786224253770101</v>
      </c>
      <c r="AP342" s="84">
        <f>IFERROR(VLOOKUP($F342,Ref_Param!$L:$M,2,0),0)*O342</f>
        <v>55.377057535345408</v>
      </c>
      <c r="AQ342" s="84">
        <f>IFERROR(VLOOKUP($F342,Ref_Param!$L:$M,2,0),0)*P342</f>
        <v>60.624473622851774</v>
      </c>
      <c r="AR342" s="85">
        <f t="shared" si="54"/>
        <v>212.67482050339646</v>
      </c>
      <c r="AS342" s="90">
        <f>IFERROR(VLOOKUP($F342,Ref_Param!$L:$M,2,0),0)*R342</f>
        <v>63.343445846487391</v>
      </c>
      <c r="AT342" s="90">
        <f>IFERROR(VLOOKUP($F342,Ref_Param!$L:$M,2,0),0)*S342</f>
        <v>25.318895056554492</v>
      </c>
      <c r="AU342" s="90">
        <f>IFERROR(VLOOKUP($F342,Ref_Param!$L:$M,2,0),0)*T342</f>
        <v>29.98095458858792</v>
      </c>
      <c r="AV342" s="90">
        <f>IFERROR(VLOOKUP($F342,Ref_Param!$L:$M,2,0),0)*U342</f>
        <v>27.744978915067058</v>
      </c>
      <c r="AW342" s="91">
        <f t="shared" si="55"/>
        <v>146.38827440669687</v>
      </c>
      <c r="AX342" s="86">
        <f>IFERROR(VLOOKUP($F342,Ref_Param!$L:$M,2,0),0)*W342</f>
        <v>15.507492527916087</v>
      </c>
      <c r="AY342" s="86">
        <f>IFERROR(VLOOKUP($F342,Ref_Param!$L:$M,2,0),0)*X342</f>
        <v>0</v>
      </c>
      <c r="AZ342" s="86">
        <f>IFERROR(VLOOKUP($F342,Ref_Param!$L:$M,2,0),0)*Y342</f>
        <v>0</v>
      </c>
      <c r="BA342" s="86">
        <f>IFERROR(VLOOKUP($F342,Ref_Param!$L:$M,2,0),0)*Z342</f>
        <v>0</v>
      </c>
      <c r="BB342" s="87">
        <f t="shared" si="56"/>
        <v>15.507492527916087</v>
      </c>
      <c r="BC342" s="86">
        <f>IFERROR(VLOOKUP($F342,Ref_Param!$L:$M,2,0),0)*AB342</f>
        <v>0</v>
      </c>
      <c r="BD342" s="86">
        <f>IFERROR(VLOOKUP($F342,Ref_Param!$L:$M,2,0),0)*AC342</f>
        <v>0</v>
      </c>
      <c r="BE342" s="86">
        <f>IFERROR(VLOOKUP($F342,Ref_Param!$L:$M,2,0),0)*AD342</f>
        <v>0</v>
      </c>
      <c r="BF342" s="86">
        <f>IFERROR(VLOOKUP($F342,Ref_Param!$L:$M,2,0),0)*AE342</f>
        <v>0</v>
      </c>
      <c r="BG342" s="87">
        <f t="shared" si="57"/>
        <v>0</v>
      </c>
      <c r="BH342" s="86">
        <f>IFERROR(VLOOKUP($F342,Ref_Param!$L:$M,2,0),0)*AG342</f>
        <v>0</v>
      </c>
      <c r="BI342" s="86">
        <f>IFERROR(VLOOKUP($F342,Ref_Param!$L:$M,2,0),0)*AH342</f>
        <v>0</v>
      </c>
      <c r="BJ342" s="86">
        <f>IFERROR(VLOOKUP($F342,Ref_Param!$L:$M,2,0),0)*AI342</f>
        <v>0</v>
      </c>
      <c r="BK342" s="86">
        <f>IFERROR(VLOOKUP($F342,Ref_Param!$L:$M,2,0),0)*AJ342</f>
        <v>0</v>
      </c>
      <c r="BL342" s="87">
        <f t="shared" si="51"/>
        <v>0</v>
      </c>
      <c r="BM342" s="88">
        <f>IFERROR(VLOOKUP($F342,Ref_Param!$L:$M,2,0),0)*AL342</f>
        <v>0</v>
      </c>
      <c r="BN342" s="89">
        <f>IFERROR(VLOOKUP($F342,Ref_Param!$L:$M,2,0),0)*AM342</f>
        <v>0</v>
      </c>
    </row>
    <row r="343" spans="1:66" s="72" customFormat="1" ht="14.25" customHeight="1" x14ac:dyDescent="0.3">
      <c r="A343" s="69" t="str">
        <f t="shared" si="52"/>
        <v>ECASDigital - Salesforce.com / Net Suite</v>
      </c>
      <c r="B343" s="68" t="s">
        <v>4156</v>
      </c>
      <c r="C343" s="68" t="s">
        <v>4157</v>
      </c>
      <c r="D343" s="68" t="s">
        <v>3253</v>
      </c>
      <c r="E343" s="70" t="s">
        <v>3254</v>
      </c>
      <c r="F343" s="68" t="s">
        <v>3732</v>
      </c>
      <c r="G343" s="70" t="s">
        <v>4166</v>
      </c>
      <c r="H343" s="71" t="s">
        <v>29</v>
      </c>
      <c r="I343" s="68" t="s">
        <v>24</v>
      </c>
      <c r="J343" s="68"/>
      <c r="K343" s="68"/>
      <c r="L343" s="68" t="s">
        <v>4111</v>
      </c>
      <c r="M343" s="73">
        <v>0</v>
      </c>
      <c r="N343" s="73">
        <v>0</v>
      </c>
      <c r="O343" s="73">
        <v>0</v>
      </c>
      <c r="P343" s="73">
        <v>0</v>
      </c>
      <c r="Q343" s="66">
        <v>0</v>
      </c>
      <c r="R343" s="73">
        <v>0</v>
      </c>
      <c r="S343" s="73">
        <v>0</v>
      </c>
      <c r="T343" s="73">
        <v>0</v>
      </c>
      <c r="U343" s="73">
        <v>0</v>
      </c>
      <c r="V343" s="66">
        <v>0</v>
      </c>
      <c r="W343" s="67">
        <v>463.2950000000011</v>
      </c>
      <c r="X343" s="67">
        <v>14.657000000000021</v>
      </c>
      <c r="Y343" s="67">
        <v>7.0809999999999897</v>
      </c>
      <c r="Z343" s="67">
        <v>2.3440000000000021</v>
      </c>
      <c r="AA343" s="66">
        <v>487.37700000000115</v>
      </c>
      <c r="AB343" s="67">
        <v>0.21900002692799947</v>
      </c>
      <c r="AC343" s="67">
        <v>34.769389999999895</v>
      </c>
      <c r="AD343" s="67">
        <v>0</v>
      </c>
      <c r="AE343" s="67">
        <v>0</v>
      </c>
      <c r="AF343" s="66">
        <v>34.988390026927895</v>
      </c>
      <c r="AG343" s="67">
        <v>748.63670546605715</v>
      </c>
      <c r="AH343" s="67">
        <v>748.63670546605715</v>
      </c>
      <c r="AI343" s="67">
        <v>748.63670546605715</v>
      </c>
      <c r="AJ343" s="67">
        <v>748.63670546605715</v>
      </c>
      <c r="AK343" s="66">
        <f t="shared" si="53"/>
        <v>2994.5468218642286</v>
      </c>
      <c r="AL343" s="67">
        <f t="shared" si="50"/>
        <v>3443.7288451438626</v>
      </c>
      <c r="AM343" s="67">
        <f t="shared" si="50"/>
        <v>3960.2881719154416</v>
      </c>
      <c r="AN343" s="84">
        <f>IFERROR(VLOOKUP($F343,Ref_Param!$L:$M,2,0),0)*M343</f>
        <v>0</v>
      </c>
      <c r="AO343" s="84">
        <f>IFERROR(VLOOKUP($F343,Ref_Param!$L:$M,2,0),0)*N343</f>
        <v>0</v>
      </c>
      <c r="AP343" s="84">
        <f>IFERROR(VLOOKUP($F343,Ref_Param!$L:$M,2,0),0)*O343</f>
        <v>0</v>
      </c>
      <c r="AQ343" s="84">
        <f>IFERROR(VLOOKUP($F343,Ref_Param!$L:$M,2,0),0)*P343</f>
        <v>0</v>
      </c>
      <c r="AR343" s="85">
        <f t="shared" si="54"/>
        <v>0</v>
      </c>
      <c r="AS343" s="90">
        <f>IFERROR(VLOOKUP($F343,Ref_Param!$L:$M,2,0),0)*R343</f>
        <v>0</v>
      </c>
      <c r="AT343" s="90">
        <f>IFERROR(VLOOKUP($F343,Ref_Param!$L:$M,2,0),0)*S343</f>
        <v>0</v>
      </c>
      <c r="AU343" s="90">
        <f>IFERROR(VLOOKUP($F343,Ref_Param!$L:$M,2,0),0)*T343</f>
        <v>0</v>
      </c>
      <c r="AV343" s="90">
        <f>IFERROR(VLOOKUP($F343,Ref_Param!$L:$M,2,0),0)*U343</f>
        <v>0</v>
      </c>
      <c r="AW343" s="91">
        <f t="shared" si="55"/>
        <v>0</v>
      </c>
      <c r="AX343" s="86">
        <f>IFERROR(VLOOKUP($F343,Ref_Param!$L:$M,2,0),0)*W343</f>
        <v>5.6382499695752948</v>
      </c>
      <c r="AY343" s="86">
        <f>IFERROR(VLOOKUP($F343,Ref_Param!$L:$M,2,0),0)*X343</f>
        <v>0.17837410247048863</v>
      </c>
      <c r="AZ343" s="86">
        <f>IFERROR(VLOOKUP($F343,Ref_Param!$L:$M,2,0),0)*Y343</f>
        <v>8.6175003042472956E-2</v>
      </c>
      <c r="BA343" s="86">
        <f>IFERROR(VLOOKUP($F343,Ref_Param!$L:$M,2,0),0)*Z343</f>
        <v>2.8526226116587641E-2</v>
      </c>
      <c r="BB343" s="87">
        <f t="shared" si="56"/>
        <v>5.9313253012048444</v>
      </c>
      <c r="BC343" s="86">
        <f>IFERROR(VLOOKUP($F343,Ref_Param!$L:$M,2,0),0)*AB343</f>
        <v>2.6652066073749531E-3</v>
      </c>
      <c r="BD343" s="86">
        <f>IFERROR(VLOOKUP($F343,Ref_Param!$L:$M,2,0),0)*AC343</f>
        <v>0.42313971035657738</v>
      </c>
      <c r="BE343" s="86">
        <f>IFERROR(VLOOKUP($F343,Ref_Param!$L:$M,2,0),0)*AD343</f>
        <v>0</v>
      </c>
      <c r="BF343" s="86">
        <f>IFERROR(VLOOKUP($F343,Ref_Param!$L:$M,2,0),0)*AE343</f>
        <v>0</v>
      </c>
      <c r="BG343" s="87">
        <f t="shared" si="57"/>
        <v>0.42580491696395234</v>
      </c>
      <c r="BH343" s="86">
        <f>IFERROR(VLOOKUP($F343,Ref_Param!$L:$M,2,0),0)*AG343</f>
        <v>9.1108276191561224</v>
      </c>
      <c r="BI343" s="86">
        <f>IFERROR(VLOOKUP($F343,Ref_Param!$L:$M,2,0),0)*AH343</f>
        <v>9.1108276191561224</v>
      </c>
      <c r="BJ343" s="86">
        <f>IFERROR(VLOOKUP($F343,Ref_Param!$L:$M,2,0),0)*AI343</f>
        <v>9.1108276191561224</v>
      </c>
      <c r="BK343" s="86">
        <f>IFERROR(VLOOKUP($F343,Ref_Param!$L:$M,2,0),0)*AJ343</f>
        <v>9.1108276191561224</v>
      </c>
      <c r="BL343" s="87">
        <f t="shared" si="51"/>
        <v>36.44331047662449</v>
      </c>
      <c r="BM343" s="88">
        <f>IFERROR(VLOOKUP($F343,Ref_Param!$L:$M,2,0),0)*AL343</f>
        <v>41.909807048118161</v>
      </c>
      <c r="BN343" s="89">
        <f>IFERROR(VLOOKUP($F343,Ref_Param!$L:$M,2,0),0)*AM343</f>
        <v>48.196278105335878</v>
      </c>
    </row>
    <row r="344" spans="1:66" s="72" customFormat="1" ht="14.25" customHeight="1" x14ac:dyDescent="0.3">
      <c r="A344" s="69" t="str">
        <f t="shared" si="52"/>
        <v>ECASDigital - Salesforce.com / Net Suite</v>
      </c>
      <c r="B344" s="68" t="s">
        <v>4156</v>
      </c>
      <c r="C344" s="68" t="s">
        <v>4157</v>
      </c>
      <c r="D344" s="68" t="s">
        <v>3253</v>
      </c>
      <c r="E344" s="70" t="s">
        <v>3254</v>
      </c>
      <c r="F344" s="68" t="s">
        <v>18</v>
      </c>
      <c r="G344" s="70" t="s">
        <v>4166</v>
      </c>
      <c r="H344" s="71" t="s">
        <v>29</v>
      </c>
      <c r="I344" s="68" t="s">
        <v>24</v>
      </c>
      <c r="J344" s="68"/>
      <c r="K344" s="68"/>
      <c r="L344" s="68" t="s">
        <v>4111</v>
      </c>
      <c r="M344" s="73">
        <v>0</v>
      </c>
      <c r="N344" s="73">
        <v>0</v>
      </c>
      <c r="O344" s="73">
        <v>0</v>
      </c>
      <c r="P344" s="73">
        <v>0</v>
      </c>
      <c r="Q344" s="66">
        <v>0</v>
      </c>
      <c r="R344" s="73">
        <v>84.216675849792793</v>
      </c>
      <c r="S344" s="73">
        <v>186.34826888319776</v>
      </c>
      <c r="T344" s="73">
        <v>203.91932147101912</v>
      </c>
      <c r="U344" s="73">
        <v>189.85379773995604</v>
      </c>
      <c r="V344" s="66">
        <v>664.33806394396572</v>
      </c>
      <c r="W344" s="67">
        <v>236.71409293409215</v>
      </c>
      <c r="X344" s="67">
        <v>134.96692469409601</v>
      </c>
      <c r="Y344" s="67">
        <v>76.467239172498637</v>
      </c>
      <c r="Z344" s="67">
        <v>95.799942788701344</v>
      </c>
      <c r="AA344" s="66">
        <v>543.9481995893882</v>
      </c>
      <c r="AB344" s="67">
        <v>167.84421302150469</v>
      </c>
      <c r="AC344" s="67">
        <v>138.32701120220648</v>
      </c>
      <c r="AD344" s="67">
        <v>175.404</v>
      </c>
      <c r="AE344" s="67">
        <v>165</v>
      </c>
      <c r="AF344" s="66">
        <v>646.57522422371119</v>
      </c>
      <c r="AG344" s="67">
        <v>168.36543225297629</v>
      </c>
      <c r="AH344" s="67">
        <v>168.36543225297629</v>
      </c>
      <c r="AI344" s="67">
        <v>168.36543225297629</v>
      </c>
      <c r="AJ344" s="67">
        <v>168.36543225297629</v>
      </c>
      <c r="AK344" s="66">
        <f t="shared" si="53"/>
        <v>673.46172901190516</v>
      </c>
      <c r="AL344" s="67">
        <f t="shared" si="50"/>
        <v>774.48098836369093</v>
      </c>
      <c r="AM344" s="67">
        <f t="shared" si="50"/>
        <v>890.6531366182445</v>
      </c>
      <c r="AN344" s="84">
        <f>IFERROR(VLOOKUP($F344,Ref_Param!$L:$M,2,0),0)*M344</f>
        <v>0</v>
      </c>
      <c r="AO344" s="84">
        <f>IFERROR(VLOOKUP($F344,Ref_Param!$L:$M,2,0),0)*N344</f>
        <v>0</v>
      </c>
      <c r="AP344" s="84">
        <f>IFERROR(VLOOKUP($F344,Ref_Param!$L:$M,2,0),0)*O344</f>
        <v>0</v>
      </c>
      <c r="AQ344" s="84">
        <f>IFERROR(VLOOKUP($F344,Ref_Param!$L:$M,2,0),0)*P344</f>
        <v>0</v>
      </c>
      <c r="AR344" s="85">
        <f t="shared" si="54"/>
        <v>0</v>
      </c>
      <c r="AS344" s="90">
        <f>IFERROR(VLOOKUP($F344,Ref_Param!$L:$M,2,0),0)*R344</f>
        <v>84.216675849792793</v>
      </c>
      <c r="AT344" s="90">
        <f>IFERROR(VLOOKUP($F344,Ref_Param!$L:$M,2,0),0)*S344</f>
        <v>186.34826888319776</v>
      </c>
      <c r="AU344" s="90">
        <f>IFERROR(VLOOKUP($F344,Ref_Param!$L:$M,2,0),0)*T344</f>
        <v>203.91932147101912</v>
      </c>
      <c r="AV344" s="90">
        <f>IFERROR(VLOOKUP($F344,Ref_Param!$L:$M,2,0),0)*U344</f>
        <v>189.85379773995604</v>
      </c>
      <c r="AW344" s="91">
        <f t="shared" si="55"/>
        <v>664.33806394396572</v>
      </c>
      <c r="AX344" s="86">
        <f>IFERROR(VLOOKUP($F344,Ref_Param!$L:$M,2,0),0)*W344</f>
        <v>236.71409293409215</v>
      </c>
      <c r="AY344" s="86">
        <f>IFERROR(VLOOKUP($F344,Ref_Param!$L:$M,2,0),0)*X344</f>
        <v>134.96692469409601</v>
      </c>
      <c r="AZ344" s="86">
        <f>IFERROR(VLOOKUP($F344,Ref_Param!$L:$M,2,0),0)*Y344</f>
        <v>76.467239172498637</v>
      </c>
      <c r="BA344" s="86">
        <f>IFERROR(VLOOKUP($F344,Ref_Param!$L:$M,2,0),0)*Z344</f>
        <v>95.799942788701344</v>
      </c>
      <c r="BB344" s="87">
        <f t="shared" si="56"/>
        <v>543.9481995893882</v>
      </c>
      <c r="BC344" s="86">
        <f>IFERROR(VLOOKUP($F344,Ref_Param!$L:$M,2,0),0)*AB344</f>
        <v>167.84421302150469</v>
      </c>
      <c r="BD344" s="86">
        <f>IFERROR(VLOOKUP($F344,Ref_Param!$L:$M,2,0),0)*AC344</f>
        <v>138.32701120220648</v>
      </c>
      <c r="BE344" s="86">
        <f>IFERROR(VLOOKUP($F344,Ref_Param!$L:$M,2,0),0)*AD344</f>
        <v>175.404</v>
      </c>
      <c r="BF344" s="86">
        <f>IFERROR(VLOOKUP($F344,Ref_Param!$L:$M,2,0),0)*AE344</f>
        <v>165</v>
      </c>
      <c r="BG344" s="87">
        <f t="shared" si="57"/>
        <v>646.57522422371119</v>
      </c>
      <c r="BH344" s="86">
        <f>IFERROR(VLOOKUP($F344,Ref_Param!$L:$M,2,0),0)*AG344</f>
        <v>168.36543225297629</v>
      </c>
      <c r="BI344" s="86">
        <f>IFERROR(VLOOKUP($F344,Ref_Param!$L:$M,2,0),0)*AH344</f>
        <v>168.36543225297629</v>
      </c>
      <c r="BJ344" s="86">
        <f>IFERROR(VLOOKUP($F344,Ref_Param!$L:$M,2,0),0)*AI344</f>
        <v>168.36543225297629</v>
      </c>
      <c r="BK344" s="86">
        <f>IFERROR(VLOOKUP($F344,Ref_Param!$L:$M,2,0),0)*AJ344</f>
        <v>168.36543225297629</v>
      </c>
      <c r="BL344" s="87">
        <f t="shared" si="51"/>
        <v>673.46172901190516</v>
      </c>
      <c r="BM344" s="88">
        <f>IFERROR(VLOOKUP($F344,Ref_Param!$L:$M,2,0),0)*AL344</f>
        <v>774.48098836369093</v>
      </c>
      <c r="BN344" s="89">
        <f>IFERROR(VLOOKUP($F344,Ref_Param!$L:$M,2,0),0)*AM344</f>
        <v>890.6531366182445</v>
      </c>
    </row>
    <row r="345" spans="1:66" s="72" customFormat="1" ht="14.25" customHeight="1" x14ac:dyDescent="0.3">
      <c r="A345" s="69" t="str">
        <f t="shared" si="52"/>
        <v>ECASDigital - Salesforce.com / Net Suite</v>
      </c>
      <c r="B345" s="68" t="s">
        <v>4156</v>
      </c>
      <c r="C345" s="68" t="s">
        <v>4157</v>
      </c>
      <c r="D345" s="68" t="s">
        <v>3672</v>
      </c>
      <c r="E345" s="70" t="s">
        <v>3673</v>
      </c>
      <c r="F345" s="68" t="s">
        <v>3732</v>
      </c>
      <c r="G345" s="70" t="s">
        <v>4163</v>
      </c>
      <c r="H345" s="71" t="s">
        <v>51</v>
      </c>
      <c r="I345" s="68" t="s">
        <v>24</v>
      </c>
      <c r="J345" s="68"/>
      <c r="K345" s="68"/>
      <c r="L345" s="68" t="s">
        <v>4111</v>
      </c>
      <c r="M345" s="73">
        <v>0</v>
      </c>
      <c r="N345" s="73">
        <v>0</v>
      </c>
      <c r="O345" s="73">
        <v>0</v>
      </c>
      <c r="P345" s="73">
        <v>0</v>
      </c>
      <c r="Q345" s="66">
        <v>0</v>
      </c>
      <c r="R345" s="73">
        <v>0</v>
      </c>
      <c r="S345" s="73">
        <v>0</v>
      </c>
      <c r="T345" s="73">
        <v>0</v>
      </c>
      <c r="U345" s="73">
        <v>0</v>
      </c>
      <c r="V345" s="66">
        <v>0</v>
      </c>
      <c r="W345" s="67">
        <v>0</v>
      </c>
      <c r="X345" s="67">
        <v>0</v>
      </c>
      <c r="Y345" s="67">
        <v>-8.7000000000002409E-2</v>
      </c>
      <c r="Z345" s="67">
        <v>13.13900000000001</v>
      </c>
      <c r="AA345" s="66">
        <v>13.052000000000007</v>
      </c>
      <c r="AB345" s="67">
        <v>2.0250000000000004</v>
      </c>
      <c r="AC345" s="67">
        <v>1.7958399999999943</v>
      </c>
      <c r="AD345" s="67">
        <v>0</v>
      </c>
      <c r="AE345" s="67">
        <v>0</v>
      </c>
      <c r="AF345" s="66">
        <v>3.8208399999999947</v>
      </c>
      <c r="AG345" s="67">
        <v>77.125541937023343</v>
      </c>
      <c r="AH345" s="67">
        <v>77.125541937023343</v>
      </c>
      <c r="AI345" s="67">
        <v>77.125541937023343</v>
      </c>
      <c r="AJ345" s="67">
        <v>77.125541937023343</v>
      </c>
      <c r="AK345" s="66">
        <f t="shared" si="53"/>
        <v>308.50216774809337</v>
      </c>
      <c r="AL345" s="67">
        <f t="shared" si="50"/>
        <v>354.77749291030733</v>
      </c>
      <c r="AM345" s="67">
        <f t="shared" si="50"/>
        <v>407.99411684685339</v>
      </c>
      <c r="AN345" s="84">
        <f>IFERROR(VLOOKUP($F345,Ref_Param!$L:$M,2,0),0)*M345</f>
        <v>0</v>
      </c>
      <c r="AO345" s="84">
        <f>IFERROR(VLOOKUP($F345,Ref_Param!$L:$M,2,0),0)*N345</f>
        <v>0</v>
      </c>
      <c r="AP345" s="84">
        <f>IFERROR(VLOOKUP($F345,Ref_Param!$L:$M,2,0),0)*O345</f>
        <v>0</v>
      </c>
      <c r="AQ345" s="84">
        <f>IFERROR(VLOOKUP($F345,Ref_Param!$L:$M,2,0),0)*P345</f>
        <v>0</v>
      </c>
      <c r="AR345" s="85">
        <f t="shared" si="54"/>
        <v>0</v>
      </c>
      <c r="AS345" s="90">
        <f>IFERROR(VLOOKUP($F345,Ref_Param!$L:$M,2,0),0)*R345</f>
        <v>0</v>
      </c>
      <c r="AT345" s="90">
        <f>IFERROR(VLOOKUP($F345,Ref_Param!$L:$M,2,0),0)*S345</f>
        <v>0</v>
      </c>
      <c r="AU345" s="90">
        <f>IFERROR(VLOOKUP($F345,Ref_Param!$L:$M,2,0),0)*T345</f>
        <v>0</v>
      </c>
      <c r="AV345" s="90">
        <f>IFERROR(VLOOKUP($F345,Ref_Param!$L:$M,2,0),0)*U345</f>
        <v>0</v>
      </c>
      <c r="AW345" s="91">
        <f t="shared" si="55"/>
        <v>0</v>
      </c>
      <c r="AX345" s="86">
        <f>IFERROR(VLOOKUP($F345,Ref_Param!$L:$M,2,0),0)*W345</f>
        <v>0</v>
      </c>
      <c r="AY345" s="86">
        <f>IFERROR(VLOOKUP($F345,Ref_Param!$L:$M,2,0),0)*X345</f>
        <v>0</v>
      </c>
      <c r="AZ345" s="86">
        <f>IFERROR(VLOOKUP($F345,Ref_Param!$L:$M,2,0),0)*Y345</f>
        <v>-1.0587805768528973E-3</v>
      </c>
      <c r="BA345" s="86">
        <f>IFERROR(VLOOKUP($F345,Ref_Param!$L:$M,2,0),0)*Z345</f>
        <v>0.15990020688815912</v>
      </c>
      <c r="BB345" s="87">
        <f t="shared" si="56"/>
        <v>0.15884142631130621</v>
      </c>
      <c r="BC345" s="86">
        <f>IFERROR(VLOOKUP($F345,Ref_Param!$L:$M,2,0),0)*AB345</f>
        <v>2.4644030668127107E-2</v>
      </c>
      <c r="BD345" s="86">
        <f>IFERROR(VLOOKUP($F345,Ref_Param!$L:$M,2,0),0)*AC345</f>
        <v>2.1855178288913202E-2</v>
      </c>
      <c r="BE345" s="86">
        <f>IFERROR(VLOOKUP($F345,Ref_Param!$L:$M,2,0),0)*AD345</f>
        <v>0</v>
      </c>
      <c r="BF345" s="86">
        <f>IFERROR(VLOOKUP($F345,Ref_Param!$L:$M,2,0),0)*AE345</f>
        <v>0</v>
      </c>
      <c r="BG345" s="87">
        <f t="shared" si="57"/>
        <v>4.6499208957040308E-2</v>
      </c>
      <c r="BH345" s="86">
        <f>IFERROR(VLOOKUP($F345,Ref_Param!$L:$M,2,0),0)*AG345</f>
        <v>0.93860949174909936</v>
      </c>
      <c r="BI345" s="86">
        <f>IFERROR(VLOOKUP($F345,Ref_Param!$L:$M,2,0),0)*AH345</f>
        <v>0.93860949174909936</v>
      </c>
      <c r="BJ345" s="86">
        <f>IFERROR(VLOOKUP($F345,Ref_Param!$L:$M,2,0),0)*AI345</f>
        <v>0.93860949174909936</v>
      </c>
      <c r="BK345" s="86">
        <f>IFERROR(VLOOKUP($F345,Ref_Param!$L:$M,2,0),0)*AJ345</f>
        <v>0.93860949174909936</v>
      </c>
      <c r="BL345" s="87">
        <f t="shared" si="51"/>
        <v>3.7544379669963974</v>
      </c>
      <c r="BM345" s="88">
        <f>IFERROR(VLOOKUP($F345,Ref_Param!$L:$M,2,0),0)*AL345</f>
        <v>4.3176036620458564</v>
      </c>
      <c r="BN345" s="89">
        <f>IFERROR(VLOOKUP($F345,Ref_Param!$L:$M,2,0),0)*AM345</f>
        <v>4.9652442113527337</v>
      </c>
    </row>
    <row r="346" spans="1:66" s="72" customFormat="1" ht="14.25" customHeight="1" x14ac:dyDescent="0.3">
      <c r="A346" s="69" t="str">
        <f t="shared" si="52"/>
        <v>ECASDigital - Salesforce.com / Net Suite</v>
      </c>
      <c r="B346" s="68" t="s">
        <v>4156</v>
      </c>
      <c r="C346" s="68" t="s">
        <v>4157</v>
      </c>
      <c r="D346" s="68" t="s">
        <v>3672</v>
      </c>
      <c r="E346" s="70" t="s">
        <v>3673</v>
      </c>
      <c r="F346" s="68" t="s">
        <v>18</v>
      </c>
      <c r="G346" s="70" t="s">
        <v>4163</v>
      </c>
      <c r="H346" s="71" t="s">
        <v>51</v>
      </c>
      <c r="I346" s="68" t="s">
        <v>24</v>
      </c>
      <c r="J346" s="68"/>
      <c r="K346" s="68"/>
      <c r="L346" s="68" t="s">
        <v>4111</v>
      </c>
      <c r="M346" s="73">
        <v>0</v>
      </c>
      <c r="N346" s="73">
        <v>0</v>
      </c>
      <c r="O346" s="73">
        <v>0</v>
      </c>
      <c r="P346" s="73">
        <v>0</v>
      </c>
      <c r="Q346" s="66">
        <v>0</v>
      </c>
      <c r="R346" s="73">
        <v>0</v>
      </c>
      <c r="S346" s="73">
        <v>41.012922513900136</v>
      </c>
      <c r="T346" s="73">
        <v>138.32908185637945</v>
      </c>
      <c r="U346" s="73">
        <v>208.29125115045557</v>
      </c>
      <c r="V346" s="66">
        <v>387.63325552073513</v>
      </c>
      <c r="W346" s="67">
        <v>80.008005750015485</v>
      </c>
      <c r="X346" s="67">
        <v>49.779888072618675</v>
      </c>
      <c r="Y346" s="67">
        <v>83.51112024280971</v>
      </c>
      <c r="Z346" s="67">
        <v>75.149869664259043</v>
      </c>
      <c r="AA346" s="66">
        <v>288.44888372970291</v>
      </c>
      <c r="AB346" s="67">
        <v>62.0542168829448</v>
      </c>
      <c r="AC346" s="67">
        <v>61.821726175686834</v>
      </c>
      <c r="AD346" s="67">
        <v>60.003999999999998</v>
      </c>
      <c r="AE346" s="67">
        <v>60</v>
      </c>
      <c r="AF346" s="66">
        <v>243.87994305863162</v>
      </c>
      <c r="AG346" s="67">
        <v>59.910393892982007</v>
      </c>
      <c r="AH346" s="67">
        <v>59.910393892982007</v>
      </c>
      <c r="AI346" s="67">
        <v>59.910393892982007</v>
      </c>
      <c r="AJ346" s="67">
        <v>59.910393892982007</v>
      </c>
      <c r="AK346" s="66">
        <f t="shared" si="53"/>
        <v>239.64157557192803</v>
      </c>
      <c r="AL346" s="67">
        <f t="shared" si="50"/>
        <v>275.5878119077172</v>
      </c>
      <c r="AM346" s="67">
        <f t="shared" si="50"/>
        <v>316.92598369387474</v>
      </c>
      <c r="AN346" s="84">
        <f>IFERROR(VLOOKUP($F346,Ref_Param!$L:$M,2,0),0)*M346</f>
        <v>0</v>
      </c>
      <c r="AO346" s="84">
        <f>IFERROR(VLOOKUP($F346,Ref_Param!$L:$M,2,0),0)*N346</f>
        <v>0</v>
      </c>
      <c r="AP346" s="84">
        <f>IFERROR(VLOOKUP($F346,Ref_Param!$L:$M,2,0),0)*O346</f>
        <v>0</v>
      </c>
      <c r="AQ346" s="84">
        <f>IFERROR(VLOOKUP($F346,Ref_Param!$L:$M,2,0),0)*P346</f>
        <v>0</v>
      </c>
      <c r="AR346" s="85">
        <f t="shared" si="54"/>
        <v>0</v>
      </c>
      <c r="AS346" s="90">
        <f>IFERROR(VLOOKUP($F346,Ref_Param!$L:$M,2,0),0)*R346</f>
        <v>0</v>
      </c>
      <c r="AT346" s="90">
        <f>IFERROR(VLOOKUP($F346,Ref_Param!$L:$M,2,0),0)*S346</f>
        <v>41.012922513900136</v>
      </c>
      <c r="AU346" s="90">
        <f>IFERROR(VLOOKUP($F346,Ref_Param!$L:$M,2,0),0)*T346</f>
        <v>138.32908185637945</v>
      </c>
      <c r="AV346" s="90">
        <f>IFERROR(VLOOKUP($F346,Ref_Param!$L:$M,2,0),0)*U346</f>
        <v>208.29125115045557</v>
      </c>
      <c r="AW346" s="91">
        <f t="shared" si="55"/>
        <v>387.63325552073513</v>
      </c>
      <c r="AX346" s="86">
        <f>IFERROR(VLOOKUP($F346,Ref_Param!$L:$M,2,0),0)*W346</f>
        <v>80.008005750015485</v>
      </c>
      <c r="AY346" s="86">
        <f>IFERROR(VLOOKUP($F346,Ref_Param!$L:$M,2,0),0)*X346</f>
        <v>49.779888072618675</v>
      </c>
      <c r="AZ346" s="86">
        <f>IFERROR(VLOOKUP($F346,Ref_Param!$L:$M,2,0),0)*Y346</f>
        <v>83.51112024280971</v>
      </c>
      <c r="BA346" s="86">
        <f>IFERROR(VLOOKUP($F346,Ref_Param!$L:$M,2,0),0)*Z346</f>
        <v>75.149869664259043</v>
      </c>
      <c r="BB346" s="87">
        <f t="shared" si="56"/>
        <v>288.44888372970291</v>
      </c>
      <c r="BC346" s="86">
        <f>IFERROR(VLOOKUP($F346,Ref_Param!$L:$M,2,0),0)*AB346</f>
        <v>62.0542168829448</v>
      </c>
      <c r="BD346" s="86">
        <f>IFERROR(VLOOKUP($F346,Ref_Param!$L:$M,2,0),0)*AC346</f>
        <v>61.821726175686834</v>
      </c>
      <c r="BE346" s="86">
        <f>IFERROR(VLOOKUP($F346,Ref_Param!$L:$M,2,0),0)*AD346</f>
        <v>60.003999999999998</v>
      </c>
      <c r="BF346" s="86">
        <f>IFERROR(VLOOKUP($F346,Ref_Param!$L:$M,2,0),0)*AE346</f>
        <v>60</v>
      </c>
      <c r="BG346" s="87">
        <f t="shared" si="57"/>
        <v>243.87994305863162</v>
      </c>
      <c r="BH346" s="86">
        <f>IFERROR(VLOOKUP($F346,Ref_Param!$L:$M,2,0),0)*AG346</f>
        <v>59.910393892982007</v>
      </c>
      <c r="BI346" s="86">
        <f>IFERROR(VLOOKUP($F346,Ref_Param!$L:$M,2,0),0)*AH346</f>
        <v>59.910393892982007</v>
      </c>
      <c r="BJ346" s="86">
        <f>IFERROR(VLOOKUP($F346,Ref_Param!$L:$M,2,0),0)*AI346</f>
        <v>59.910393892982007</v>
      </c>
      <c r="BK346" s="86">
        <f>IFERROR(VLOOKUP($F346,Ref_Param!$L:$M,2,0),0)*AJ346</f>
        <v>59.910393892982007</v>
      </c>
      <c r="BL346" s="87">
        <f t="shared" si="51"/>
        <v>239.64157557192803</v>
      </c>
      <c r="BM346" s="88">
        <f>IFERROR(VLOOKUP($F346,Ref_Param!$L:$M,2,0),0)*AL346</f>
        <v>275.5878119077172</v>
      </c>
      <c r="BN346" s="89">
        <f>IFERROR(VLOOKUP($F346,Ref_Param!$L:$M,2,0),0)*AM346</f>
        <v>316.92598369387474</v>
      </c>
    </row>
    <row r="347" spans="1:66" s="74" customFormat="1" ht="14.25" customHeight="1" x14ac:dyDescent="0.3">
      <c r="A347" s="69" t="str">
        <f t="shared" si="52"/>
        <v>ECASDigital - Salesforce.com / Net Suite</v>
      </c>
      <c r="B347" s="68" t="s">
        <v>4156</v>
      </c>
      <c r="C347" s="68" t="s">
        <v>4157</v>
      </c>
      <c r="D347" s="68" t="s">
        <v>860</v>
      </c>
      <c r="E347" s="70" t="s">
        <v>5268</v>
      </c>
      <c r="F347" s="68" t="s">
        <v>50</v>
      </c>
      <c r="G347" s="70" t="s">
        <v>4166</v>
      </c>
      <c r="H347" s="71" t="s">
        <v>29</v>
      </c>
      <c r="I347" s="68" t="s">
        <v>24</v>
      </c>
      <c r="J347" s="68"/>
      <c r="K347" s="68"/>
      <c r="L347" s="68" t="s">
        <v>4111</v>
      </c>
      <c r="M347" s="73">
        <v>0</v>
      </c>
      <c r="N347" s="73">
        <v>0</v>
      </c>
      <c r="O347" s="73">
        <v>0</v>
      </c>
      <c r="P347" s="73">
        <v>0</v>
      </c>
      <c r="Q347" s="66">
        <v>0</v>
      </c>
      <c r="R347" s="73">
        <v>0</v>
      </c>
      <c r="S347" s="73">
        <v>0</v>
      </c>
      <c r="T347" s="73">
        <v>0</v>
      </c>
      <c r="U347" s="73">
        <v>0</v>
      </c>
      <c r="V347" s="66">
        <v>0</v>
      </c>
      <c r="W347" s="67">
        <v>0</v>
      </c>
      <c r="X347" s="67">
        <v>0</v>
      </c>
      <c r="Y347" s="67">
        <v>0</v>
      </c>
      <c r="Z347" s="67">
        <v>-1.0741773955773957</v>
      </c>
      <c r="AA347" s="66">
        <v>-1.0741773955773957</v>
      </c>
      <c r="AB347" s="67">
        <v>-0.80270364398581151</v>
      </c>
      <c r="AC347" s="67">
        <v>0</v>
      </c>
      <c r="AD347" s="67">
        <v>0</v>
      </c>
      <c r="AE347" s="67">
        <v>0</v>
      </c>
      <c r="AF347" s="66">
        <v>-0.80270364398581151</v>
      </c>
      <c r="AG347" s="67">
        <v>-0.27243534997546914</v>
      </c>
      <c r="AH347" s="67">
        <v>-0.27243534997546914</v>
      </c>
      <c r="AI347" s="67">
        <v>-0.27243534997546914</v>
      </c>
      <c r="AJ347" s="67">
        <v>-0.27243534997546914</v>
      </c>
      <c r="AK347" s="66">
        <f t="shared" si="53"/>
        <v>-1.0897413999018766</v>
      </c>
      <c r="AL347" s="67">
        <f t="shared" si="50"/>
        <v>-1.253202609887158</v>
      </c>
      <c r="AM347" s="67">
        <f t="shared" si="50"/>
        <v>-1.4411830013702316</v>
      </c>
      <c r="AN347" s="84">
        <f>IFERROR(VLOOKUP($F347,Ref_Param!$L:$M,2,0),0)*M347</f>
        <v>0</v>
      </c>
      <c r="AO347" s="84">
        <f>IFERROR(VLOOKUP($F347,Ref_Param!$L:$M,2,0),0)*N347</f>
        <v>0</v>
      </c>
      <c r="AP347" s="84">
        <f>IFERROR(VLOOKUP($F347,Ref_Param!$L:$M,2,0),0)*O347</f>
        <v>0</v>
      </c>
      <c r="AQ347" s="84">
        <f>IFERROR(VLOOKUP($F347,Ref_Param!$L:$M,2,0),0)*P347</f>
        <v>0</v>
      </c>
      <c r="AR347" s="85">
        <f t="shared" si="54"/>
        <v>0</v>
      </c>
      <c r="AS347" s="90">
        <f>IFERROR(VLOOKUP($F347,Ref_Param!$L:$M,2,0),0)*R347</f>
        <v>0</v>
      </c>
      <c r="AT347" s="90">
        <f>IFERROR(VLOOKUP($F347,Ref_Param!$L:$M,2,0),0)*S347</f>
        <v>0</v>
      </c>
      <c r="AU347" s="90">
        <f>IFERROR(VLOOKUP($F347,Ref_Param!$L:$M,2,0),0)*T347</f>
        <v>0</v>
      </c>
      <c r="AV347" s="90">
        <f>IFERROR(VLOOKUP($F347,Ref_Param!$L:$M,2,0),0)*U347</f>
        <v>0</v>
      </c>
      <c r="AW347" s="91">
        <f t="shared" si="55"/>
        <v>0</v>
      </c>
      <c r="AX347" s="86">
        <f>IFERROR(VLOOKUP($F347,Ref_Param!$L:$M,2,0),0)*W347</f>
        <v>0</v>
      </c>
      <c r="AY347" s="86">
        <f>IFERROR(VLOOKUP($F347,Ref_Param!$L:$M,2,0),0)*X347</f>
        <v>0</v>
      </c>
      <c r="AZ347" s="86">
        <f>IFERROR(VLOOKUP($F347,Ref_Param!$L:$M,2,0),0)*Y347</f>
        <v>0</v>
      </c>
      <c r="BA347" s="86">
        <f>IFERROR(VLOOKUP($F347,Ref_Param!$L:$M,2,0),0)*Z347</f>
        <v>-0.79311601058391912</v>
      </c>
      <c r="BB347" s="87">
        <f t="shared" si="56"/>
        <v>-0.79311601058391912</v>
      </c>
      <c r="BC347" s="86">
        <f>IFERROR(VLOOKUP($F347,Ref_Param!$L:$M,2,0),0)*AB347</f>
        <v>-0.59267409128172344</v>
      </c>
      <c r="BD347" s="86">
        <f>IFERROR(VLOOKUP($F347,Ref_Param!$L:$M,2,0),0)*AC347</f>
        <v>0</v>
      </c>
      <c r="BE347" s="86">
        <f>IFERROR(VLOOKUP($F347,Ref_Param!$L:$M,2,0),0)*AD347</f>
        <v>0</v>
      </c>
      <c r="BF347" s="86">
        <f>IFERROR(VLOOKUP($F347,Ref_Param!$L:$M,2,0),0)*AE347</f>
        <v>0</v>
      </c>
      <c r="BG347" s="87">
        <f t="shared" si="57"/>
        <v>-0.59267409128172344</v>
      </c>
      <c r="BH347" s="86">
        <f>IFERROR(VLOOKUP($F347,Ref_Param!$L:$M,2,0),0)*AG347</f>
        <v>-0.20115191290022785</v>
      </c>
      <c r="BI347" s="86">
        <f>IFERROR(VLOOKUP($F347,Ref_Param!$L:$M,2,0),0)*AH347</f>
        <v>-0.20115191290022785</v>
      </c>
      <c r="BJ347" s="86">
        <f>IFERROR(VLOOKUP($F347,Ref_Param!$L:$M,2,0),0)*AI347</f>
        <v>-0.20115191290022785</v>
      </c>
      <c r="BK347" s="86">
        <f>IFERROR(VLOOKUP($F347,Ref_Param!$L:$M,2,0),0)*AJ347</f>
        <v>-0.20115191290022785</v>
      </c>
      <c r="BL347" s="87">
        <f t="shared" si="51"/>
        <v>-0.80460765160091141</v>
      </c>
      <c r="BM347" s="88">
        <f>IFERROR(VLOOKUP($F347,Ref_Param!$L:$M,2,0),0)*AL347</f>
        <v>-0.92529879934104808</v>
      </c>
      <c r="BN347" s="89">
        <f>IFERROR(VLOOKUP($F347,Ref_Param!$L:$M,2,0),0)*AM347</f>
        <v>-1.0640936192422052</v>
      </c>
    </row>
    <row r="348" spans="1:66" s="74" customFormat="1" ht="14.25" customHeight="1" x14ac:dyDescent="0.3">
      <c r="A348" s="69" t="str">
        <f t="shared" si="52"/>
        <v>ECASDigital - Salesforce.com / Net Suite</v>
      </c>
      <c r="B348" s="68" t="s">
        <v>4156</v>
      </c>
      <c r="C348" s="68" t="s">
        <v>4157</v>
      </c>
      <c r="D348" s="68" t="s">
        <v>860</v>
      </c>
      <c r="E348" s="70" t="s">
        <v>5268</v>
      </c>
      <c r="F348" s="68" t="s">
        <v>70</v>
      </c>
      <c r="G348" s="70" t="s">
        <v>4166</v>
      </c>
      <c r="H348" s="71" t="s">
        <v>29</v>
      </c>
      <c r="I348" s="68" t="s">
        <v>24</v>
      </c>
      <c r="J348" s="68"/>
      <c r="K348" s="68"/>
      <c r="L348" s="68" t="s">
        <v>4111</v>
      </c>
      <c r="M348" s="73">
        <v>-23.380882607067232</v>
      </c>
      <c r="N348" s="73">
        <v>1.5729860597739966</v>
      </c>
      <c r="O348" s="73">
        <v>15.155208753863111</v>
      </c>
      <c r="P348" s="73">
        <v>22.383935303644989</v>
      </c>
      <c r="Q348" s="66">
        <v>15.731247510214864</v>
      </c>
      <c r="R348" s="73">
        <v>23.520127759401422</v>
      </c>
      <c r="S348" s="73">
        <v>39.366000772950358</v>
      </c>
      <c r="T348" s="73">
        <v>60.887084120999297</v>
      </c>
      <c r="U348" s="73">
        <v>75.241345200525416</v>
      </c>
      <c r="V348" s="66">
        <v>199.01455785387648</v>
      </c>
      <c r="W348" s="67">
        <v>105.35518081785811</v>
      </c>
      <c r="X348" s="67">
        <v>112.63492251573928</v>
      </c>
      <c r="Y348" s="67">
        <v>80.572242836236342</v>
      </c>
      <c r="Z348" s="67">
        <v>81.337597970889476</v>
      </c>
      <c r="AA348" s="66">
        <v>379.89994414072322</v>
      </c>
      <c r="AB348" s="67">
        <v>57.232494743163855</v>
      </c>
      <c r="AC348" s="67">
        <v>79.420590017012486</v>
      </c>
      <c r="AD348" s="67">
        <v>14.918999999999999</v>
      </c>
      <c r="AE348" s="67">
        <v>0</v>
      </c>
      <c r="AF348" s="66">
        <v>151.57208476017635</v>
      </c>
      <c r="AG348" s="67">
        <v>30.703936589321767</v>
      </c>
      <c r="AH348" s="67">
        <v>30.703936589321767</v>
      </c>
      <c r="AI348" s="67">
        <v>30.703936589321767</v>
      </c>
      <c r="AJ348" s="67">
        <v>30.703936589321767</v>
      </c>
      <c r="AK348" s="66">
        <f t="shared" si="53"/>
        <v>122.81574635728707</v>
      </c>
      <c r="AL348" s="67">
        <f t="shared" si="50"/>
        <v>141.23810831088011</v>
      </c>
      <c r="AM348" s="67">
        <f t="shared" si="50"/>
        <v>162.42382455751212</v>
      </c>
      <c r="AN348" s="84">
        <f>IFERROR(VLOOKUP($F348,Ref_Param!$L:$M,2,0),0)*M348</f>
        <v>-28.923776524381008</v>
      </c>
      <c r="AO348" s="84">
        <f>IFERROR(VLOOKUP($F348,Ref_Param!$L:$M,2,0),0)*N348</f>
        <v>1.9458930628699889</v>
      </c>
      <c r="AP348" s="84">
        <f>IFERROR(VLOOKUP($F348,Ref_Param!$L:$M,2,0),0)*O348</f>
        <v>18.748046365220731</v>
      </c>
      <c r="AQ348" s="84">
        <f>IFERROR(VLOOKUP($F348,Ref_Param!$L:$M,2,0),0)*P348</f>
        <v>27.690483432098286</v>
      </c>
      <c r="AR348" s="85">
        <f t="shared" si="54"/>
        <v>19.460646335807997</v>
      </c>
      <c r="AS348" s="90">
        <f>IFERROR(VLOOKUP($F348,Ref_Param!$L:$M,2,0),0)*R348</f>
        <v>29.09603245397539</v>
      </c>
      <c r="AT348" s="90">
        <f>IFERROR(VLOOKUP($F348,Ref_Param!$L:$M,2,0),0)*S348</f>
        <v>48.698478502743207</v>
      </c>
      <c r="AU348" s="90">
        <f>IFERROR(VLOOKUP($F348,Ref_Param!$L:$M,2,0),0)*T348</f>
        <v>75.321554106116437</v>
      </c>
      <c r="AV348" s="90">
        <f>IFERROR(VLOOKUP($F348,Ref_Param!$L:$M,2,0),0)*U348</f>
        <v>93.078772540263103</v>
      </c>
      <c r="AW348" s="91">
        <f t="shared" si="55"/>
        <v>246.19483760309816</v>
      </c>
      <c r="AX348" s="86">
        <f>IFERROR(VLOOKUP($F348,Ref_Param!$L:$M,2,0),0)*W348</f>
        <v>130.33167981179619</v>
      </c>
      <c r="AY348" s="86">
        <f>IFERROR(VLOOKUP($F348,Ref_Param!$L:$M,2,0),0)*X348</f>
        <v>139.33722616191935</v>
      </c>
      <c r="AZ348" s="86">
        <f>IFERROR(VLOOKUP($F348,Ref_Param!$L:$M,2,0),0)*Y348</f>
        <v>99.673463360148901</v>
      </c>
      <c r="BA348" s="86">
        <f>IFERROR(VLOOKUP($F348,Ref_Param!$L:$M,2,0),0)*Z348</f>
        <v>100.62026084630554</v>
      </c>
      <c r="BB348" s="87">
        <f t="shared" si="56"/>
        <v>469.96263018016998</v>
      </c>
      <c r="BC348" s="86">
        <f>IFERROR(VLOOKUP($F348,Ref_Param!$L:$M,2,0),0)*AB348</f>
        <v>70.80057308802013</v>
      </c>
      <c r="BD348" s="86">
        <f>IFERROR(VLOOKUP($F348,Ref_Param!$L:$M,2,0),0)*AC348</f>
        <v>98.248788794320689</v>
      </c>
      <c r="BE348" s="86">
        <f>IFERROR(VLOOKUP($F348,Ref_Param!$L:$M,2,0),0)*AD348</f>
        <v>18.455839722526495</v>
      </c>
      <c r="BF348" s="86">
        <f>IFERROR(VLOOKUP($F348,Ref_Param!$L:$M,2,0),0)*AE348</f>
        <v>0</v>
      </c>
      <c r="BG348" s="87">
        <f t="shared" si="57"/>
        <v>187.5052016048673</v>
      </c>
      <c r="BH348" s="86">
        <f>IFERROR(VLOOKUP($F348,Ref_Param!$L:$M,2,0),0)*AG348</f>
        <v>37.982903180048218</v>
      </c>
      <c r="BI348" s="86">
        <f>IFERROR(VLOOKUP($F348,Ref_Param!$L:$M,2,0),0)*AH348</f>
        <v>37.982903180048218</v>
      </c>
      <c r="BJ348" s="86">
        <f>IFERROR(VLOOKUP($F348,Ref_Param!$L:$M,2,0),0)*AI348</f>
        <v>37.982903180048218</v>
      </c>
      <c r="BK348" s="86">
        <f>IFERROR(VLOOKUP($F348,Ref_Param!$L:$M,2,0),0)*AJ348</f>
        <v>37.982903180048218</v>
      </c>
      <c r="BL348" s="87">
        <f t="shared" si="51"/>
        <v>151.93161272019287</v>
      </c>
      <c r="BM348" s="88">
        <f>IFERROR(VLOOKUP($F348,Ref_Param!$L:$M,2,0),0)*AL348</f>
        <v>174.72135462822177</v>
      </c>
      <c r="BN348" s="89">
        <f>IFERROR(VLOOKUP($F348,Ref_Param!$L:$M,2,0),0)*AM348</f>
        <v>200.92955782245502</v>
      </c>
    </row>
    <row r="349" spans="1:66" s="72" customFormat="1" ht="14.25" customHeight="1" x14ac:dyDescent="0.3">
      <c r="A349" s="69" t="str">
        <f t="shared" si="52"/>
        <v>ECASDigital - Salesforce.com / Net Suite</v>
      </c>
      <c r="B349" s="68" t="s">
        <v>4156</v>
      </c>
      <c r="C349" s="68" t="s">
        <v>4157</v>
      </c>
      <c r="D349" s="68" t="s">
        <v>860</v>
      </c>
      <c r="E349" s="70" t="s">
        <v>5268</v>
      </c>
      <c r="F349" s="68" t="s">
        <v>3732</v>
      </c>
      <c r="G349" s="70" t="s">
        <v>4166</v>
      </c>
      <c r="H349" s="71" t="s">
        <v>29</v>
      </c>
      <c r="I349" s="68" t="s">
        <v>24</v>
      </c>
      <c r="J349" s="68"/>
      <c r="K349" s="68"/>
      <c r="L349" s="68" t="s">
        <v>4111</v>
      </c>
      <c r="M349" s="73">
        <v>0</v>
      </c>
      <c r="N349" s="73">
        <v>0</v>
      </c>
      <c r="O349" s="73">
        <v>0</v>
      </c>
      <c r="P349" s="73">
        <v>0</v>
      </c>
      <c r="Q349" s="66">
        <v>0</v>
      </c>
      <c r="R349" s="73">
        <v>0</v>
      </c>
      <c r="S349" s="73">
        <v>0</v>
      </c>
      <c r="T349" s="73">
        <v>0</v>
      </c>
      <c r="U349" s="73">
        <v>0</v>
      </c>
      <c r="V349" s="66">
        <v>0</v>
      </c>
      <c r="W349" s="67">
        <v>0</v>
      </c>
      <c r="X349" s="67">
        <v>0</v>
      </c>
      <c r="Y349" s="67">
        <v>0</v>
      </c>
      <c r="Z349" s="67">
        <v>295.65900000000005</v>
      </c>
      <c r="AA349" s="66">
        <v>295.65900000000005</v>
      </c>
      <c r="AB349" s="67">
        <v>2.1359999784575998</v>
      </c>
      <c r="AC349" s="67">
        <v>6.9501799999999854</v>
      </c>
      <c r="AD349" s="67">
        <v>0</v>
      </c>
      <c r="AE349" s="67">
        <v>0</v>
      </c>
      <c r="AF349" s="66">
        <v>9.0861799784575847</v>
      </c>
      <c r="AG349" s="67">
        <v>187.09559151062592</v>
      </c>
      <c r="AH349" s="67">
        <v>187.09559151062592</v>
      </c>
      <c r="AI349" s="67">
        <v>187.09559151062592</v>
      </c>
      <c r="AJ349" s="67">
        <v>187.09559151062592</v>
      </c>
      <c r="AK349" s="66">
        <f t="shared" si="53"/>
        <v>748.38236604250369</v>
      </c>
      <c r="AL349" s="67">
        <f t="shared" si="50"/>
        <v>860.63972094887913</v>
      </c>
      <c r="AM349" s="67">
        <f t="shared" si="50"/>
        <v>989.73567909121095</v>
      </c>
      <c r="AN349" s="84">
        <f>IFERROR(VLOOKUP($F349,Ref_Param!$L:$M,2,0),0)*M349</f>
        <v>0</v>
      </c>
      <c r="AO349" s="84">
        <f>IFERROR(VLOOKUP($F349,Ref_Param!$L:$M,2,0),0)*N349</f>
        <v>0</v>
      </c>
      <c r="AP349" s="84">
        <f>IFERROR(VLOOKUP($F349,Ref_Param!$L:$M,2,0),0)*O349</f>
        <v>0</v>
      </c>
      <c r="AQ349" s="84">
        <f>IFERROR(VLOOKUP($F349,Ref_Param!$L:$M,2,0),0)*P349</f>
        <v>0</v>
      </c>
      <c r="AR349" s="85">
        <f t="shared" si="54"/>
        <v>0</v>
      </c>
      <c r="AS349" s="90">
        <f>IFERROR(VLOOKUP($F349,Ref_Param!$L:$M,2,0),0)*R349</f>
        <v>0</v>
      </c>
      <c r="AT349" s="90">
        <f>IFERROR(VLOOKUP($F349,Ref_Param!$L:$M,2,0),0)*S349</f>
        <v>0</v>
      </c>
      <c r="AU349" s="90">
        <f>IFERROR(VLOOKUP($F349,Ref_Param!$L:$M,2,0),0)*T349</f>
        <v>0</v>
      </c>
      <c r="AV349" s="90">
        <f>IFERROR(VLOOKUP($F349,Ref_Param!$L:$M,2,0),0)*U349</f>
        <v>0</v>
      </c>
      <c r="AW349" s="91">
        <f t="shared" si="55"/>
        <v>0</v>
      </c>
      <c r="AX349" s="86">
        <f>IFERROR(VLOOKUP($F349,Ref_Param!$L:$M,2,0),0)*W349</f>
        <v>0</v>
      </c>
      <c r="AY349" s="86">
        <f>IFERROR(VLOOKUP($F349,Ref_Param!$L:$M,2,0),0)*X349</f>
        <v>0</v>
      </c>
      <c r="AZ349" s="86">
        <f>IFERROR(VLOOKUP($F349,Ref_Param!$L:$M,2,0),0)*Y349</f>
        <v>0</v>
      </c>
      <c r="BA349" s="86">
        <f>IFERROR(VLOOKUP($F349,Ref_Param!$L:$M,2,0),0)*Z349</f>
        <v>3.598138006571749</v>
      </c>
      <c r="BB349" s="87">
        <f t="shared" si="56"/>
        <v>3.598138006571749</v>
      </c>
      <c r="BC349" s="86">
        <f>IFERROR(VLOOKUP($F349,Ref_Param!$L:$M,2,0),0)*AB349</f>
        <v>2.5994888383322427E-2</v>
      </c>
      <c r="BD349" s="86">
        <f>IFERROR(VLOOKUP($F349,Ref_Param!$L:$M,2,0),0)*AC349</f>
        <v>8.4582937811853456E-2</v>
      </c>
      <c r="BE349" s="86">
        <f>IFERROR(VLOOKUP($F349,Ref_Param!$L:$M,2,0),0)*AD349</f>
        <v>0</v>
      </c>
      <c r="BF349" s="86">
        <f>IFERROR(VLOOKUP($F349,Ref_Param!$L:$M,2,0),0)*AE349</f>
        <v>0</v>
      </c>
      <c r="BG349" s="87">
        <f t="shared" si="57"/>
        <v>0.11057782619517588</v>
      </c>
      <c r="BH349" s="86">
        <f>IFERROR(VLOOKUP($F349,Ref_Param!$L:$M,2,0),0)*AG349</f>
        <v>2.2769330839798743</v>
      </c>
      <c r="BI349" s="86">
        <f>IFERROR(VLOOKUP($F349,Ref_Param!$L:$M,2,0),0)*AH349</f>
        <v>2.2769330839798743</v>
      </c>
      <c r="BJ349" s="86">
        <f>IFERROR(VLOOKUP($F349,Ref_Param!$L:$M,2,0),0)*AI349</f>
        <v>2.2769330839798743</v>
      </c>
      <c r="BK349" s="86">
        <f>IFERROR(VLOOKUP($F349,Ref_Param!$L:$M,2,0),0)*AJ349</f>
        <v>2.2769330839798743</v>
      </c>
      <c r="BL349" s="87">
        <f t="shared" si="51"/>
        <v>9.107732335919497</v>
      </c>
      <c r="BM349" s="88">
        <f>IFERROR(VLOOKUP($F349,Ref_Param!$L:$M,2,0),0)*AL349</f>
        <v>10.47389218630742</v>
      </c>
      <c r="BN349" s="89">
        <f>IFERROR(VLOOKUP($F349,Ref_Param!$L:$M,2,0),0)*AM349</f>
        <v>12.044976014253534</v>
      </c>
    </row>
    <row r="350" spans="1:66" s="72" customFormat="1" ht="14.25" customHeight="1" x14ac:dyDescent="0.3">
      <c r="A350" s="69" t="str">
        <f t="shared" si="52"/>
        <v>ECASDigital - Salesforce.com / Net Suite</v>
      </c>
      <c r="B350" s="68" t="s">
        <v>4156</v>
      </c>
      <c r="C350" s="68" t="s">
        <v>4157</v>
      </c>
      <c r="D350" s="68" t="s">
        <v>860</v>
      </c>
      <c r="E350" s="70" t="s">
        <v>5268</v>
      </c>
      <c r="F350" s="68" t="s">
        <v>18</v>
      </c>
      <c r="G350" s="70" t="s">
        <v>4166</v>
      </c>
      <c r="H350" s="71" t="s">
        <v>29</v>
      </c>
      <c r="I350" s="68" t="s">
        <v>24</v>
      </c>
      <c r="J350" s="68"/>
      <c r="K350" s="68"/>
      <c r="L350" s="68" t="s">
        <v>4111</v>
      </c>
      <c r="M350" s="73">
        <v>271.91454042576527</v>
      </c>
      <c r="N350" s="73">
        <v>247.99439093624136</v>
      </c>
      <c r="O350" s="73">
        <v>254.58391850822346</v>
      </c>
      <c r="P350" s="73">
        <v>241.56749044574212</v>
      </c>
      <c r="Q350" s="66">
        <v>1016.0603403159721</v>
      </c>
      <c r="R350" s="73">
        <v>246.07201606447535</v>
      </c>
      <c r="S350" s="73">
        <v>201.94371314733439</v>
      </c>
      <c r="T350" s="73">
        <v>246.71825811304586</v>
      </c>
      <c r="U350" s="73">
        <v>316.07939943512571</v>
      </c>
      <c r="V350" s="66">
        <v>1010.8133867599813</v>
      </c>
      <c r="W350" s="67">
        <v>357.74529766977685</v>
      </c>
      <c r="X350" s="67">
        <v>221.22853731207027</v>
      </c>
      <c r="Y350" s="67">
        <v>251.64366916700487</v>
      </c>
      <c r="Z350" s="67">
        <v>440.82948494867435</v>
      </c>
      <c r="AA350" s="66">
        <v>1271.4469890975265</v>
      </c>
      <c r="AB350" s="67">
        <v>203.71463612953866</v>
      </c>
      <c r="AC350" s="67">
        <v>220.81802142711612</v>
      </c>
      <c r="AD350" s="67">
        <v>284.00700000000001</v>
      </c>
      <c r="AE350" s="67">
        <v>285</v>
      </c>
      <c r="AF350" s="66">
        <v>993.53965755665479</v>
      </c>
      <c r="AG350" s="67">
        <v>248.97408172634493</v>
      </c>
      <c r="AH350" s="67">
        <v>248.97408172634493</v>
      </c>
      <c r="AI350" s="67">
        <v>248.97408172634493</v>
      </c>
      <c r="AJ350" s="67">
        <v>248.97408172634493</v>
      </c>
      <c r="AK350" s="66">
        <f t="shared" si="53"/>
        <v>995.89632690537974</v>
      </c>
      <c r="AL350" s="67">
        <f t="shared" si="50"/>
        <v>1145.2807759411867</v>
      </c>
      <c r="AM350" s="67">
        <f t="shared" si="50"/>
        <v>1317.0728923323645</v>
      </c>
      <c r="AN350" s="84">
        <f>IFERROR(VLOOKUP($F350,Ref_Param!$L:$M,2,0),0)*M350</f>
        <v>271.91454042576527</v>
      </c>
      <c r="AO350" s="84">
        <f>IFERROR(VLOOKUP($F350,Ref_Param!$L:$M,2,0),0)*N350</f>
        <v>247.99439093624136</v>
      </c>
      <c r="AP350" s="84">
        <f>IFERROR(VLOOKUP($F350,Ref_Param!$L:$M,2,0),0)*O350</f>
        <v>254.58391850822346</v>
      </c>
      <c r="AQ350" s="84">
        <f>IFERROR(VLOOKUP($F350,Ref_Param!$L:$M,2,0),0)*P350</f>
        <v>241.56749044574212</v>
      </c>
      <c r="AR350" s="85">
        <f t="shared" si="54"/>
        <v>1016.0603403159721</v>
      </c>
      <c r="AS350" s="90">
        <f>IFERROR(VLOOKUP($F350,Ref_Param!$L:$M,2,0),0)*R350</f>
        <v>246.07201606447535</v>
      </c>
      <c r="AT350" s="90">
        <f>IFERROR(VLOOKUP($F350,Ref_Param!$L:$M,2,0),0)*S350</f>
        <v>201.94371314733439</v>
      </c>
      <c r="AU350" s="90">
        <f>IFERROR(VLOOKUP($F350,Ref_Param!$L:$M,2,0),0)*T350</f>
        <v>246.71825811304586</v>
      </c>
      <c r="AV350" s="90">
        <f>IFERROR(VLOOKUP($F350,Ref_Param!$L:$M,2,0),0)*U350</f>
        <v>316.07939943512571</v>
      </c>
      <c r="AW350" s="91">
        <f t="shared" si="55"/>
        <v>1010.8133867599813</v>
      </c>
      <c r="AX350" s="86">
        <f>IFERROR(VLOOKUP($F350,Ref_Param!$L:$M,2,0),0)*W350</f>
        <v>357.74529766977685</v>
      </c>
      <c r="AY350" s="86">
        <f>IFERROR(VLOOKUP($F350,Ref_Param!$L:$M,2,0),0)*X350</f>
        <v>221.22853731207027</v>
      </c>
      <c r="AZ350" s="86">
        <f>IFERROR(VLOOKUP($F350,Ref_Param!$L:$M,2,0),0)*Y350</f>
        <v>251.64366916700487</v>
      </c>
      <c r="BA350" s="86">
        <f>IFERROR(VLOOKUP($F350,Ref_Param!$L:$M,2,0),0)*Z350</f>
        <v>440.82948494867435</v>
      </c>
      <c r="BB350" s="87">
        <f t="shared" si="56"/>
        <v>1271.4469890975265</v>
      </c>
      <c r="BC350" s="86">
        <f>IFERROR(VLOOKUP($F350,Ref_Param!$L:$M,2,0),0)*AB350</f>
        <v>203.71463612953866</v>
      </c>
      <c r="BD350" s="86">
        <f>IFERROR(VLOOKUP($F350,Ref_Param!$L:$M,2,0),0)*AC350</f>
        <v>220.81802142711612</v>
      </c>
      <c r="BE350" s="86">
        <f>IFERROR(VLOOKUP($F350,Ref_Param!$L:$M,2,0),0)*AD350</f>
        <v>284.00700000000001</v>
      </c>
      <c r="BF350" s="86">
        <f>IFERROR(VLOOKUP($F350,Ref_Param!$L:$M,2,0),0)*AE350</f>
        <v>285</v>
      </c>
      <c r="BG350" s="87">
        <f t="shared" si="57"/>
        <v>993.53965755665479</v>
      </c>
      <c r="BH350" s="86">
        <f>IFERROR(VLOOKUP($F350,Ref_Param!$L:$M,2,0),0)*AG350</f>
        <v>248.97408172634493</v>
      </c>
      <c r="BI350" s="86">
        <f>IFERROR(VLOOKUP($F350,Ref_Param!$L:$M,2,0),0)*AH350</f>
        <v>248.97408172634493</v>
      </c>
      <c r="BJ350" s="86">
        <f>IFERROR(VLOOKUP($F350,Ref_Param!$L:$M,2,0),0)*AI350</f>
        <v>248.97408172634493</v>
      </c>
      <c r="BK350" s="86">
        <f>IFERROR(VLOOKUP($F350,Ref_Param!$L:$M,2,0),0)*AJ350</f>
        <v>248.97408172634493</v>
      </c>
      <c r="BL350" s="87">
        <f t="shared" si="51"/>
        <v>995.89632690537974</v>
      </c>
      <c r="BM350" s="88">
        <f>IFERROR(VLOOKUP($F350,Ref_Param!$L:$M,2,0),0)*AL350</f>
        <v>1145.2807759411867</v>
      </c>
      <c r="BN350" s="89">
        <f>IFERROR(VLOOKUP($F350,Ref_Param!$L:$M,2,0),0)*AM350</f>
        <v>1317.0728923323645</v>
      </c>
    </row>
    <row r="351" spans="1:66" s="72" customFormat="1" ht="14.25" customHeight="1" x14ac:dyDescent="0.3">
      <c r="A351" s="69" t="str">
        <f t="shared" si="52"/>
        <v>ECASDigital - Salesforce.com / Net Suite</v>
      </c>
      <c r="B351" s="68" t="s">
        <v>4156</v>
      </c>
      <c r="C351" s="68" t="s">
        <v>4157</v>
      </c>
      <c r="D351" s="68" t="s">
        <v>861</v>
      </c>
      <c r="E351" s="70" t="s">
        <v>5269</v>
      </c>
      <c r="F351" s="68" t="s">
        <v>18</v>
      </c>
      <c r="G351" s="70" t="s">
        <v>4167</v>
      </c>
      <c r="H351" s="71" t="s">
        <v>5179</v>
      </c>
      <c r="I351" s="68" t="s">
        <v>24</v>
      </c>
      <c r="J351" s="68"/>
      <c r="K351" s="68"/>
      <c r="L351" s="68" t="s">
        <v>4111</v>
      </c>
      <c r="M351" s="73">
        <v>0</v>
      </c>
      <c r="N351" s="73">
        <v>11.567030621094455</v>
      </c>
      <c r="O351" s="73">
        <v>22.226039487738866</v>
      </c>
      <c r="P351" s="73">
        <v>17.478615867931822</v>
      </c>
      <c r="Q351" s="66">
        <v>51.271685976765141</v>
      </c>
      <c r="R351" s="73">
        <v>17.082141189154484</v>
      </c>
      <c r="S351" s="73">
        <v>28.963845305905522</v>
      </c>
      <c r="T351" s="73">
        <v>23.681010238226982</v>
      </c>
      <c r="U351" s="73">
        <v>14.833959894846583</v>
      </c>
      <c r="V351" s="66">
        <v>84.560956628133582</v>
      </c>
      <c r="W351" s="67">
        <v>18.055974366107193</v>
      </c>
      <c r="X351" s="67">
        <v>8.9835922200423042</v>
      </c>
      <c r="Y351" s="67">
        <v>0</v>
      </c>
      <c r="Z351" s="67">
        <v>0.29025771680548784</v>
      </c>
      <c r="AA351" s="66">
        <v>27.329824302954986</v>
      </c>
      <c r="AB351" s="67">
        <v>0</v>
      </c>
      <c r="AC351" s="67">
        <v>0</v>
      </c>
      <c r="AD351" s="67">
        <v>0</v>
      </c>
      <c r="AE351" s="67">
        <v>0</v>
      </c>
      <c r="AF351" s="66">
        <v>0</v>
      </c>
      <c r="AG351" s="67">
        <v>0</v>
      </c>
      <c r="AH351" s="67">
        <v>0</v>
      </c>
      <c r="AI351" s="67">
        <v>0</v>
      </c>
      <c r="AJ351" s="67">
        <v>0</v>
      </c>
      <c r="AK351" s="66">
        <f t="shared" si="53"/>
        <v>0</v>
      </c>
      <c r="AL351" s="67">
        <f t="shared" si="50"/>
        <v>0</v>
      </c>
      <c r="AM351" s="67">
        <f t="shared" si="50"/>
        <v>0</v>
      </c>
      <c r="AN351" s="84">
        <f>IFERROR(VLOOKUP($F351,Ref_Param!$L:$M,2,0),0)*M351</f>
        <v>0</v>
      </c>
      <c r="AO351" s="84">
        <f>IFERROR(VLOOKUP($F351,Ref_Param!$L:$M,2,0),0)*N351</f>
        <v>11.567030621094455</v>
      </c>
      <c r="AP351" s="84">
        <f>IFERROR(VLOOKUP($F351,Ref_Param!$L:$M,2,0),0)*O351</f>
        <v>22.226039487738866</v>
      </c>
      <c r="AQ351" s="84">
        <f>IFERROR(VLOOKUP($F351,Ref_Param!$L:$M,2,0),0)*P351</f>
        <v>17.478615867931822</v>
      </c>
      <c r="AR351" s="85">
        <f t="shared" si="54"/>
        <v>51.271685976765141</v>
      </c>
      <c r="AS351" s="90">
        <f>IFERROR(VLOOKUP($F351,Ref_Param!$L:$M,2,0),0)*R351</f>
        <v>17.082141189154484</v>
      </c>
      <c r="AT351" s="90">
        <f>IFERROR(VLOOKUP($F351,Ref_Param!$L:$M,2,0),0)*S351</f>
        <v>28.963845305905522</v>
      </c>
      <c r="AU351" s="90">
        <f>IFERROR(VLOOKUP($F351,Ref_Param!$L:$M,2,0),0)*T351</f>
        <v>23.681010238226982</v>
      </c>
      <c r="AV351" s="90">
        <f>IFERROR(VLOOKUP($F351,Ref_Param!$L:$M,2,0),0)*U351</f>
        <v>14.833959894846583</v>
      </c>
      <c r="AW351" s="91">
        <f t="shared" si="55"/>
        <v>84.560956628133582</v>
      </c>
      <c r="AX351" s="86">
        <f>IFERROR(VLOOKUP($F351,Ref_Param!$L:$M,2,0),0)*W351</f>
        <v>18.055974366107193</v>
      </c>
      <c r="AY351" s="86">
        <f>IFERROR(VLOOKUP($F351,Ref_Param!$L:$M,2,0),0)*X351</f>
        <v>8.9835922200423042</v>
      </c>
      <c r="AZ351" s="86">
        <f>IFERROR(VLOOKUP($F351,Ref_Param!$L:$M,2,0),0)*Y351</f>
        <v>0</v>
      </c>
      <c r="BA351" s="86">
        <f>IFERROR(VLOOKUP($F351,Ref_Param!$L:$M,2,0),0)*Z351</f>
        <v>0.29025771680548784</v>
      </c>
      <c r="BB351" s="87">
        <f t="shared" si="56"/>
        <v>27.329824302954986</v>
      </c>
      <c r="BC351" s="86">
        <f>IFERROR(VLOOKUP($F351,Ref_Param!$L:$M,2,0),0)*AB351</f>
        <v>0</v>
      </c>
      <c r="BD351" s="86">
        <f>IFERROR(VLOOKUP($F351,Ref_Param!$L:$M,2,0),0)*AC351</f>
        <v>0</v>
      </c>
      <c r="BE351" s="86">
        <f>IFERROR(VLOOKUP($F351,Ref_Param!$L:$M,2,0),0)*AD351</f>
        <v>0</v>
      </c>
      <c r="BF351" s="86">
        <f>IFERROR(VLOOKUP($F351,Ref_Param!$L:$M,2,0),0)*AE351</f>
        <v>0</v>
      </c>
      <c r="BG351" s="87">
        <f t="shared" si="57"/>
        <v>0</v>
      </c>
      <c r="BH351" s="86">
        <f>IFERROR(VLOOKUP($F351,Ref_Param!$L:$M,2,0),0)*AG351</f>
        <v>0</v>
      </c>
      <c r="BI351" s="86">
        <f>IFERROR(VLOOKUP($F351,Ref_Param!$L:$M,2,0),0)*AH351</f>
        <v>0</v>
      </c>
      <c r="BJ351" s="86">
        <f>IFERROR(VLOOKUP($F351,Ref_Param!$L:$M,2,0),0)*AI351</f>
        <v>0</v>
      </c>
      <c r="BK351" s="86">
        <f>IFERROR(VLOOKUP($F351,Ref_Param!$L:$M,2,0),0)*AJ351</f>
        <v>0</v>
      </c>
      <c r="BL351" s="87">
        <f t="shared" si="51"/>
        <v>0</v>
      </c>
      <c r="BM351" s="88">
        <f>IFERROR(VLOOKUP($F351,Ref_Param!$L:$M,2,0),0)*AL351</f>
        <v>0</v>
      </c>
      <c r="BN351" s="89">
        <f>IFERROR(VLOOKUP($F351,Ref_Param!$L:$M,2,0),0)*AM351</f>
        <v>0</v>
      </c>
    </row>
    <row r="352" spans="1:66" s="74" customFormat="1" ht="14.25" customHeight="1" x14ac:dyDescent="0.3">
      <c r="A352" s="69" t="str">
        <f t="shared" si="52"/>
        <v>ECASDigital - Salesforce.com / Net Suite</v>
      </c>
      <c r="B352" s="68" t="s">
        <v>4156</v>
      </c>
      <c r="C352" s="68" t="s">
        <v>4157</v>
      </c>
      <c r="D352" s="68" t="s">
        <v>5270</v>
      </c>
      <c r="E352" s="70" t="s">
        <v>5271</v>
      </c>
      <c r="F352" s="68" t="s">
        <v>18</v>
      </c>
      <c r="G352" s="70" t="s">
        <v>7479</v>
      </c>
      <c r="H352" s="71" t="s">
        <v>5174</v>
      </c>
      <c r="I352" s="68" t="s">
        <v>36</v>
      </c>
      <c r="J352" s="68"/>
      <c r="K352" s="68"/>
      <c r="L352" s="68" t="s">
        <v>4111</v>
      </c>
      <c r="M352" s="73">
        <v>0</v>
      </c>
      <c r="N352" s="73">
        <v>0</v>
      </c>
      <c r="O352" s="73">
        <v>0</v>
      </c>
      <c r="P352" s="73">
        <v>0</v>
      </c>
      <c r="Q352" s="66">
        <v>0</v>
      </c>
      <c r="R352" s="73">
        <v>0</v>
      </c>
      <c r="S352" s="73">
        <v>0</v>
      </c>
      <c r="T352" s="73">
        <v>0</v>
      </c>
      <c r="U352" s="73">
        <v>0</v>
      </c>
      <c r="V352" s="66">
        <v>0</v>
      </c>
      <c r="W352" s="67">
        <v>0</v>
      </c>
      <c r="X352" s="67">
        <v>0</v>
      </c>
      <c r="Y352" s="67">
        <v>0</v>
      </c>
      <c r="Z352" s="67">
        <v>0</v>
      </c>
      <c r="AA352" s="66">
        <v>0</v>
      </c>
      <c r="AB352" s="67">
        <v>0</v>
      </c>
      <c r="AC352" s="67">
        <v>0</v>
      </c>
      <c r="AD352" s="67">
        <v>28</v>
      </c>
      <c r="AE352" s="67">
        <v>42</v>
      </c>
      <c r="AF352" s="66">
        <v>70</v>
      </c>
      <c r="AG352" s="67">
        <v>30.424501692365553</v>
      </c>
      <c r="AH352" s="67">
        <v>30.424501692365553</v>
      </c>
      <c r="AI352" s="67">
        <v>30.424501692365553</v>
      </c>
      <c r="AJ352" s="67">
        <v>30.424501692365553</v>
      </c>
      <c r="AK352" s="66">
        <f t="shared" si="53"/>
        <v>121.69800676946221</v>
      </c>
      <c r="AL352" s="67">
        <f t="shared" si="50"/>
        <v>139.95270778488154</v>
      </c>
      <c r="AM352" s="67">
        <f t="shared" si="50"/>
        <v>160.94561395261377</v>
      </c>
      <c r="AN352" s="84">
        <f>IFERROR(VLOOKUP($F352,Ref_Param!$L:$M,2,0),0)*M352</f>
        <v>0</v>
      </c>
      <c r="AO352" s="84">
        <f>IFERROR(VLOOKUP($F352,Ref_Param!$L:$M,2,0),0)*N352</f>
        <v>0</v>
      </c>
      <c r="AP352" s="84">
        <f>IFERROR(VLOOKUP($F352,Ref_Param!$L:$M,2,0),0)*O352</f>
        <v>0</v>
      </c>
      <c r="AQ352" s="84">
        <f>IFERROR(VLOOKUP($F352,Ref_Param!$L:$M,2,0),0)*P352</f>
        <v>0</v>
      </c>
      <c r="AR352" s="85">
        <f t="shared" si="54"/>
        <v>0</v>
      </c>
      <c r="AS352" s="90">
        <f>IFERROR(VLOOKUP($F352,Ref_Param!$L:$M,2,0),0)*R352</f>
        <v>0</v>
      </c>
      <c r="AT352" s="90">
        <f>IFERROR(VLOOKUP($F352,Ref_Param!$L:$M,2,0),0)*S352</f>
        <v>0</v>
      </c>
      <c r="AU352" s="90">
        <f>IFERROR(VLOOKUP($F352,Ref_Param!$L:$M,2,0),0)*T352</f>
        <v>0</v>
      </c>
      <c r="AV352" s="90">
        <f>IFERROR(VLOOKUP($F352,Ref_Param!$L:$M,2,0),0)*U352</f>
        <v>0</v>
      </c>
      <c r="AW352" s="91">
        <f t="shared" si="55"/>
        <v>0</v>
      </c>
      <c r="AX352" s="86">
        <f>IFERROR(VLOOKUP($F352,Ref_Param!$L:$M,2,0),0)*W352</f>
        <v>0</v>
      </c>
      <c r="AY352" s="86">
        <f>IFERROR(VLOOKUP($F352,Ref_Param!$L:$M,2,0),0)*X352</f>
        <v>0</v>
      </c>
      <c r="AZ352" s="86">
        <f>IFERROR(VLOOKUP($F352,Ref_Param!$L:$M,2,0),0)*Y352</f>
        <v>0</v>
      </c>
      <c r="BA352" s="86">
        <f>IFERROR(VLOOKUP($F352,Ref_Param!$L:$M,2,0),0)*Z352</f>
        <v>0</v>
      </c>
      <c r="BB352" s="87">
        <f t="shared" si="56"/>
        <v>0</v>
      </c>
      <c r="BC352" s="86">
        <f>IFERROR(VLOOKUP($F352,Ref_Param!$L:$M,2,0),0)*AB352</f>
        <v>0</v>
      </c>
      <c r="BD352" s="86">
        <f>IFERROR(VLOOKUP($F352,Ref_Param!$L:$M,2,0),0)*AC352</f>
        <v>0</v>
      </c>
      <c r="BE352" s="86">
        <f>IFERROR(VLOOKUP($F352,Ref_Param!$L:$M,2,0),0)*AD352</f>
        <v>28</v>
      </c>
      <c r="BF352" s="86">
        <f>IFERROR(VLOOKUP($F352,Ref_Param!$L:$M,2,0),0)*AE352</f>
        <v>42</v>
      </c>
      <c r="BG352" s="87">
        <f t="shared" si="57"/>
        <v>70</v>
      </c>
      <c r="BH352" s="86">
        <f>IFERROR(VLOOKUP($F352,Ref_Param!$L:$M,2,0),0)*AG352</f>
        <v>30.424501692365553</v>
      </c>
      <c r="BI352" s="86">
        <f>IFERROR(VLOOKUP($F352,Ref_Param!$L:$M,2,0),0)*AH352</f>
        <v>30.424501692365553</v>
      </c>
      <c r="BJ352" s="86">
        <f>IFERROR(VLOOKUP($F352,Ref_Param!$L:$M,2,0),0)*AI352</f>
        <v>30.424501692365553</v>
      </c>
      <c r="BK352" s="86">
        <f>IFERROR(VLOOKUP($F352,Ref_Param!$L:$M,2,0),0)*AJ352</f>
        <v>30.424501692365553</v>
      </c>
      <c r="BL352" s="87">
        <f t="shared" si="51"/>
        <v>121.69800676946221</v>
      </c>
      <c r="BM352" s="88">
        <f>IFERROR(VLOOKUP($F352,Ref_Param!$L:$M,2,0),0)*AL352</f>
        <v>139.95270778488154</v>
      </c>
      <c r="BN352" s="89">
        <f>IFERROR(VLOOKUP($F352,Ref_Param!$L:$M,2,0),0)*AM352</f>
        <v>160.94561395261377</v>
      </c>
    </row>
    <row r="353" spans="1:66" s="72" customFormat="1" ht="14.25" customHeight="1" x14ac:dyDescent="0.3">
      <c r="A353" s="69" t="str">
        <f t="shared" si="52"/>
        <v>ECASDigital - Salesforce.com / Net Suite</v>
      </c>
      <c r="B353" s="68" t="s">
        <v>4156</v>
      </c>
      <c r="C353" s="68" t="s">
        <v>4157</v>
      </c>
      <c r="D353" s="68" t="s">
        <v>864</v>
      </c>
      <c r="E353" s="70" t="s">
        <v>5272</v>
      </c>
      <c r="F353" s="68" t="s">
        <v>70</v>
      </c>
      <c r="G353" s="70" t="s">
        <v>4160</v>
      </c>
      <c r="H353" s="71" t="s">
        <v>5174</v>
      </c>
      <c r="I353" s="68" t="s">
        <v>20</v>
      </c>
      <c r="J353" s="68"/>
      <c r="K353" s="68"/>
      <c r="L353" s="68" t="s">
        <v>4111</v>
      </c>
      <c r="M353" s="73">
        <v>0</v>
      </c>
      <c r="N353" s="73">
        <v>0</v>
      </c>
      <c r="O353" s="73">
        <v>0</v>
      </c>
      <c r="P353" s="73">
        <v>0</v>
      </c>
      <c r="Q353" s="66">
        <v>0</v>
      </c>
      <c r="R353" s="73">
        <v>0</v>
      </c>
      <c r="S353" s="73">
        <v>0</v>
      </c>
      <c r="T353" s="73">
        <v>1.4620638849210248</v>
      </c>
      <c r="U353" s="73">
        <v>0.31790481868393228</v>
      </c>
      <c r="V353" s="66">
        <v>1.7799687036049572</v>
      </c>
      <c r="W353" s="67">
        <v>0.3222132139195853</v>
      </c>
      <c r="X353" s="67">
        <v>0</v>
      </c>
      <c r="Y353" s="67">
        <v>0</v>
      </c>
      <c r="Z353" s="67">
        <v>0</v>
      </c>
      <c r="AA353" s="66">
        <v>0.3222132139195853</v>
      </c>
      <c r="AB353" s="67">
        <v>0</v>
      </c>
      <c r="AC353" s="67">
        <v>0</v>
      </c>
      <c r="AD353" s="67">
        <v>0</v>
      </c>
      <c r="AE353" s="67">
        <v>0</v>
      </c>
      <c r="AF353" s="66">
        <v>0</v>
      </c>
      <c r="AG353" s="67">
        <v>0</v>
      </c>
      <c r="AH353" s="67">
        <v>0</v>
      </c>
      <c r="AI353" s="67">
        <v>0</v>
      </c>
      <c r="AJ353" s="67">
        <v>0</v>
      </c>
      <c r="AK353" s="66">
        <f t="shared" si="53"/>
        <v>0</v>
      </c>
      <c r="AL353" s="67">
        <f t="shared" si="50"/>
        <v>0</v>
      </c>
      <c r="AM353" s="67">
        <f t="shared" si="50"/>
        <v>0</v>
      </c>
      <c r="AN353" s="84">
        <f>IFERROR(VLOOKUP($F353,Ref_Param!$L:$M,2,0),0)*M353</f>
        <v>0</v>
      </c>
      <c r="AO353" s="84">
        <f>IFERROR(VLOOKUP($F353,Ref_Param!$L:$M,2,0),0)*N353</f>
        <v>0</v>
      </c>
      <c r="AP353" s="84">
        <f>IFERROR(VLOOKUP($F353,Ref_Param!$L:$M,2,0),0)*O353</f>
        <v>0</v>
      </c>
      <c r="AQ353" s="84">
        <f>IFERROR(VLOOKUP($F353,Ref_Param!$L:$M,2,0),0)*P353</f>
        <v>0</v>
      </c>
      <c r="AR353" s="85">
        <f t="shared" si="54"/>
        <v>0</v>
      </c>
      <c r="AS353" s="90">
        <f>IFERROR(VLOOKUP($F353,Ref_Param!$L:$M,2,0),0)*R353</f>
        <v>0</v>
      </c>
      <c r="AT353" s="90">
        <f>IFERROR(VLOOKUP($F353,Ref_Param!$L:$M,2,0),0)*S353</f>
        <v>0</v>
      </c>
      <c r="AU353" s="90">
        <f>IFERROR(VLOOKUP($F353,Ref_Param!$L:$M,2,0),0)*T353</f>
        <v>1.8086746245858876</v>
      </c>
      <c r="AV353" s="90">
        <f>IFERROR(VLOOKUP($F353,Ref_Param!$L:$M,2,0),0)*U353</f>
        <v>0.3932703519437965</v>
      </c>
      <c r="AW353" s="91">
        <f t="shared" si="55"/>
        <v>2.2019449765296839</v>
      </c>
      <c r="AX353" s="86">
        <f>IFERROR(VLOOKUP($F353,Ref_Param!$L:$M,2,0),0)*W353</f>
        <v>0.39860013624103552</v>
      </c>
      <c r="AY353" s="86">
        <f>IFERROR(VLOOKUP($F353,Ref_Param!$L:$M,2,0),0)*X353</f>
        <v>0</v>
      </c>
      <c r="AZ353" s="86">
        <f>IFERROR(VLOOKUP($F353,Ref_Param!$L:$M,2,0),0)*Y353</f>
        <v>0</v>
      </c>
      <c r="BA353" s="86">
        <f>IFERROR(VLOOKUP($F353,Ref_Param!$L:$M,2,0),0)*Z353</f>
        <v>0</v>
      </c>
      <c r="BB353" s="87">
        <f t="shared" si="56"/>
        <v>0.39860013624103552</v>
      </c>
      <c r="BC353" s="86">
        <f>IFERROR(VLOOKUP($F353,Ref_Param!$L:$M,2,0),0)*AB353</f>
        <v>0</v>
      </c>
      <c r="BD353" s="86">
        <f>IFERROR(VLOOKUP($F353,Ref_Param!$L:$M,2,0),0)*AC353</f>
        <v>0</v>
      </c>
      <c r="BE353" s="86">
        <f>IFERROR(VLOOKUP($F353,Ref_Param!$L:$M,2,0),0)*AD353</f>
        <v>0</v>
      </c>
      <c r="BF353" s="86">
        <f>IFERROR(VLOOKUP($F353,Ref_Param!$L:$M,2,0),0)*AE353</f>
        <v>0</v>
      </c>
      <c r="BG353" s="87">
        <f t="shared" si="57"/>
        <v>0</v>
      </c>
      <c r="BH353" s="86">
        <f>IFERROR(VLOOKUP($F353,Ref_Param!$L:$M,2,0),0)*AG353</f>
        <v>0</v>
      </c>
      <c r="BI353" s="86">
        <f>IFERROR(VLOOKUP($F353,Ref_Param!$L:$M,2,0),0)*AH353</f>
        <v>0</v>
      </c>
      <c r="BJ353" s="86">
        <f>IFERROR(VLOOKUP($F353,Ref_Param!$L:$M,2,0),0)*AI353</f>
        <v>0</v>
      </c>
      <c r="BK353" s="86">
        <f>IFERROR(VLOOKUP($F353,Ref_Param!$L:$M,2,0),0)*AJ353</f>
        <v>0</v>
      </c>
      <c r="BL353" s="87">
        <f t="shared" si="51"/>
        <v>0</v>
      </c>
      <c r="BM353" s="88">
        <f>IFERROR(VLOOKUP($F353,Ref_Param!$L:$M,2,0),0)*AL353</f>
        <v>0</v>
      </c>
      <c r="BN353" s="89">
        <f>IFERROR(VLOOKUP($F353,Ref_Param!$L:$M,2,0),0)*AM353</f>
        <v>0</v>
      </c>
    </row>
    <row r="354" spans="1:66" s="72" customFormat="1" ht="14.25" customHeight="1" x14ac:dyDescent="0.3">
      <c r="A354" s="69" t="str">
        <f t="shared" si="52"/>
        <v>ECASDigital - Salesforce.com / Net Suite</v>
      </c>
      <c r="B354" s="68" t="s">
        <v>4156</v>
      </c>
      <c r="C354" s="68" t="s">
        <v>4157</v>
      </c>
      <c r="D354" s="68" t="s">
        <v>865</v>
      </c>
      <c r="E354" s="70" t="s">
        <v>5273</v>
      </c>
      <c r="F354" s="68" t="s">
        <v>70</v>
      </c>
      <c r="G354" s="70" t="s">
        <v>4163</v>
      </c>
      <c r="H354" s="71" t="s">
        <v>51</v>
      </c>
      <c r="I354" s="68" t="s">
        <v>20</v>
      </c>
      <c r="J354" s="68"/>
      <c r="K354" s="68"/>
      <c r="L354" s="68" t="s">
        <v>4111</v>
      </c>
      <c r="M354" s="73">
        <v>0</v>
      </c>
      <c r="N354" s="73">
        <v>0</v>
      </c>
      <c r="O354" s="73">
        <v>0</v>
      </c>
      <c r="P354" s="73">
        <v>0</v>
      </c>
      <c r="Q354" s="66">
        <v>0</v>
      </c>
      <c r="R354" s="73">
        <v>0</v>
      </c>
      <c r="S354" s="73">
        <v>0</v>
      </c>
      <c r="T354" s="73">
        <v>0</v>
      </c>
      <c r="U354" s="73">
        <v>0</v>
      </c>
      <c r="V354" s="66">
        <v>0</v>
      </c>
      <c r="W354" s="67">
        <v>0</v>
      </c>
      <c r="X354" s="67">
        <v>0</v>
      </c>
      <c r="Y354" s="67">
        <v>0</v>
      </c>
      <c r="Z354" s="67">
        <v>-0.11215750696933477</v>
      </c>
      <c r="AA354" s="66">
        <v>-0.11215750696933477</v>
      </c>
      <c r="AB354" s="67">
        <v>-0.17829980490095759</v>
      </c>
      <c r="AC354" s="67">
        <v>-0.1414813985984566</v>
      </c>
      <c r="AD354" s="67">
        <v>0</v>
      </c>
      <c r="AE354" s="67">
        <v>0</v>
      </c>
      <c r="AF354" s="66">
        <v>-0.31978120349941419</v>
      </c>
      <c r="AG354" s="67">
        <v>-2.3332960298765582E-2</v>
      </c>
      <c r="AH354" s="67">
        <v>-2.3332960298765582E-2</v>
      </c>
      <c r="AI354" s="67">
        <v>-2.3332960298765582E-2</v>
      </c>
      <c r="AJ354" s="67">
        <v>-2.3332960298765582E-2</v>
      </c>
      <c r="AK354" s="66">
        <f t="shared" si="53"/>
        <v>-9.3331841195062326E-2</v>
      </c>
      <c r="AL354" s="67">
        <f t="shared" si="50"/>
        <v>-0.10733161737432166</v>
      </c>
      <c r="AM354" s="67">
        <f t="shared" si="50"/>
        <v>-0.1234313599804699</v>
      </c>
      <c r="AN354" s="84">
        <f>IFERROR(VLOOKUP($F354,Ref_Param!$L:$M,2,0),0)*M354</f>
        <v>0</v>
      </c>
      <c r="AO354" s="84">
        <f>IFERROR(VLOOKUP($F354,Ref_Param!$L:$M,2,0),0)*N354</f>
        <v>0</v>
      </c>
      <c r="AP354" s="84">
        <f>IFERROR(VLOOKUP($F354,Ref_Param!$L:$M,2,0),0)*O354</f>
        <v>0</v>
      </c>
      <c r="AQ354" s="84">
        <f>IFERROR(VLOOKUP($F354,Ref_Param!$L:$M,2,0),0)*P354</f>
        <v>0</v>
      </c>
      <c r="AR354" s="85">
        <f t="shared" si="54"/>
        <v>0</v>
      </c>
      <c r="AS354" s="90">
        <f>IFERROR(VLOOKUP($F354,Ref_Param!$L:$M,2,0),0)*R354</f>
        <v>0</v>
      </c>
      <c r="AT354" s="90">
        <f>IFERROR(VLOOKUP($F354,Ref_Param!$L:$M,2,0),0)*S354</f>
        <v>0</v>
      </c>
      <c r="AU354" s="90">
        <f>IFERROR(VLOOKUP($F354,Ref_Param!$L:$M,2,0),0)*T354</f>
        <v>0</v>
      </c>
      <c r="AV354" s="90">
        <f>IFERROR(VLOOKUP($F354,Ref_Param!$L:$M,2,0),0)*U354</f>
        <v>0</v>
      </c>
      <c r="AW354" s="91">
        <f t="shared" si="55"/>
        <v>0</v>
      </c>
      <c r="AX354" s="86">
        <f>IFERROR(VLOOKUP($F354,Ref_Param!$L:$M,2,0),0)*W354</f>
        <v>0</v>
      </c>
      <c r="AY354" s="86">
        <f>IFERROR(VLOOKUP($F354,Ref_Param!$L:$M,2,0),0)*X354</f>
        <v>0</v>
      </c>
      <c r="AZ354" s="86">
        <f>IFERROR(VLOOKUP($F354,Ref_Param!$L:$M,2,0),0)*Y354</f>
        <v>0</v>
      </c>
      <c r="BA354" s="86">
        <f>IFERROR(VLOOKUP($F354,Ref_Param!$L:$M,2,0),0)*Z354</f>
        <v>-0.13874662995537174</v>
      </c>
      <c r="BB354" s="87">
        <f t="shared" si="56"/>
        <v>-0.13874662995537174</v>
      </c>
      <c r="BC354" s="86">
        <f>IFERROR(VLOOKUP($F354,Ref_Param!$L:$M,2,0),0)*AB354</f>
        <v>-0.22056924873046568</v>
      </c>
      <c r="BD354" s="86">
        <f>IFERROR(VLOOKUP($F354,Ref_Param!$L:$M,2,0),0)*AC354</f>
        <v>-0.1750223216202158</v>
      </c>
      <c r="BE354" s="86">
        <f>IFERROR(VLOOKUP($F354,Ref_Param!$L:$M,2,0),0)*AD354</f>
        <v>0</v>
      </c>
      <c r="BF354" s="86">
        <f>IFERROR(VLOOKUP($F354,Ref_Param!$L:$M,2,0),0)*AE354</f>
        <v>0</v>
      </c>
      <c r="BG354" s="87">
        <f t="shared" si="57"/>
        <v>-0.39559157035068149</v>
      </c>
      <c r="BH354" s="86">
        <f>IFERROR(VLOOKUP($F354,Ref_Param!$L:$M,2,0),0)*AG354</f>
        <v>-2.8864493298886754E-2</v>
      </c>
      <c r="BI354" s="86">
        <f>IFERROR(VLOOKUP($F354,Ref_Param!$L:$M,2,0),0)*AH354</f>
        <v>-2.8864493298886754E-2</v>
      </c>
      <c r="BJ354" s="86">
        <f>IFERROR(VLOOKUP($F354,Ref_Param!$L:$M,2,0),0)*AI354</f>
        <v>-2.8864493298886754E-2</v>
      </c>
      <c r="BK354" s="86">
        <f>IFERROR(VLOOKUP($F354,Ref_Param!$L:$M,2,0),0)*AJ354</f>
        <v>-2.8864493298886754E-2</v>
      </c>
      <c r="BL354" s="87">
        <f t="shared" si="51"/>
        <v>-0.11545797319554701</v>
      </c>
      <c r="BM354" s="88">
        <f>IFERROR(VLOOKUP($F354,Ref_Param!$L:$M,2,0),0)*AL354</f>
        <v>-0.13277666917487904</v>
      </c>
      <c r="BN354" s="89">
        <f>IFERROR(VLOOKUP($F354,Ref_Param!$L:$M,2,0),0)*AM354</f>
        <v>-0.1526931695511109</v>
      </c>
    </row>
    <row r="355" spans="1:66" s="72" customFormat="1" ht="14.25" customHeight="1" x14ac:dyDescent="0.3">
      <c r="A355" s="69" t="str">
        <f t="shared" si="52"/>
        <v>ECASDigital - Salesforce.com / Net Suite</v>
      </c>
      <c r="B355" s="68" t="s">
        <v>4156</v>
      </c>
      <c r="C355" s="68" t="s">
        <v>4157</v>
      </c>
      <c r="D355" s="68" t="s">
        <v>865</v>
      </c>
      <c r="E355" s="70" t="s">
        <v>5273</v>
      </c>
      <c r="F355" s="68" t="s">
        <v>3732</v>
      </c>
      <c r="G355" s="70" t="s">
        <v>4163</v>
      </c>
      <c r="H355" s="71" t="s">
        <v>51</v>
      </c>
      <c r="I355" s="68" t="s">
        <v>20</v>
      </c>
      <c r="J355" s="68"/>
      <c r="K355" s="68"/>
      <c r="L355" s="68" t="s">
        <v>4111</v>
      </c>
      <c r="M355" s="73">
        <v>0</v>
      </c>
      <c r="N355" s="73">
        <v>0</v>
      </c>
      <c r="O355" s="73">
        <v>0</v>
      </c>
      <c r="P355" s="73">
        <v>0</v>
      </c>
      <c r="Q355" s="66">
        <v>0</v>
      </c>
      <c r="R355" s="73">
        <v>0</v>
      </c>
      <c r="S355" s="73">
        <v>0</v>
      </c>
      <c r="T355" s="73">
        <v>0</v>
      </c>
      <c r="U355" s="73">
        <v>0</v>
      </c>
      <c r="V355" s="66">
        <v>0</v>
      </c>
      <c r="W355" s="67">
        <v>1.2780000000000036</v>
      </c>
      <c r="X355" s="67">
        <v>0</v>
      </c>
      <c r="Y355" s="67">
        <v>67.351999999999748</v>
      </c>
      <c r="Z355" s="67">
        <v>30.342000000000105</v>
      </c>
      <c r="AA355" s="66">
        <v>98.971999999999866</v>
      </c>
      <c r="AB355" s="67">
        <v>0.6569999071902034</v>
      </c>
      <c r="AC355" s="67">
        <v>3.1731900000000079</v>
      </c>
      <c r="AD355" s="67">
        <v>0</v>
      </c>
      <c r="AE355" s="67">
        <v>0</v>
      </c>
      <c r="AF355" s="66">
        <v>3.8301899071902112</v>
      </c>
      <c r="AG355" s="67">
        <v>28.408257766954115</v>
      </c>
      <c r="AH355" s="67">
        <v>28.408257766954115</v>
      </c>
      <c r="AI355" s="67">
        <v>28.408257766954115</v>
      </c>
      <c r="AJ355" s="67">
        <v>28.408257766954115</v>
      </c>
      <c r="AK355" s="66">
        <f t="shared" si="53"/>
        <v>113.63303106781646</v>
      </c>
      <c r="AL355" s="67">
        <f t="shared" si="50"/>
        <v>130.67798572798893</v>
      </c>
      <c r="AM355" s="67">
        <f t="shared" si="50"/>
        <v>150.27968358718726</v>
      </c>
      <c r="AN355" s="84">
        <f>IFERROR(VLOOKUP($F355,Ref_Param!$L:$M,2,0),0)*M355</f>
        <v>0</v>
      </c>
      <c r="AO355" s="84">
        <f>IFERROR(VLOOKUP($F355,Ref_Param!$L:$M,2,0),0)*N355</f>
        <v>0</v>
      </c>
      <c r="AP355" s="84">
        <f>IFERROR(VLOOKUP($F355,Ref_Param!$L:$M,2,0),0)*O355</f>
        <v>0</v>
      </c>
      <c r="AQ355" s="84">
        <f>IFERROR(VLOOKUP($F355,Ref_Param!$L:$M,2,0),0)*P355</f>
        <v>0</v>
      </c>
      <c r="AR355" s="85">
        <f t="shared" si="54"/>
        <v>0</v>
      </c>
      <c r="AS355" s="90">
        <f>IFERROR(VLOOKUP($F355,Ref_Param!$L:$M,2,0),0)*R355</f>
        <v>0</v>
      </c>
      <c r="AT355" s="90">
        <f>IFERROR(VLOOKUP($F355,Ref_Param!$L:$M,2,0),0)*S355</f>
        <v>0</v>
      </c>
      <c r="AU355" s="90">
        <f>IFERROR(VLOOKUP($F355,Ref_Param!$L:$M,2,0),0)*T355</f>
        <v>0</v>
      </c>
      <c r="AV355" s="90">
        <f>IFERROR(VLOOKUP($F355,Ref_Param!$L:$M,2,0),0)*U355</f>
        <v>0</v>
      </c>
      <c r="AW355" s="91">
        <f t="shared" si="55"/>
        <v>0</v>
      </c>
      <c r="AX355" s="86">
        <f>IFERROR(VLOOKUP($F355,Ref_Param!$L:$M,2,0),0)*W355</f>
        <v>1.5553121577218037E-2</v>
      </c>
      <c r="AY355" s="86">
        <f>IFERROR(VLOOKUP($F355,Ref_Param!$L:$M,2,0),0)*X355</f>
        <v>0</v>
      </c>
      <c r="AZ355" s="86">
        <f>IFERROR(VLOOKUP($F355,Ref_Param!$L:$M,2,0),0)*Y355</f>
        <v>0.81966654496774827</v>
      </c>
      <c r="BA355" s="86">
        <f>IFERROR(VLOOKUP($F355,Ref_Param!$L:$M,2,0),0)*Z355</f>
        <v>0.36925885359620497</v>
      </c>
      <c r="BB355" s="87">
        <f t="shared" si="56"/>
        <v>1.2044785201411712</v>
      </c>
      <c r="BC355" s="86">
        <f>IFERROR(VLOOKUP($F355,Ref_Param!$L:$M,2,0),0)*AB355</f>
        <v>7.9956177095071752E-3</v>
      </c>
      <c r="BD355" s="86">
        <f>IFERROR(VLOOKUP($F355,Ref_Param!$L:$M,2,0),0)*AC355</f>
        <v>3.8617378605330585E-2</v>
      </c>
      <c r="BE355" s="86">
        <f>IFERROR(VLOOKUP($F355,Ref_Param!$L:$M,2,0),0)*AD355</f>
        <v>0</v>
      </c>
      <c r="BF355" s="86">
        <f>IFERROR(VLOOKUP($F355,Ref_Param!$L:$M,2,0),0)*AE355</f>
        <v>0</v>
      </c>
      <c r="BG355" s="87">
        <f t="shared" si="57"/>
        <v>4.6612996314837757E-2</v>
      </c>
      <c r="BH355" s="86">
        <f>IFERROR(VLOOKUP($F355,Ref_Param!$L:$M,2,0),0)*AG355</f>
        <v>0.34572542006759366</v>
      </c>
      <c r="BI355" s="86">
        <f>IFERROR(VLOOKUP($F355,Ref_Param!$L:$M,2,0),0)*AH355</f>
        <v>0.34572542006759366</v>
      </c>
      <c r="BJ355" s="86">
        <f>IFERROR(VLOOKUP($F355,Ref_Param!$L:$M,2,0),0)*AI355</f>
        <v>0.34572542006759366</v>
      </c>
      <c r="BK355" s="86">
        <f>IFERROR(VLOOKUP($F355,Ref_Param!$L:$M,2,0),0)*AJ355</f>
        <v>0.34572542006759366</v>
      </c>
      <c r="BL355" s="87">
        <f t="shared" si="51"/>
        <v>1.3829016802703746</v>
      </c>
      <c r="BM355" s="88">
        <f>IFERROR(VLOOKUP($F355,Ref_Param!$L:$M,2,0),0)*AL355</f>
        <v>1.5903369323109307</v>
      </c>
      <c r="BN355" s="89">
        <f>IFERROR(VLOOKUP($F355,Ref_Param!$L:$M,2,0),0)*AM355</f>
        <v>1.8288874721575703</v>
      </c>
    </row>
    <row r="356" spans="1:66" s="72" customFormat="1" ht="14.25" customHeight="1" x14ac:dyDescent="0.3">
      <c r="A356" s="69" t="str">
        <f t="shared" si="52"/>
        <v>ECASDigital - Salesforce.com / Net Suite</v>
      </c>
      <c r="B356" s="68" t="s">
        <v>4156</v>
      </c>
      <c r="C356" s="68" t="s">
        <v>4157</v>
      </c>
      <c r="D356" s="68" t="s">
        <v>865</v>
      </c>
      <c r="E356" s="70" t="s">
        <v>5273</v>
      </c>
      <c r="F356" s="68" t="s">
        <v>84</v>
      </c>
      <c r="G356" s="70" t="s">
        <v>4163</v>
      </c>
      <c r="H356" s="71" t="s">
        <v>51</v>
      </c>
      <c r="I356" s="68" t="s">
        <v>20</v>
      </c>
      <c r="J356" s="68"/>
      <c r="K356" s="68"/>
      <c r="L356" s="68" t="s">
        <v>4111</v>
      </c>
      <c r="M356" s="73">
        <v>0</v>
      </c>
      <c r="N356" s="73">
        <v>0</v>
      </c>
      <c r="O356" s="73">
        <v>0</v>
      </c>
      <c r="P356" s="73">
        <v>0</v>
      </c>
      <c r="Q356" s="66">
        <v>0</v>
      </c>
      <c r="R356" s="73">
        <v>0</v>
      </c>
      <c r="S356" s="73">
        <v>0</v>
      </c>
      <c r="T356" s="73">
        <v>15.337894356005792</v>
      </c>
      <c r="U356" s="73">
        <v>94.340099483663295</v>
      </c>
      <c r="V356" s="66">
        <v>109.67799383966909</v>
      </c>
      <c r="W356" s="67">
        <v>107.90866004783683</v>
      </c>
      <c r="X356" s="67">
        <v>138.84742419502109</v>
      </c>
      <c r="Y356" s="67">
        <v>113.67489032851051</v>
      </c>
      <c r="Z356" s="67">
        <v>110.7692003036353</v>
      </c>
      <c r="AA356" s="66">
        <v>471.20017487500377</v>
      </c>
      <c r="AB356" s="67">
        <v>47.912137650027866</v>
      </c>
      <c r="AC356" s="67">
        <v>35.109491716561081</v>
      </c>
      <c r="AD356" s="67">
        <v>40</v>
      </c>
      <c r="AE356" s="67">
        <v>42</v>
      </c>
      <c r="AF356" s="66">
        <v>165.02162936658894</v>
      </c>
      <c r="AG356" s="67">
        <v>19.808289200165955</v>
      </c>
      <c r="AH356" s="67">
        <v>19.808289200165955</v>
      </c>
      <c r="AI356" s="67">
        <v>19.808289200165955</v>
      </c>
      <c r="AJ356" s="67">
        <v>19.808289200165955</v>
      </c>
      <c r="AK356" s="66">
        <f t="shared" si="53"/>
        <v>79.233156800663821</v>
      </c>
      <c r="AL356" s="67">
        <f t="shared" si="50"/>
        <v>91.118130320763385</v>
      </c>
      <c r="AM356" s="67">
        <f t="shared" si="50"/>
        <v>104.78584986887789</v>
      </c>
      <c r="AN356" s="84">
        <f>IFERROR(VLOOKUP($F356,Ref_Param!$L:$M,2,0),0)*M356</f>
        <v>0</v>
      </c>
      <c r="AO356" s="84">
        <f>IFERROR(VLOOKUP($F356,Ref_Param!$L:$M,2,0),0)*N356</f>
        <v>0</v>
      </c>
      <c r="AP356" s="84">
        <f>IFERROR(VLOOKUP($F356,Ref_Param!$L:$M,2,0),0)*O356</f>
        <v>0</v>
      </c>
      <c r="AQ356" s="84">
        <f>IFERROR(VLOOKUP($F356,Ref_Param!$L:$M,2,0),0)*P356</f>
        <v>0</v>
      </c>
      <c r="AR356" s="85">
        <f t="shared" si="54"/>
        <v>0</v>
      </c>
      <c r="AS356" s="90">
        <f>IFERROR(VLOOKUP($F356,Ref_Param!$L:$M,2,0),0)*R356</f>
        <v>0</v>
      </c>
      <c r="AT356" s="90">
        <f>IFERROR(VLOOKUP($F356,Ref_Param!$L:$M,2,0),0)*S356</f>
        <v>0</v>
      </c>
      <c r="AU356" s="90">
        <f>IFERROR(VLOOKUP($F356,Ref_Param!$L:$M,2,0),0)*T356</f>
        <v>11.533753100372371</v>
      </c>
      <c r="AV356" s="90">
        <f>IFERROR(VLOOKUP($F356,Ref_Param!$L:$M,2,0),0)*U356</f>
        <v>70.941642291536496</v>
      </c>
      <c r="AW356" s="91">
        <f t="shared" si="55"/>
        <v>82.475395391908862</v>
      </c>
      <c r="AX356" s="86">
        <f>IFERROR(VLOOKUP($F356,Ref_Param!$L:$M,2,0),0)*W356</f>
        <v>81.14489600043612</v>
      </c>
      <c r="AY356" s="86">
        <f>IFERROR(VLOOKUP($F356,Ref_Param!$L:$M,2,0),0)*X356</f>
        <v>104.4101538397268</v>
      </c>
      <c r="AZ356" s="86">
        <f>IFERROR(VLOOKUP($F356,Ref_Param!$L:$M,2,0),0)*Y356</f>
        <v>85.480972050610475</v>
      </c>
      <c r="BA356" s="86">
        <f>IFERROR(VLOOKUP($F356,Ref_Param!$L:$M,2,0),0)*Z356</f>
        <v>83.295958217860829</v>
      </c>
      <c r="BB356" s="87">
        <f t="shared" si="56"/>
        <v>354.33198010863418</v>
      </c>
      <c r="BC356" s="86">
        <f>IFERROR(VLOOKUP($F356,Ref_Param!$L:$M,2,0),0)*AB356</f>
        <v>36.028854635453584</v>
      </c>
      <c r="BD356" s="86">
        <f>IFERROR(VLOOKUP($F356,Ref_Param!$L:$M,2,0),0)*AC356</f>
        <v>26.401551578024932</v>
      </c>
      <c r="BE356" s="86">
        <f>IFERROR(VLOOKUP($F356,Ref_Param!$L:$M,2,0),0)*AD356</f>
        <v>30.07910429597176</v>
      </c>
      <c r="BF356" s="86">
        <f>IFERROR(VLOOKUP($F356,Ref_Param!$L:$M,2,0),0)*AE356</f>
        <v>31.583059510770347</v>
      </c>
      <c r="BG356" s="87">
        <f t="shared" si="57"/>
        <v>124.09257002022062</v>
      </c>
      <c r="BH356" s="86">
        <f>IFERROR(VLOOKUP($F356,Ref_Param!$L:$M,2,0),0)*AG356</f>
        <v>14.89538991941407</v>
      </c>
      <c r="BI356" s="86">
        <f>IFERROR(VLOOKUP($F356,Ref_Param!$L:$M,2,0),0)*AH356</f>
        <v>14.89538991941407</v>
      </c>
      <c r="BJ356" s="86">
        <f>IFERROR(VLOOKUP($F356,Ref_Param!$L:$M,2,0),0)*AI356</f>
        <v>14.89538991941407</v>
      </c>
      <c r="BK356" s="86">
        <f>IFERROR(VLOOKUP($F356,Ref_Param!$L:$M,2,0),0)*AJ356</f>
        <v>14.89538991941407</v>
      </c>
      <c r="BL356" s="87">
        <f t="shared" si="51"/>
        <v>59.58155967765628</v>
      </c>
      <c r="BM356" s="88">
        <f>IFERROR(VLOOKUP($F356,Ref_Param!$L:$M,2,0),0)*AL356</f>
        <v>68.51879362930471</v>
      </c>
      <c r="BN356" s="89">
        <f>IFERROR(VLOOKUP($F356,Ref_Param!$L:$M,2,0),0)*AM356</f>
        <v>78.796612673700423</v>
      </c>
    </row>
    <row r="357" spans="1:66" s="72" customFormat="1" ht="14.25" customHeight="1" x14ac:dyDescent="0.3">
      <c r="A357" s="69" t="str">
        <f t="shared" si="52"/>
        <v>ECASDigital - Salesforce.com / Net Suite</v>
      </c>
      <c r="B357" s="68" t="s">
        <v>4156</v>
      </c>
      <c r="C357" s="68" t="s">
        <v>4157</v>
      </c>
      <c r="D357" s="68" t="s">
        <v>867</v>
      </c>
      <c r="E357" s="70" t="s">
        <v>5274</v>
      </c>
      <c r="F357" s="68" t="s">
        <v>18</v>
      </c>
      <c r="G357" s="70" t="s">
        <v>4166</v>
      </c>
      <c r="H357" s="71" t="s">
        <v>29</v>
      </c>
      <c r="I357" s="68" t="s">
        <v>24</v>
      </c>
      <c r="J357" s="68"/>
      <c r="K357" s="68"/>
      <c r="L357" s="68" t="s">
        <v>4111</v>
      </c>
      <c r="M357" s="73">
        <v>133.14307720569079</v>
      </c>
      <c r="N357" s="73">
        <v>158.39192340322649</v>
      </c>
      <c r="O357" s="73">
        <v>131.25668423519159</v>
      </c>
      <c r="P357" s="73">
        <v>103.46226362572594</v>
      </c>
      <c r="Q357" s="66">
        <v>526.25394846983477</v>
      </c>
      <c r="R357" s="73">
        <v>160.32920326128638</v>
      </c>
      <c r="S357" s="73">
        <v>102.0704063991675</v>
      </c>
      <c r="T357" s="73">
        <v>149.34159381832319</v>
      </c>
      <c r="U357" s="73">
        <v>133.01895950360074</v>
      </c>
      <c r="V357" s="66">
        <v>544.76016298237778</v>
      </c>
      <c r="W357" s="67">
        <v>199.12393130907381</v>
      </c>
      <c r="X357" s="67">
        <v>166.47741085178239</v>
      </c>
      <c r="Y357" s="67">
        <v>109.79260920335921</v>
      </c>
      <c r="Z357" s="67">
        <v>38.637693735563118</v>
      </c>
      <c r="AA357" s="66">
        <v>514.03164509977864</v>
      </c>
      <c r="AB357" s="67">
        <v>162.68217107424152</v>
      </c>
      <c r="AC357" s="67">
        <v>67.388069145174029</v>
      </c>
      <c r="AD357" s="67">
        <v>61.248000000000005</v>
      </c>
      <c r="AE357" s="67">
        <v>66</v>
      </c>
      <c r="AF357" s="66">
        <v>357.31824021941554</v>
      </c>
      <c r="AG357" s="67">
        <v>60.849003384731105</v>
      </c>
      <c r="AH357" s="67">
        <v>60.849003384731105</v>
      </c>
      <c r="AI357" s="67">
        <v>60.849003384731105</v>
      </c>
      <c r="AJ357" s="67">
        <v>60.849003384731105</v>
      </c>
      <c r="AK357" s="66">
        <f t="shared" si="53"/>
        <v>243.39601353892442</v>
      </c>
      <c r="AL357" s="67">
        <f t="shared" si="50"/>
        <v>279.90541556976308</v>
      </c>
      <c r="AM357" s="67">
        <f t="shared" si="50"/>
        <v>321.89122790522754</v>
      </c>
      <c r="AN357" s="84">
        <f>IFERROR(VLOOKUP($F357,Ref_Param!$L:$M,2,0),0)*M357</f>
        <v>133.14307720569079</v>
      </c>
      <c r="AO357" s="84">
        <f>IFERROR(VLOOKUP($F357,Ref_Param!$L:$M,2,0),0)*N357</f>
        <v>158.39192340322649</v>
      </c>
      <c r="AP357" s="84">
        <f>IFERROR(VLOOKUP($F357,Ref_Param!$L:$M,2,0),0)*O357</f>
        <v>131.25668423519159</v>
      </c>
      <c r="AQ357" s="84">
        <f>IFERROR(VLOOKUP($F357,Ref_Param!$L:$M,2,0),0)*P357</f>
        <v>103.46226362572594</v>
      </c>
      <c r="AR357" s="85">
        <f t="shared" si="54"/>
        <v>526.25394846983477</v>
      </c>
      <c r="AS357" s="90">
        <f>IFERROR(VLOOKUP($F357,Ref_Param!$L:$M,2,0),0)*R357</f>
        <v>160.32920326128638</v>
      </c>
      <c r="AT357" s="90">
        <f>IFERROR(VLOOKUP($F357,Ref_Param!$L:$M,2,0),0)*S357</f>
        <v>102.0704063991675</v>
      </c>
      <c r="AU357" s="90">
        <f>IFERROR(VLOOKUP($F357,Ref_Param!$L:$M,2,0),0)*T357</f>
        <v>149.34159381832319</v>
      </c>
      <c r="AV357" s="90">
        <f>IFERROR(VLOOKUP($F357,Ref_Param!$L:$M,2,0),0)*U357</f>
        <v>133.01895950360074</v>
      </c>
      <c r="AW357" s="91">
        <f t="shared" si="55"/>
        <v>544.76016298237778</v>
      </c>
      <c r="AX357" s="86">
        <f>IFERROR(VLOOKUP($F357,Ref_Param!$L:$M,2,0),0)*W357</f>
        <v>199.12393130907381</v>
      </c>
      <c r="AY357" s="86">
        <f>IFERROR(VLOOKUP($F357,Ref_Param!$L:$M,2,0),0)*X357</f>
        <v>166.47741085178239</v>
      </c>
      <c r="AZ357" s="86">
        <f>IFERROR(VLOOKUP($F357,Ref_Param!$L:$M,2,0),0)*Y357</f>
        <v>109.79260920335921</v>
      </c>
      <c r="BA357" s="86">
        <f>IFERROR(VLOOKUP($F357,Ref_Param!$L:$M,2,0),0)*Z357</f>
        <v>38.637693735563118</v>
      </c>
      <c r="BB357" s="87">
        <f t="shared" si="56"/>
        <v>514.03164509977864</v>
      </c>
      <c r="BC357" s="86">
        <f>IFERROR(VLOOKUP($F357,Ref_Param!$L:$M,2,0),0)*AB357</f>
        <v>162.68217107424152</v>
      </c>
      <c r="BD357" s="86">
        <f>IFERROR(VLOOKUP($F357,Ref_Param!$L:$M,2,0),0)*AC357</f>
        <v>67.388069145174029</v>
      </c>
      <c r="BE357" s="86">
        <f>IFERROR(VLOOKUP($F357,Ref_Param!$L:$M,2,0),0)*AD357</f>
        <v>61.248000000000005</v>
      </c>
      <c r="BF357" s="86">
        <f>IFERROR(VLOOKUP($F357,Ref_Param!$L:$M,2,0),0)*AE357</f>
        <v>66</v>
      </c>
      <c r="BG357" s="87">
        <f t="shared" si="57"/>
        <v>357.31824021941554</v>
      </c>
      <c r="BH357" s="86">
        <f>IFERROR(VLOOKUP($F357,Ref_Param!$L:$M,2,0),0)*AG357</f>
        <v>60.849003384731105</v>
      </c>
      <c r="BI357" s="86">
        <f>IFERROR(VLOOKUP($F357,Ref_Param!$L:$M,2,0),0)*AH357</f>
        <v>60.849003384731105</v>
      </c>
      <c r="BJ357" s="86">
        <f>IFERROR(VLOOKUP($F357,Ref_Param!$L:$M,2,0),0)*AI357</f>
        <v>60.849003384731105</v>
      </c>
      <c r="BK357" s="86">
        <f>IFERROR(VLOOKUP($F357,Ref_Param!$L:$M,2,0),0)*AJ357</f>
        <v>60.849003384731105</v>
      </c>
      <c r="BL357" s="87">
        <f t="shared" si="51"/>
        <v>243.39601353892442</v>
      </c>
      <c r="BM357" s="88">
        <f>IFERROR(VLOOKUP($F357,Ref_Param!$L:$M,2,0),0)*AL357</f>
        <v>279.90541556976308</v>
      </c>
      <c r="BN357" s="89">
        <f>IFERROR(VLOOKUP($F357,Ref_Param!$L:$M,2,0),0)*AM357</f>
        <v>321.89122790522754</v>
      </c>
    </row>
    <row r="358" spans="1:66" s="74" customFormat="1" ht="14.25" customHeight="1" x14ac:dyDescent="0.3">
      <c r="A358" s="69" t="str">
        <f t="shared" si="52"/>
        <v>ECASDigital - Salesforce.com / Net Suite</v>
      </c>
      <c r="B358" s="68" t="s">
        <v>4156</v>
      </c>
      <c r="C358" s="68" t="s">
        <v>4157</v>
      </c>
      <c r="D358" s="68" t="s">
        <v>2980</v>
      </c>
      <c r="E358" s="70" t="s">
        <v>5275</v>
      </c>
      <c r="F358" s="68" t="s">
        <v>18</v>
      </c>
      <c r="G358" s="70" t="s">
        <v>4166</v>
      </c>
      <c r="H358" s="71" t="s">
        <v>346</v>
      </c>
      <c r="I358" s="68" t="s">
        <v>24</v>
      </c>
      <c r="J358" s="68"/>
      <c r="K358" s="68"/>
      <c r="L358" s="68" t="s">
        <v>4111</v>
      </c>
      <c r="M358" s="73">
        <v>0</v>
      </c>
      <c r="N358" s="73">
        <v>360.7362</v>
      </c>
      <c r="O358" s="73">
        <v>411.54700000000003</v>
      </c>
      <c r="P358" s="73">
        <v>435.29999999999995</v>
      </c>
      <c r="Q358" s="66">
        <v>1207.5832</v>
      </c>
      <c r="R358" s="73">
        <v>430.05200000000002</v>
      </c>
      <c r="S358" s="73">
        <v>551.88729999999998</v>
      </c>
      <c r="T358" s="73">
        <v>578.90550999999994</v>
      </c>
      <c r="U358" s="73">
        <v>565.28345000000002</v>
      </c>
      <c r="V358" s="66">
        <v>2126.12826</v>
      </c>
      <c r="W358" s="67">
        <v>757.27124000000003</v>
      </c>
      <c r="X358" s="67">
        <v>666.68724999999995</v>
      </c>
      <c r="Y358" s="67">
        <v>620.83461999999986</v>
      </c>
      <c r="Z358" s="67">
        <v>498.49534000000006</v>
      </c>
      <c r="AA358" s="66">
        <v>2543.28845</v>
      </c>
      <c r="AB358" s="67">
        <v>243.58899</v>
      </c>
      <c r="AC358" s="67">
        <v>150.53538</v>
      </c>
      <c r="AD358" s="67">
        <v>277.64999999999998</v>
      </c>
      <c r="AE358" s="67">
        <v>270</v>
      </c>
      <c r="AF358" s="66">
        <v>941.77436999999998</v>
      </c>
      <c r="AG358" s="67">
        <v>273.82051523128996</v>
      </c>
      <c r="AH358" s="67">
        <v>273.82051523128996</v>
      </c>
      <c r="AI358" s="67">
        <v>273.82051523128996</v>
      </c>
      <c r="AJ358" s="67">
        <v>273.82051523128996</v>
      </c>
      <c r="AK358" s="66">
        <f t="shared" si="53"/>
        <v>1095.2820609251598</v>
      </c>
      <c r="AL358" s="67">
        <f t="shared" si="50"/>
        <v>1259.5743700639337</v>
      </c>
      <c r="AM358" s="67">
        <f t="shared" si="50"/>
        <v>1448.5105255735236</v>
      </c>
      <c r="AN358" s="84">
        <f>IFERROR(VLOOKUP($F358,Ref_Param!$L:$M,2,0),0)*M358</f>
        <v>0</v>
      </c>
      <c r="AO358" s="84">
        <f>IFERROR(VLOOKUP($F358,Ref_Param!$L:$M,2,0),0)*N358</f>
        <v>360.7362</v>
      </c>
      <c r="AP358" s="84">
        <f>IFERROR(VLOOKUP($F358,Ref_Param!$L:$M,2,0),0)*O358</f>
        <v>411.54700000000003</v>
      </c>
      <c r="AQ358" s="84">
        <f>IFERROR(VLOOKUP($F358,Ref_Param!$L:$M,2,0),0)*P358</f>
        <v>435.29999999999995</v>
      </c>
      <c r="AR358" s="85">
        <f t="shared" si="54"/>
        <v>1207.5832</v>
      </c>
      <c r="AS358" s="90">
        <f>IFERROR(VLOOKUP($F358,Ref_Param!$L:$M,2,0),0)*R358</f>
        <v>430.05200000000002</v>
      </c>
      <c r="AT358" s="90">
        <f>IFERROR(VLOOKUP($F358,Ref_Param!$L:$M,2,0),0)*S358</f>
        <v>551.88729999999998</v>
      </c>
      <c r="AU358" s="90">
        <f>IFERROR(VLOOKUP($F358,Ref_Param!$L:$M,2,0),0)*T358</f>
        <v>578.90550999999994</v>
      </c>
      <c r="AV358" s="90">
        <f>IFERROR(VLOOKUP($F358,Ref_Param!$L:$M,2,0),0)*U358</f>
        <v>565.28345000000002</v>
      </c>
      <c r="AW358" s="91">
        <f t="shared" si="55"/>
        <v>2126.12826</v>
      </c>
      <c r="AX358" s="86">
        <f>IFERROR(VLOOKUP($F358,Ref_Param!$L:$M,2,0),0)*W358</f>
        <v>757.27124000000003</v>
      </c>
      <c r="AY358" s="86">
        <f>IFERROR(VLOOKUP($F358,Ref_Param!$L:$M,2,0),0)*X358</f>
        <v>666.68724999999995</v>
      </c>
      <c r="AZ358" s="86">
        <f>IFERROR(VLOOKUP($F358,Ref_Param!$L:$M,2,0),0)*Y358</f>
        <v>620.83461999999986</v>
      </c>
      <c r="BA358" s="86">
        <f>IFERROR(VLOOKUP($F358,Ref_Param!$L:$M,2,0),0)*Z358</f>
        <v>498.49534000000006</v>
      </c>
      <c r="BB358" s="87">
        <f t="shared" si="56"/>
        <v>2543.28845</v>
      </c>
      <c r="BC358" s="86">
        <f>IFERROR(VLOOKUP($F358,Ref_Param!$L:$M,2,0),0)*AB358</f>
        <v>243.58899</v>
      </c>
      <c r="BD358" s="86">
        <f>IFERROR(VLOOKUP($F358,Ref_Param!$L:$M,2,0),0)*AC358</f>
        <v>150.53538</v>
      </c>
      <c r="BE358" s="86">
        <f>IFERROR(VLOOKUP($F358,Ref_Param!$L:$M,2,0),0)*AD358</f>
        <v>277.64999999999998</v>
      </c>
      <c r="BF358" s="86">
        <f>IFERROR(VLOOKUP($F358,Ref_Param!$L:$M,2,0),0)*AE358</f>
        <v>270</v>
      </c>
      <c r="BG358" s="87">
        <f t="shared" si="57"/>
        <v>941.77436999999998</v>
      </c>
      <c r="BH358" s="86">
        <f>IFERROR(VLOOKUP($F358,Ref_Param!$L:$M,2,0),0)*AG358</f>
        <v>273.82051523128996</v>
      </c>
      <c r="BI358" s="86">
        <f>IFERROR(VLOOKUP($F358,Ref_Param!$L:$M,2,0),0)*AH358</f>
        <v>273.82051523128996</v>
      </c>
      <c r="BJ358" s="86">
        <f>IFERROR(VLOOKUP($F358,Ref_Param!$L:$M,2,0),0)*AI358</f>
        <v>273.82051523128996</v>
      </c>
      <c r="BK358" s="86">
        <f>IFERROR(VLOOKUP($F358,Ref_Param!$L:$M,2,0),0)*AJ358</f>
        <v>273.82051523128996</v>
      </c>
      <c r="BL358" s="87">
        <f t="shared" si="51"/>
        <v>1095.2820609251598</v>
      </c>
      <c r="BM358" s="88">
        <f>IFERROR(VLOOKUP($F358,Ref_Param!$L:$M,2,0),0)*AL358</f>
        <v>1259.5743700639337</v>
      </c>
      <c r="BN358" s="89">
        <f>IFERROR(VLOOKUP($F358,Ref_Param!$L:$M,2,0),0)*AM358</f>
        <v>1448.5105255735236</v>
      </c>
    </row>
    <row r="359" spans="1:66" s="74" customFormat="1" ht="14.25" customHeight="1" x14ac:dyDescent="0.3">
      <c r="A359" s="69" t="str">
        <f t="shared" si="52"/>
        <v>ECASDigital - Salesforce.com / Net Suite</v>
      </c>
      <c r="B359" s="68" t="s">
        <v>4156</v>
      </c>
      <c r="C359" s="68" t="s">
        <v>4157</v>
      </c>
      <c r="D359" s="68" t="s">
        <v>3216</v>
      </c>
      <c r="E359" s="70" t="s">
        <v>3217</v>
      </c>
      <c r="F359" s="68" t="s">
        <v>18</v>
      </c>
      <c r="G359" s="70" t="s">
        <v>4163</v>
      </c>
      <c r="H359" s="71" t="s">
        <v>51</v>
      </c>
      <c r="I359" s="68" t="s">
        <v>24</v>
      </c>
      <c r="J359" s="68"/>
      <c r="K359" s="68"/>
      <c r="L359" s="68" t="s">
        <v>4111</v>
      </c>
      <c r="M359" s="73">
        <v>0</v>
      </c>
      <c r="N359" s="73">
        <v>0</v>
      </c>
      <c r="O359" s="73">
        <v>0</v>
      </c>
      <c r="P359" s="73">
        <v>0</v>
      </c>
      <c r="Q359" s="66">
        <v>0</v>
      </c>
      <c r="R359" s="73">
        <v>0</v>
      </c>
      <c r="S359" s="73">
        <v>0</v>
      </c>
      <c r="T359" s="73">
        <v>64.817819461596898</v>
      </c>
      <c r="U359" s="73">
        <v>94.592073652684391</v>
      </c>
      <c r="V359" s="66">
        <v>159.40989311428129</v>
      </c>
      <c r="W359" s="67">
        <v>63.528930755407032</v>
      </c>
      <c r="X359" s="67">
        <v>0</v>
      </c>
      <c r="Y359" s="67">
        <v>0</v>
      </c>
      <c r="Z359" s="67">
        <v>0</v>
      </c>
      <c r="AA359" s="66">
        <v>63.528930755407032</v>
      </c>
      <c r="AB359" s="67">
        <v>21.497699264247096</v>
      </c>
      <c r="AC359" s="67">
        <v>32.419343010849303</v>
      </c>
      <c r="AD359" s="67">
        <v>32.996000000000002</v>
      </c>
      <c r="AE359" s="67">
        <v>30</v>
      </c>
      <c r="AF359" s="66">
        <v>116.9130422750964</v>
      </c>
      <c r="AG359" s="67">
        <v>50.70750282060925</v>
      </c>
      <c r="AH359" s="67">
        <v>50.70750282060925</v>
      </c>
      <c r="AI359" s="67">
        <v>50.70750282060925</v>
      </c>
      <c r="AJ359" s="67">
        <v>50.70750282060925</v>
      </c>
      <c r="AK359" s="66">
        <f t="shared" si="53"/>
        <v>202.830011282437</v>
      </c>
      <c r="AL359" s="67">
        <f t="shared" si="50"/>
        <v>233.25451297480254</v>
      </c>
      <c r="AM359" s="67">
        <f t="shared" si="50"/>
        <v>268.24268992102287</v>
      </c>
      <c r="AN359" s="84">
        <f>IFERROR(VLOOKUP($F359,Ref_Param!$L:$M,2,0),0)*M359</f>
        <v>0</v>
      </c>
      <c r="AO359" s="84">
        <f>IFERROR(VLOOKUP($F359,Ref_Param!$L:$M,2,0),0)*N359</f>
        <v>0</v>
      </c>
      <c r="AP359" s="84">
        <f>IFERROR(VLOOKUP($F359,Ref_Param!$L:$M,2,0),0)*O359</f>
        <v>0</v>
      </c>
      <c r="AQ359" s="84">
        <f>IFERROR(VLOOKUP($F359,Ref_Param!$L:$M,2,0),0)*P359</f>
        <v>0</v>
      </c>
      <c r="AR359" s="85">
        <f t="shared" si="54"/>
        <v>0</v>
      </c>
      <c r="AS359" s="90">
        <f>IFERROR(VLOOKUP($F359,Ref_Param!$L:$M,2,0),0)*R359</f>
        <v>0</v>
      </c>
      <c r="AT359" s="90">
        <f>IFERROR(VLOOKUP($F359,Ref_Param!$L:$M,2,0),0)*S359</f>
        <v>0</v>
      </c>
      <c r="AU359" s="90">
        <f>IFERROR(VLOOKUP($F359,Ref_Param!$L:$M,2,0),0)*T359</f>
        <v>64.817819461596898</v>
      </c>
      <c r="AV359" s="90">
        <f>IFERROR(VLOOKUP($F359,Ref_Param!$L:$M,2,0),0)*U359</f>
        <v>94.592073652684391</v>
      </c>
      <c r="AW359" s="91">
        <f t="shared" si="55"/>
        <v>159.40989311428129</v>
      </c>
      <c r="AX359" s="86">
        <f>IFERROR(VLOOKUP($F359,Ref_Param!$L:$M,2,0),0)*W359</f>
        <v>63.528930755407032</v>
      </c>
      <c r="AY359" s="86">
        <f>IFERROR(VLOOKUP($F359,Ref_Param!$L:$M,2,0),0)*X359</f>
        <v>0</v>
      </c>
      <c r="AZ359" s="86">
        <f>IFERROR(VLOOKUP($F359,Ref_Param!$L:$M,2,0),0)*Y359</f>
        <v>0</v>
      </c>
      <c r="BA359" s="86">
        <f>IFERROR(VLOOKUP($F359,Ref_Param!$L:$M,2,0),0)*Z359</f>
        <v>0</v>
      </c>
      <c r="BB359" s="87">
        <f t="shared" si="56"/>
        <v>63.528930755407032</v>
      </c>
      <c r="BC359" s="86">
        <f>IFERROR(VLOOKUP($F359,Ref_Param!$L:$M,2,0),0)*AB359</f>
        <v>21.497699264247096</v>
      </c>
      <c r="BD359" s="86">
        <f>IFERROR(VLOOKUP($F359,Ref_Param!$L:$M,2,0),0)*AC359</f>
        <v>32.419343010849303</v>
      </c>
      <c r="BE359" s="86">
        <f>IFERROR(VLOOKUP($F359,Ref_Param!$L:$M,2,0),0)*AD359</f>
        <v>32.996000000000002</v>
      </c>
      <c r="BF359" s="86">
        <f>IFERROR(VLOOKUP($F359,Ref_Param!$L:$M,2,0),0)*AE359</f>
        <v>30</v>
      </c>
      <c r="BG359" s="87">
        <f t="shared" si="57"/>
        <v>116.9130422750964</v>
      </c>
      <c r="BH359" s="86">
        <f>IFERROR(VLOOKUP($F359,Ref_Param!$L:$M,2,0),0)*AG359</f>
        <v>50.70750282060925</v>
      </c>
      <c r="BI359" s="86">
        <f>IFERROR(VLOOKUP($F359,Ref_Param!$L:$M,2,0),0)*AH359</f>
        <v>50.70750282060925</v>
      </c>
      <c r="BJ359" s="86">
        <f>IFERROR(VLOOKUP($F359,Ref_Param!$L:$M,2,0),0)*AI359</f>
        <v>50.70750282060925</v>
      </c>
      <c r="BK359" s="86">
        <f>IFERROR(VLOOKUP($F359,Ref_Param!$L:$M,2,0),0)*AJ359</f>
        <v>50.70750282060925</v>
      </c>
      <c r="BL359" s="87">
        <f t="shared" si="51"/>
        <v>202.830011282437</v>
      </c>
      <c r="BM359" s="88">
        <f>IFERROR(VLOOKUP($F359,Ref_Param!$L:$M,2,0),0)*AL359</f>
        <v>233.25451297480254</v>
      </c>
      <c r="BN359" s="89">
        <f>IFERROR(VLOOKUP($F359,Ref_Param!$L:$M,2,0),0)*AM359</f>
        <v>268.24268992102287</v>
      </c>
    </row>
    <row r="360" spans="1:66" s="74" customFormat="1" ht="14.25" customHeight="1" x14ac:dyDescent="0.3">
      <c r="A360" s="69" t="str">
        <f t="shared" si="52"/>
        <v>ECASDigital - Salesforce.com / Net Suite</v>
      </c>
      <c r="B360" s="68" t="s">
        <v>4156</v>
      </c>
      <c r="C360" s="68" t="s">
        <v>4157</v>
      </c>
      <c r="D360" s="68" t="s">
        <v>882</v>
      </c>
      <c r="E360" s="70" t="s">
        <v>883</v>
      </c>
      <c r="F360" s="68" t="s">
        <v>3732</v>
      </c>
      <c r="G360" s="70" t="s">
        <v>7476</v>
      </c>
      <c r="H360" s="71" t="s">
        <v>19</v>
      </c>
      <c r="I360" s="68" t="s">
        <v>24</v>
      </c>
      <c r="J360" s="68"/>
      <c r="K360" s="68"/>
      <c r="L360" s="68" t="s">
        <v>4111</v>
      </c>
      <c r="M360" s="73">
        <v>0</v>
      </c>
      <c r="N360" s="73">
        <v>0</v>
      </c>
      <c r="O360" s="73">
        <v>0</v>
      </c>
      <c r="P360" s="73">
        <v>0</v>
      </c>
      <c r="Q360" s="66">
        <v>0</v>
      </c>
      <c r="R360" s="73">
        <v>0</v>
      </c>
      <c r="S360" s="73">
        <v>0</v>
      </c>
      <c r="T360" s="73">
        <v>0</v>
      </c>
      <c r="U360" s="73">
        <v>0</v>
      </c>
      <c r="V360" s="66">
        <v>0</v>
      </c>
      <c r="W360" s="67">
        <v>79.642999999999972</v>
      </c>
      <c r="X360" s="67">
        <v>58.336000000000141</v>
      </c>
      <c r="Y360" s="67">
        <v>24.045999999999943</v>
      </c>
      <c r="Z360" s="67">
        <v>-14.5369999999999</v>
      </c>
      <c r="AA360" s="66">
        <v>147.48800000000014</v>
      </c>
      <c r="AB360" s="67">
        <v>-9.6829996369310027</v>
      </c>
      <c r="AC360" s="67">
        <v>36.086339999999936</v>
      </c>
      <c r="AD360" s="67">
        <v>0</v>
      </c>
      <c r="AE360" s="67">
        <v>0</v>
      </c>
      <c r="AF360" s="66">
        <v>26.403340363068935</v>
      </c>
      <c r="AG360" s="67">
        <v>0</v>
      </c>
      <c r="AH360" s="67">
        <v>0</v>
      </c>
      <c r="AI360" s="67">
        <v>0</v>
      </c>
      <c r="AJ360" s="67">
        <v>0</v>
      </c>
      <c r="AK360" s="66">
        <f t="shared" si="53"/>
        <v>0</v>
      </c>
      <c r="AL360" s="67">
        <f t="shared" si="50"/>
        <v>0</v>
      </c>
      <c r="AM360" s="67">
        <f t="shared" si="50"/>
        <v>0</v>
      </c>
      <c r="AN360" s="84">
        <f>IFERROR(VLOOKUP($F360,Ref_Param!$L:$M,2,0),0)*M360</f>
        <v>0</v>
      </c>
      <c r="AO360" s="84">
        <f>IFERROR(VLOOKUP($F360,Ref_Param!$L:$M,2,0),0)*N360</f>
        <v>0</v>
      </c>
      <c r="AP360" s="84">
        <f>IFERROR(VLOOKUP($F360,Ref_Param!$L:$M,2,0),0)*O360</f>
        <v>0</v>
      </c>
      <c r="AQ360" s="84">
        <f>IFERROR(VLOOKUP($F360,Ref_Param!$L:$M,2,0),0)*P360</f>
        <v>0</v>
      </c>
      <c r="AR360" s="85">
        <f t="shared" si="54"/>
        <v>0</v>
      </c>
      <c r="AS360" s="90">
        <f>IFERROR(VLOOKUP($F360,Ref_Param!$L:$M,2,0),0)*R360</f>
        <v>0</v>
      </c>
      <c r="AT360" s="90">
        <f>IFERROR(VLOOKUP($F360,Ref_Param!$L:$M,2,0),0)*S360</f>
        <v>0</v>
      </c>
      <c r="AU360" s="90">
        <f>IFERROR(VLOOKUP($F360,Ref_Param!$L:$M,2,0),0)*T360</f>
        <v>0</v>
      </c>
      <c r="AV360" s="90">
        <f>IFERROR(VLOOKUP($F360,Ref_Param!$L:$M,2,0),0)*U360</f>
        <v>0</v>
      </c>
      <c r="AW360" s="91">
        <f t="shared" si="55"/>
        <v>0</v>
      </c>
      <c r="AX360" s="86">
        <f>IFERROR(VLOOKUP($F360,Ref_Param!$L:$M,2,0),0)*W360</f>
        <v>0.9692466837045165</v>
      </c>
      <c r="AY360" s="86">
        <f>IFERROR(VLOOKUP($F360,Ref_Param!$L:$M,2,0),0)*X360</f>
        <v>0.70994280150906963</v>
      </c>
      <c r="AZ360" s="86">
        <f>IFERROR(VLOOKUP($F360,Ref_Param!$L:$M,2,0),0)*Y360</f>
        <v>0.29263721552878164</v>
      </c>
      <c r="BA360" s="86">
        <f>IFERROR(VLOOKUP($F360,Ref_Param!$L:$M,2,0),0)*Z360</f>
        <v>-0.17691371546793144</v>
      </c>
      <c r="BB360" s="87">
        <f t="shared" si="56"/>
        <v>1.7949129852744363</v>
      </c>
      <c r="BC360" s="86">
        <f>IFERROR(VLOOKUP($F360,Ref_Param!$L:$M,2,0),0)*AB360</f>
        <v>-0.11784105679604505</v>
      </c>
      <c r="BD360" s="86">
        <f>IFERROR(VLOOKUP($F360,Ref_Param!$L:$M,2,0),0)*AC360</f>
        <v>0.43916684921504207</v>
      </c>
      <c r="BE360" s="86">
        <f>IFERROR(VLOOKUP($F360,Ref_Param!$L:$M,2,0),0)*AD360</f>
        <v>0</v>
      </c>
      <c r="BF360" s="86">
        <f>IFERROR(VLOOKUP($F360,Ref_Param!$L:$M,2,0),0)*AE360</f>
        <v>0</v>
      </c>
      <c r="BG360" s="87">
        <f t="shared" si="57"/>
        <v>0.321325792418997</v>
      </c>
      <c r="BH360" s="86">
        <f>IFERROR(VLOOKUP($F360,Ref_Param!$L:$M,2,0),0)*AG360</f>
        <v>0</v>
      </c>
      <c r="BI360" s="86">
        <f>IFERROR(VLOOKUP($F360,Ref_Param!$L:$M,2,0),0)*AH360</f>
        <v>0</v>
      </c>
      <c r="BJ360" s="86">
        <f>IFERROR(VLOOKUP($F360,Ref_Param!$L:$M,2,0),0)*AI360</f>
        <v>0</v>
      </c>
      <c r="BK360" s="86">
        <f>IFERROR(VLOOKUP($F360,Ref_Param!$L:$M,2,0),0)*AJ360</f>
        <v>0</v>
      </c>
      <c r="BL360" s="87">
        <f t="shared" si="51"/>
        <v>0</v>
      </c>
      <c r="BM360" s="88">
        <f>IFERROR(VLOOKUP($F360,Ref_Param!$L:$M,2,0),0)*AL360</f>
        <v>0</v>
      </c>
      <c r="BN360" s="89">
        <f>IFERROR(VLOOKUP($F360,Ref_Param!$L:$M,2,0),0)*AM360</f>
        <v>0</v>
      </c>
    </row>
    <row r="361" spans="1:66" s="74" customFormat="1" ht="14.25" customHeight="1" x14ac:dyDescent="0.3">
      <c r="A361" s="69" t="str">
        <f t="shared" si="52"/>
        <v>ECASDigital - Salesforce.com / Net Suite</v>
      </c>
      <c r="B361" s="68" t="s">
        <v>4156</v>
      </c>
      <c r="C361" s="68" t="s">
        <v>4157</v>
      </c>
      <c r="D361" s="68" t="s">
        <v>882</v>
      </c>
      <c r="E361" s="70" t="s">
        <v>883</v>
      </c>
      <c r="F361" s="68" t="s">
        <v>18</v>
      </c>
      <c r="G361" s="70" t="s">
        <v>7476</v>
      </c>
      <c r="H361" s="71" t="s">
        <v>19</v>
      </c>
      <c r="I361" s="68" t="s">
        <v>24</v>
      </c>
      <c r="J361" s="68"/>
      <c r="K361" s="68"/>
      <c r="L361" s="68" t="s">
        <v>4111</v>
      </c>
      <c r="M361" s="73">
        <v>0</v>
      </c>
      <c r="N361" s="73">
        <v>0</v>
      </c>
      <c r="O361" s="73">
        <v>-1.3213460231135343E-2</v>
      </c>
      <c r="P361" s="73">
        <v>49.773581709961235</v>
      </c>
      <c r="Q361" s="66">
        <v>49.760368249730099</v>
      </c>
      <c r="R361" s="73">
        <v>-48.602667384604104</v>
      </c>
      <c r="S361" s="73">
        <v>0.37808083239549006</v>
      </c>
      <c r="T361" s="73">
        <v>-0.21485799157156238</v>
      </c>
      <c r="U361" s="73">
        <v>-7.9650506912281038E-2</v>
      </c>
      <c r="V361" s="66">
        <v>-48.519095050692457</v>
      </c>
      <c r="W361" s="67">
        <v>-1.2706028604292374</v>
      </c>
      <c r="X361" s="67">
        <v>-9.5722788569746697E-2</v>
      </c>
      <c r="Y361" s="67">
        <v>-0.32367858819641881</v>
      </c>
      <c r="Z361" s="67">
        <v>0.18378623700731822</v>
      </c>
      <c r="AA361" s="66">
        <v>-1.5062180001880847</v>
      </c>
      <c r="AB361" s="67">
        <v>0.13834903530531406</v>
      </c>
      <c r="AC361" s="67">
        <v>-0.54216096924878165</v>
      </c>
      <c r="AD361" s="67">
        <v>-0.01</v>
      </c>
      <c r="AE361" s="67">
        <v>0</v>
      </c>
      <c r="AF361" s="66">
        <v>-0.4138119339434676</v>
      </c>
      <c r="AG361" s="67">
        <v>0</v>
      </c>
      <c r="AH361" s="67">
        <v>0</v>
      </c>
      <c r="AI361" s="67">
        <v>0</v>
      </c>
      <c r="AJ361" s="67">
        <v>0</v>
      </c>
      <c r="AK361" s="66">
        <f t="shared" si="53"/>
        <v>0</v>
      </c>
      <c r="AL361" s="67">
        <f t="shared" si="50"/>
        <v>0</v>
      </c>
      <c r="AM361" s="67">
        <f t="shared" si="50"/>
        <v>0</v>
      </c>
      <c r="AN361" s="84">
        <f>IFERROR(VLOOKUP($F361,Ref_Param!$L:$M,2,0),0)*M361</f>
        <v>0</v>
      </c>
      <c r="AO361" s="84">
        <f>IFERROR(VLOOKUP($F361,Ref_Param!$L:$M,2,0),0)*N361</f>
        <v>0</v>
      </c>
      <c r="AP361" s="84">
        <f>IFERROR(VLOOKUP($F361,Ref_Param!$L:$M,2,0),0)*O361</f>
        <v>-1.3213460231135343E-2</v>
      </c>
      <c r="AQ361" s="84">
        <f>IFERROR(VLOOKUP($F361,Ref_Param!$L:$M,2,0),0)*P361</f>
        <v>49.773581709961235</v>
      </c>
      <c r="AR361" s="85">
        <f t="shared" si="54"/>
        <v>49.760368249730099</v>
      </c>
      <c r="AS361" s="90">
        <f>IFERROR(VLOOKUP($F361,Ref_Param!$L:$M,2,0),0)*R361</f>
        <v>-48.602667384604104</v>
      </c>
      <c r="AT361" s="90">
        <f>IFERROR(VLOOKUP($F361,Ref_Param!$L:$M,2,0),0)*S361</f>
        <v>0.37808083239549006</v>
      </c>
      <c r="AU361" s="90">
        <f>IFERROR(VLOOKUP($F361,Ref_Param!$L:$M,2,0),0)*T361</f>
        <v>-0.21485799157156238</v>
      </c>
      <c r="AV361" s="90">
        <f>IFERROR(VLOOKUP($F361,Ref_Param!$L:$M,2,0),0)*U361</f>
        <v>-7.9650506912281038E-2</v>
      </c>
      <c r="AW361" s="91">
        <f t="shared" si="55"/>
        <v>-48.519095050692457</v>
      </c>
      <c r="AX361" s="86">
        <f>IFERROR(VLOOKUP($F361,Ref_Param!$L:$M,2,0),0)*W361</f>
        <v>-1.2706028604292374</v>
      </c>
      <c r="AY361" s="86">
        <f>IFERROR(VLOOKUP($F361,Ref_Param!$L:$M,2,0),0)*X361</f>
        <v>-9.5722788569746697E-2</v>
      </c>
      <c r="AZ361" s="86">
        <f>IFERROR(VLOOKUP($F361,Ref_Param!$L:$M,2,0),0)*Y361</f>
        <v>-0.32367858819641881</v>
      </c>
      <c r="BA361" s="86">
        <f>IFERROR(VLOOKUP($F361,Ref_Param!$L:$M,2,0),0)*Z361</f>
        <v>0.18378623700731822</v>
      </c>
      <c r="BB361" s="87">
        <f t="shared" si="56"/>
        <v>-1.5062180001880847</v>
      </c>
      <c r="BC361" s="86">
        <f>IFERROR(VLOOKUP($F361,Ref_Param!$L:$M,2,0),0)*AB361</f>
        <v>0.13834903530531406</v>
      </c>
      <c r="BD361" s="86">
        <f>IFERROR(VLOOKUP($F361,Ref_Param!$L:$M,2,0),0)*AC361</f>
        <v>-0.54216096924878165</v>
      </c>
      <c r="BE361" s="86">
        <f>IFERROR(VLOOKUP($F361,Ref_Param!$L:$M,2,0),0)*AD361</f>
        <v>-0.01</v>
      </c>
      <c r="BF361" s="86">
        <f>IFERROR(VLOOKUP($F361,Ref_Param!$L:$M,2,0),0)*AE361</f>
        <v>0</v>
      </c>
      <c r="BG361" s="87">
        <f t="shared" si="57"/>
        <v>-0.4138119339434676</v>
      </c>
      <c r="BH361" s="86">
        <f>IFERROR(VLOOKUP($F361,Ref_Param!$L:$M,2,0),0)*AG361</f>
        <v>0</v>
      </c>
      <c r="BI361" s="86">
        <f>IFERROR(VLOOKUP($F361,Ref_Param!$L:$M,2,0),0)*AH361</f>
        <v>0</v>
      </c>
      <c r="BJ361" s="86">
        <f>IFERROR(VLOOKUP($F361,Ref_Param!$L:$M,2,0),0)*AI361</f>
        <v>0</v>
      </c>
      <c r="BK361" s="86">
        <f>IFERROR(VLOOKUP($F361,Ref_Param!$L:$M,2,0),0)*AJ361</f>
        <v>0</v>
      </c>
      <c r="BL361" s="87">
        <f t="shared" si="51"/>
        <v>0</v>
      </c>
      <c r="BM361" s="88">
        <f>IFERROR(VLOOKUP($F361,Ref_Param!$L:$M,2,0),0)*AL361</f>
        <v>0</v>
      </c>
      <c r="BN361" s="89">
        <f>IFERROR(VLOOKUP($F361,Ref_Param!$L:$M,2,0),0)*AM361</f>
        <v>0</v>
      </c>
    </row>
    <row r="362" spans="1:66" s="74" customFormat="1" ht="14.25" customHeight="1" x14ac:dyDescent="0.3">
      <c r="A362" s="69" t="str">
        <f t="shared" si="52"/>
        <v>ECASDigital - Salesforce.com / Net Suite</v>
      </c>
      <c r="B362" s="68" t="s">
        <v>4156</v>
      </c>
      <c r="C362" s="68" t="s">
        <v>4157</v>
      </c>
      <c r="D362" s="68" t="s">
        <v>2452</v>
      </c>
      <c r="E362" s="70" t="s">
        <v>2453</v>
      </c>
      <c r="F362" s="68" t="s">
        <v>93</v>
      </c>
      <c r="G362" s="70" t="s">
        <v>4160</v>
      </c>
      <c r="H362" s="71" t="s">
        <v>5188</v>
      </c>
      <c r="I362" s="68" t="s">
        <v>20</v>
      </c>
      <c r="J362" s="68"/>
      <c r="K362" s="68"/>
      <c r="L362" s="68" t="s">
        <v>4111</v>
      </c>
      <c r="M362" s="73">
        <v>0</v>
      </c>
      <c r="N362" s="73">
        <v>0</v>
      </c>
      <c r="O362" s="73">
        <v>0</v>
      </c>
      <c r="P362" s="73">
        <v>2.6551783275351064</v>
      </c>
      <c r="Q362" s="66">
        <v>2.6551783275351064</v>
      </c>
      <c r="R362" s="73">
        <v>-5.6318654131617086E-3</v>
      </c>
      <c r="S362" s="73">
        <v>-2.6419211649510519</v>
      </c>
      <c r="T362" s="73">
        <v>0</v>
      </c>
      <c r="U362" s="73">
        <v>0</v>
      </c>
      <c r="V362" s="66">
        <v>-2.6475530303642136</v>
      </c>
      <c r="W362" s="67">
        <v>0</v>
      </c>
      <c r="X362" s="67">
        <v>0</v>
      </c>
      <c r="Y362" s="67">
        <v>0</v>
      </c>
      <c r="Z362" s="67">
        <v>0</v>
      </c>
      <c r="AA362" s="66">
        <v>0</v>
      </c>
      <c r="AB362" s="67">
        <v>0</v>
      </c>
      <c r="AC362" s="67">
        <v>0</v>
      </c>
      <c r="AD362" s="67">
        <v>0</v>
      </c>
      <c r="AE362" s="67">
        <v>0</v>
      </c>
      <c r="AF362" s="66">
        <v>0</v>
      </c>
      <c r="AG362" s="67">
        <v>0</v>
      </c>
      <c r="AH362" s="67">
        <v>0</v>
      </c>
      <c r="AI362" s="67">
        <v>0</v>
      </c>
      <c r="AJ362" s="67">
        <v>0</v>
      </c>
      <c r="AK362" s="66">
        <f t="shared" si="53"/>
        <v>0</v>
      </c>
      <c r="AL362" s="67">
        <f t="shared" si="50"/>
        <v>0</v>
      </c>
      <c r="AM362" s="67">
        <f t="shared" si="50"/>
        <v>0</v>
      </c>
      <c r="AN362" s="84">
        <f>IFERROR(VLOOKUP($F362,Ref_Param!$L:$M,2,0),0)*M362</f>
        <v>0</v>
      </c>
      <c r="AO362" s="84">
        <f>IFERROR(VLOOKUP($F362,Ref_Param!$L:$M,2,0),0)*N362</f>
        <v>0</v>
      </c>
      <c r="AP362" s="84">
        <f>IFERROR(VLOOKUP($F362,Ref_Param!$L:$M,2,0),0)*O362</f>
        <v>0</v>
      </c>
      <c r="AQ362" s="84">
        <f>IFERROR(VLOOKUP($F362,Ref_Param!$L:$M,2,0),0)*P362</f>
        <v>2.8946193815333352</v>
      </c>
      <c r="AR362" s="85">
        <f t="shared" si="54"/>
        <v>2.8946193815333352</v>
      </c>
      <c r="AS362" s="90">
        <f>IFERROR(VLOOKUP($F362,Ref_Param!$L:$M,2,0),0)*R362</f>
        <v>-6.1397408264698113E-3</v>
      </c>
      <c r="AT362" s="90">
        <f>IFERROR(VLOOKUP($F362,Ref_Param!$L:$M,2,0),0)*S362</f>
        <v>-2.8801667026446944</v>
      </c>
      <c r="AU362" s="90">
        <f>IFERROR(VLOOKUP($F362,Ref_Param!$L:$M,2,0),0)*T362</f>
        <v>0</v>
      </c>
      <c r="AV362" s="90">
        <f>IFERROR(VLOOKUP($F362,Ref_Param!$L:$M,2,0),0)*U362</f>
        <v>0</v>
      </c>
      <c r="AW362" s="91">
        <f t="shared" si="55"/>
        <v>-2.8863064434711641</v>
      </c>
      <c r="AX362" s="86">
        <f>IFERROR(VLOOKUP($F362,Ref_Param!$L:$M,2,0),0)*W362</f>
        <v>0</v>
      </c>
      <c r="AY362" s="86">
        <f>IFERROR(VLOOKUP($F362,Ref_Param!$L:$M,2,0),0)*X362</f>
        <v>0</v>
      </c>
      <c r="AZ362" s="86">
        <f>IFERROR(VLOOKUP($F362,Ref_Param!$L:$M,2,0),0)*Y362</f>
        <v>0</v>
      </c>
      <c r="BA362" s="86">
        <f>IFERROR(VLOOKUP($F362,Ref_Param!$L:$M,2,0),0)*Z362</f>
        <v>0</v>
      </c>
      <c r="BB362" s="87">
        <f t="shared" si="56"/>
        <v>0</v>
      </c>
      <c r="BC362" s="86">
        <f>IFERROR(VLOOKUP($F362,Ref_Param!$L:$M,2,0),0)*AB362</f>
        <v>0</v>
      </c>
      <c r="BD362" s="86">
        <f>IFERROR(VLOOKUP($F362,Ref_Param!$L:$M,2,0),0)*AC362</f>
        <v>0</v>
      </c>
      <c r="BE362" s="86">
        <f>IFERROR(VLOOKUP($F362,Ref_Param!$L:$M,2,0),0)*AD362</f>
        <v>0</v>
      </c>
      <c r="BF362" s="86">
        <f>IFERROR(VLOOKUP($F362,Ref_Param!$L:$M,2,0),0)*AE362</f>
        <v>0</v>
      </c>
      <c r="BG362" s="87">
        <f t="shared" si="57"/>
        <v>0</v>
      </c>
      <c r="BH362" s="86">
        <f>IFERROR(VLOOKUP($F362,Ref_Param!$L:$M,2,0),0)*AG362</f>
        <v>0</v>
      </c>
      <c r="BI362" s="86">
        <f>IFERROR(VLOOKUP($F362,Ref_Param!$L:$M,2,0),0)*AH362</f>
        <v>0</v>
      </c>
      <c r="BJ362" s="86">
        <f>IFERROR(VLOOKUP($F362,Ref_Param!$L:$M,2,0),0)*AI362</f>
        <v>0</v>
      </c>
      <c r="BK362" s="86">
        <f>IFERROR(VLOOKUP($F362,Ref_Param!$L:$M,2,0),0)*AJ362</f>
        <v>0</v>
      </c>
      <c r="BL362" s="87">
        <f t="shared" si="51"/>
        <v>0</v>
      </c>
      <c r="BM362" s="88">
        <f>IFERROR(VLOOKUP($F362,Ref_Param!$L:$M,2,0),0)*AL362</f>
        <v>0</v>
      </c>
      <c r="BN362" s="89">
        <f>IFERROR(VLOOKUP($F362,Ref_Param!$L:$M,2,0),0)*AM362</f>
        <v>0</v>
      </c>
    </row>
    <row r="363" spans="1:66" s="74" customFormat="1" ht="14.25" customHeight="1" x14ac:dyDescent="0.3">
      <c r="A363" s="69" t="str">
        <f t="shared" si="52"/>
        <v>ECASDigital - Salesforce.com / Net Suite</v>
      </c>
      <c r="B363" s="68" t="s">
        <v>4156</v>
      </c>
      <c r="C363" s="68" t="s">
        <v>4157</v>
      </c>
      <c r="D363" s="68" t="s">
        <v>2981</v>
      </c>
      <c r="E363" s="70" t="s">
        <v>2982</v>
      </c>
      <c r="F363" s="68" t="s">
        <v>3732</v>
      </c>
      <c r="G363" s="70" t="s">
        <v>7476</v>
      </c>
      <c r="H363" s="71" t="s">
        <v>19</v>
      </c>
      <c r="I363" s="68" t="s">
        <v>24</v>
      </c>
      <c r="J363" s="68"/>
      <c r="K363" s="68"/>
      <c r="L363" s="68" t="s">
        <v>4111</v>
      </c>
      <c r="M363" s="73">
        <v>0</v>
      </c>
      <c r="N363" s="73">
        <v>0</v>
      </c>
      <c r="O363" s="73">
        <v>0</v>
      </c>
      <c r="P363" s="73">
        <v>0</v>
      </c>
      <c r="Q363" s="66">
        <v>0</v>
      </c>
      <c r="R363" s="73">
        <v>0</v>
      </c>
      <c r="S363" s="73">
        <v>0</v>
      </c>
      <c r="T363" s="73">
        <v>0</v>
      </c>
      <c r="U363" s="73">
        <v>0</v>
      </c>
      <c r="V363" s="66">
        <v>0</v>
      </c>
      <c r="W363" s="67">
        <v>0</v>
      </c>
      <c r="X363" s="67">
        <v>0</v>
      </c>
      <c r="Y363" s="67">
        <v>126.16999999999982</v>
      </c>
      <c r="Z363" s="67">
        <v>0</v>
      </c>
      <c r="AA363" s="66">
        <v>126.16999999999982</v>
      </c>
      <c r="AB363" s="67">
        <v>-4.1809999999999983</v>
      </c>
      <c r="AC363" s="67">
        <v>22.543999999999961</v>
      </c>
      <c r="AD363" s="67">
        <v>0</v>
      </c>
      <c r="AE363" s="67">
        <v>0</v>
      </c>
      <c r="AF363" s="66">
        <v>18.362999999999964</v>
      </c>
      <c r="AG363" s="67">
        <v>201.53478584472211</v>
      </c>
      <c r="AH363" s="67">
        <v>201.53478584472211</v>
      </c>
      <c r="AI363" s="67">
        <v>201.53478584472211</v>
      </c>
      <c r="AJ363" s="67">
        <v>201.53478584472211</v>
      </c>
      <c r="AK363" s="66">
        <f t="shared" si="53"/>
        <v>806.13914337888843</v>
      </c>
      <c r="AL363" s="67">
        <f t="shared" si="50"/>
        <v>927.06001488572167</v>
      </c>
      <c r="AM363" s="67">
        <f t="shared" si="50"/>
        <v>1066.1190171185799</v>
      </c>
      <c r="AN363" s="84">
        <f>IFERROR(VLOOKUP($F363,Ref_Param!$L:$M,2,0),0)*M363</f>
        <v>0</v>
      </c>
      <c r="AO363" s="84">
        <f>IFERROR(VLOOKUP($F363,Ref_Param!$L:$M,2,0),0)*N363</f>
        <v>0</v>
      </c>
      <c r="AP363" s="84">
        <f>IFERROR(VLOOKUP($F363,Ref_Param!$L:$M,2,0),0)*O363</f>
        <v>0</v>
      </c>
      <c r="AQ363" s="84">
        <f>IFERROR(VLOOKUP($F363,Ref_Param!$L:$M,2,0),0)*P363</f>
        <v>0</v>
      </c>
      <c r="AR363" s="85">
        <f t="shared" si="54"/>
        <v>0</v>
      </c>
      <c r="AS363" s="90">
        <f>IFERROR(VLOOKUP($F363,Ref_Param!$L:$M,2,0),0)*R363</f>
        <v>0</v>
      </c>
      <c r="AT363" s="90">
        <f>IFERROR(VLOOKUP($F363,Ref_Param!$L:$M,2,0),0)*S363</f>
        <v>0</v>
      </c>
      <c r="AU363" s="90">
        <f>IFERROR(VLOOKUP($F363,Ref_Param!$L:$M,2,0),0)*T363</f>
        <v>0</v>
      </c>
      <c r="AV363" s="90">
        <f>IFERROR(VLOOKUP($F363,Ref_Param!$L:$M,2,0),0)*U363</f>
        <v>0</v>
      </c>
      <c r="AW363" s="91">
        <f t="shared" si="55"/>
        <v>0</v>
      </c>
      <c r="AX363" s="86">
        <f>IFERROR(VLOOKUP($F363,Ref_Param!$L:$M,2,0),0)*W363</f>
        <v>0</v>
      </c>
      <c r="AY363" s="86">
        <f>IFERROR(VLOOKUP($F363,Ref_Param!$L:$M,2,0),0)*X363</f>
        <v>0</v>
      </c>
      <c r="AZ363" s="86">
        <f>IFERROR(VLOOKUP($F363,Ref_Param!$L:$M,2,0),0)*Y363</f>
        <v>1.5354752342704157</v>
      </c>
      <c r="BA363" s="86">
        <f>IFERROR(VLOOKUP($F363,Ref_Param!$L:$M,2,0),0)*Z363</f>
        <v>0</v>
      </c>
      <c r="BB363" s="87">
        <f t="shared" si="56"/>
        <v>1.5354752342704157</v>
      </c>
      <c r="BC363" s="86">
        <f>IFERROR(VLOOKUP($F363,Ref_Param!$L:$M,2,0),0)*AB363</f>
        <v>-5.0882317147377468E-2</v>
      </c>
      <c r="BD363" s="86">
        <f>IFERROR(VLOOKUP($F363,Ref_Param!$L:$M,2,0),0)*AC363</f>
        <v>0.27435803821345994</v>
      </c>
      <c r="BE363" s="86">
        <f>IFERROR(VLOOKUP($F363,Ref_Param!$L:$M,2,0),0)*AD363</f>
        <v>0</v>
      </c>
      <c r="BF363" s="86">
        <f>IFERROR(VLOOKUP($F363,Ref_Param!$L:$M,2,0),0)*AE363</f>
        <v>0</v>
      </c>
      <c r="BG363" s="87">
        <f t="shared" si="57"/>
        <v>0.22347572106608249</v>
      </c>
      <c r="BH363" s="86">
        <f>IFERROR(VLOOKUP($F363,Ref_Param!$L:$M,2,0),0)*AG363</f>
        <v>2.4526565150872885</v>
      </c>
      <c r="BI363" s="86">
        <f>IFERROR(VLOOKUP($F363,Ref_Param!$L:$M,2,0),0)*AH363</f>
        <v>2.4526565150872885</v>
      </c>
      <c r="BJ363" s="86">
        <f>IFERROR(VLOOKUP($F363,Ref_Param!$L:$M,2,0),0)*AI363</f>
        <v>2.4526565150872885</v>
      </c>
      <c r="BK363" s="86">
        <f>IFERROR(VLOOKUP($F363,Ref_Param!$L:$M,2,0),0)*AJ363</f>
        <v>2.4526565150872885</v>
      </c>
      <c r="BL363" s="87">
        <f t="shared" si="51"/>
        <v>9.8106260603491542</v>
      </c>
      <c r="BM363" s="88">
        <f>IFERROR(VLOOKUP($F363,Ref_Param!$L:$M,2,0),0)*AL363</f>
        <v>11.282219969401527</v>
      </c>
      <c r="BN363" s="89">
        <f>IFERROR(VLOOKUP($F363,Ref_Param!$L:$M,2,0),0)*AM363</f>
        <v>12.974552964811755</v>
      </c>
    </row>
    <row r="364" spans="1:66" s="72" customFormat="1" ht="14.25" customHeight="1" x14ac:dyDescent="0.3">
      <c r="A364" s="69" t="str">
        <f t="shared" si="52"/>
        <v>ECASDigital - Salesforce.com / Net Suite</v>
      </c>
      <c r="B364" s="68" t="s">
        <v>4156</v>
      </c>
      <c r="C364" s="68" t="s">
        <v>4157</v>
      </c>
      <c r="D364" s="68" t="s">
        <v>2981</v>
      </c>
      <c r="E364" s="70" t="s">
        <v>2982</v>
      </c>
      <c r="F364" s="68" t="s">
        <v>18</v>
      </c>
      <c r="G364" s="70" t="s">
        <v>7476</v>
      </c>
      <c r="H364" s="71" t="s">
        <v>19</v>
      </c>
      <c r="I364" s="68" t="s">
        <v>24</v>
      </c>
      <c r="J364" s="68"/>
      <c r="K364" s="68"/>
      <c r="L364" s="68" t="s">
        <v>4111</v>
      </c>
      <c r="M364" s="73">
        <v>0</v>
      </c>
      <c r="N364" s="73">
        <v>0</v>
      </c>
      <c r="O364" s="73">
        <v>446.83591195079032</v>
      </c>
      <c r="P364" s="73">
        <v>511.80726350670051</v>
      </c>
      <c r="Q364" s="66">
        <v>958.64317545749077</v>
      </c>
      <c r="R364" s="73">
        <v>532.55624156585679</v>
      </c>
      <c r="S364" s="73">
        <v>734.12474779438594</v>
      </c>
      <c r="T364" s="73">
        <v>647.07278341441918</v>
      </c>
      <c r="U364" s="73">
        <v>481.26459618794627</v>
      </c>
      <c r="V364" s="66">
        <v>2395.0183689626078</v>
      </c>
      <c r="W364" s="67">
        <v>581.87417968505508</v>
      </c>
      <c r="X364" s="67">
        <v>646.38384668123672</v>
      </c>
      <c r="Y364" s="67">
        <v>557.41529830328898</v>
      </c>
      <c r="Z364" s="67">
        <v>546.38611099680406</v>
      </c>
      <c r="AA364" s="66">
        <v>2332.0594356663851</v>
      </c>
      <c r="AB364" s="67">
        <v>626.07437554378146</v>
      </c>
      <c r="AC364" s="67">
        <v>571.73467495602199</v>
      </c>
      <c r="AD364" s="67">
        <v>366.13</v>
      </c>
      <c r="AE364" s="67">
        <v>240</v>
      </c>
      <c r="AF364" s="66">
        <v>1803.9390504998037</v>
      </c>
      <c r="AG364" s="67">
        <v>240.94335702383714</v>
      </c>
      <c r="AH364" s="67">
        <v>240.94335702383714</v>
      </c>
      <c r="AI364" s="67">
        <v>240.94335702383714</v>
      </c>
      <c r="AJ364" s="67">
        <v>240.94335702383714</v>
      </c>
      <c r="AK364" s="66">
        <f t="shared" si="53"/>
        <v>963.77342809534855</v>
      </c>
      <c r="AL364" s="67">
        <f t="shared" si="50"/>
        <v>1108.3394423096508</v>
      </c>
      <c r="AM364" s="67">
        <f t="shared" si="50"/>
        <v>1274.5903586560985</v>
      </c>
      <c r="AN364" s="84">
        <f>IFERROR(VLOOKUP($F364,Ref_Param!$L:$M,2,0),0)*M364</f>
        <v>0</v>
      </c>
      <c r="AO364" s="84">
        <f>IFERROR(VLOOKUP($F364,Ref_Param!$L:$M,2,0),0)*N364</f>
        <v>0</v>
      </c>
      <c r="AP364" s="84">
        <f>IFERROR(VLOOKUP($F364,Ref_Param!$L:$M,2,0),0)*O364</f>
        <v>446.83591195079032</v>
      </c>
      <c r="AQ364" s="84">
        <f>IFERROR(VLOOKUP($F364,Ref_Param!$L:$M,2,0),0)*P364</f>
        <v>511.80726350670051</v>
      </c>
      <c r="AR364" s="85">
        <f t="shared" si="54"/>
        <v>958.64317545749077</v>
      </c>
      <c r="AS364" s="90">
        <f>IFERROR(VLOOKUP($F364,Ref_Param!$L:$M,2,0),0)*R364</f>
        <v>532.55624156585679</v>
      </c>
      <c r="AT364" s="90">
        <f>IFERROR(VLOOKUP($F364,Ref_Param!$L:$M,2,0),0)*S364</f>
        <v>734.12474779438594</v>
      </c>
      <c r="AU364" s="90">
        <f>IFERROR(VLOOKUP($F364,Ref_Param!$L:$M,2,0),0)*T364</f>
        <v>647.07278341441918</v>
      </c>
      <c r="AV364" s="90">
        <f>IFERROR(VLOOKUP($F364,Ref_Param!$L:$M,2,0),0)*U364</f>
        <v>481.26459618794627</v>
      </c>
      <c r="AW364" s="91">
        <f t="shared" si="55"/>
        <v>2395.0183689626078</v>
      </c>
      <c r="AX364" s="86">
        <f>IFERROR(VLOOKUP($F364,Ref_Param!$L:$M,2,0),0)*W364</f>
        <v>581.87417968505508</v>
      </c>
      <c r="AY364" s="86">
        <f>IFERROR(VLOOKUP($F364,Ref_Param!$L:$M,2,0),0)*X364</f>
        <v>646.38384668123672</v>
      </c>
      <c r="AZ364" s="86">
        <f>IFERROR(VLOOKUP($F364,Ref_Param!$L:$M,2,0),0)*Y364</f>
        <v>557.41529830328898</v>
      </c>
      <c r="BA364" s="86">
        <f>IFERROR(VLOOKUP($F364,Ref_Param!$L:$M,2,0),0)*Z364</f>
        <v>546.38611099680406</v>
      </c>
      <c r="BB364" s="87">
        <f t="shared" si="56"/>
        <v>2332.0594356663851</v>
      </c>
      <c r="BC364" s="86">
        <f>IFERROR(VLOOKUP($F364,Ref_Param!$L:$M,2,0),0)*AB364</f>
        <v>626.07437554378146</v>
      </c>
      <c r="BD364" s="86">
        <f>IFERROR(VLOOKUP($F364,Ref_Param!$L:$M,2,0),0)*AC364</f>
        <v>571.73467495602199</v>
      </c>
      <c r="BE364" s="86">
        <f>IFERROR(VLOOKUP($F364,Ref_Param!$L:$M,2,0),0)*AD364</f>
        <v>366.13</v>
      </c>
      <c r="BF364" s="86">
        <f>IFERROR(VLOOKUP($F364,Ref_Param!$L:$M,2,0),0)*AE364</f>
        <v>240</v>
      </c>
      <c r="BG364" s="87">
        <f t="shared" si="57"/>
        <v>1803.9390504998037</v>
      </c>
      <c r="BH364" s="86">
        <f>IFERROR(VLOOKUP($F364,Ref_Param!$L:$M,2,0),0)*AG364</f>
        <v>240.94335702383714</v>
      </c>
      <c r="BI364" s="86">
        <f>IFERROR(VLOOKUP($F364,Ref_Param!$L:$M,2,0),0)*AH364</f>
        <v>240.94335702383714</v>
      </c>
      <c r="BJ364" s="86">
        <f>IFERROR(VLOOKUP($F364,Ref_Param!$L:$M,2,0),0)*AI364</f>
        <v>240.94335702383714</v>
      </c>
      <c r="BK364" s="86">
        <f>IFERROR(VLOOKUP($F364,Ref_Param!$L:$M,2,0),0)*AJ364</f>
        <v>240.94335702383714</v>
      </c>
      <c r="BL364" s="87">
        <f t="shared" si="51"/>
        <v>963.77342809534855</v>
      </c>
      <c r="BM364" s="88">
        <f>IFERROR(VLOOKUP($F364,Ref_Param!$L:$M,2,0),0)*AL364</f>
        <v>1108.3394423096508</v>
      </c>
      <c r="BN364" s="89">
        <f>IFERROR(VLOOKUP($F364,Ref_Param!$L:$M,2,0),0)*AM364</f>
        <v>1274.5903586560985</v>
      </c>
    </row>
    <row r="365" spans="1:66" s="72" customFormat="1" ht="14.25" customHeight="1" x14ac:dyDescent="0.3">
      <c r="A365" s="69" t="str">
        <f t="shared" si="52"/>
        <v>ECASDigital - Salesforce.com / Net Suite</v>
      </c>
      <c r="B365" s="68" t="s">
        <v>4156</v>
      </c>
      <c r="C365" s="68" t="s">
        <v>4157</v>
      </c>
      <c r="D365" s="68" t="s">
        <v>3683</v>
      </c>
      <c r="E365" s="70" t="s">
        <v>3684</v>
      </c>
      <c r="F365" s="68" t="s">
        <v>50</v>
      </c>
      <c r="G365" s="70" t="s">
        <v>7481</v>
      </c>
      <c r="H365" s="71" t="s">
        <v>35</v>
      </c>
      <c r="I365" s="68" t="s">
        <v>24</v>
      </c>
      <c r="J365" s="68"/>
      <c r="K365" s="68"/>
      <c r="L365" s="68" t="s">
        <v>4111</v>
      </c>
      <c r="M365" s="73">
        <v>0</v>
      </c>
      <c r="N365" s="73">
        <v>0</v>
      </c>
      <c r="O365" s="73">
        <v>0</v>
      </c>
      <c r="P365" s="73">
        <v>56.356542753498005</v>
      </c>
      <c r="Q365" s="66">
        <v>56.356542753498005</v>
      </c>
      <c r="R365" s="73">
        <v>628.20789975624825</v>
      </c>
      <c r="S365" s="73">
        <v>1009.8334691778164</v>
      </c>
      <c r="T365" s="73">
        <v>1190.2542166430374</v>
      </c>
      <c r="U365" s="73">
        <v>1483.5590873735928</v>
      </c>
      <c r="V365" s="66">
        <v>4311.8546729506943</v>
      </c>
      <c r="W365" s="67">
        <v>1427.6928168035436</v>
      </c>
      <c r="X365" s="67">
        <v>438.02831501014612</v>
      </c>
      <c r="Y365" s="67">
        <v>409.53333533995669</v>
      </c>
      <c r="Z365" s="67">
        <v>433.60440161442807</v>
      </c>
      <c r="AA365" s="66">
        <v>2708.858868768074</v>
      </c>
      <c r="AB365" s="67">
        <v>310.14866584487527</v>
      </c>
      <c r="AC365" s="67">
        <v>277.47379655028635</v>
      </c>
      <c r="AD365" s="67">
        <v>254.297</v>
      </c>
      <c r="AE365" s="67">
        <v>204</v>
      </c>
      <c r="AF365" s="66">
        <v>1045.9194623951616</v>
      </c>
      <c r="AG365" s="67">
        <v>152.95274803724109</v>
      </c>
      <c r="AH365" s="67">
        <v>152.95274803724109</v>
      </c>
      <c r="AI365" s="67">
        <v>152.95274803724109</v>
      </c>
      <c r="AJ365" s="67">
        <v>152.95274803724109</v>
      </c>
      <c r="AK365" s="66">
        <f t="shared" si="53"/>
        <v>611.81099214896437</v>
      </c>
      <c r="AL365" s="67">
        <f t="shared" si="50"/>
        <v>703.58264097130893</v>
      </c>
      <c r="AM365" s="67">
        <f t="shared" si="50"/>
        <v>809.12003711700527</v>
      </c>
      <c r="AN365" s="84">
        <f>IFERROR(VLOOKUP($F365,Ref_Param!$L:$M,2,0),0)*M365</f>
        <v>0</v>
      </c>
      <c r="AO365" s="84">
        <f>IFERROR(VLOOKUP($F365,Ref_Param!$L:$M,2,0),0)*N365</f>
        <v>0</v>
      </c>
      <c r="AP365" s="84">
        <f>IFERROR(VLOOKUP($F365,Ref_Param!$L:$M,2,0),0)*O365</f>
        <v>0</v>
      </c>
      <c r="AQ365" s="84">
        <f>IFERROR(VLOOKUP($F365,Ref_Param!$L:$M,2,0),0)*P365</f>
        <v>41.61070279730712</v>
      </c>
      <c r="AR365" s="85">
        <f t="shared" si="54"/>
        <v>41.61070279730712</v>
      </c>
      <c r="AS365" s="90">
        <f>IFERROR(VLOOKUP($F365,Ref_Param!$L:$M,2,0),0)*R365</f>
        <v>463.83562465877577</v>
      </c>
      <c r="AT365" s="90">
        <f>IFERROR(VLOOKUP($F365,Ref_Param!$L:$M,2,0),0)*S365</f>
        <v>745.60784440815576</v>
      </c>
      <c r="AU365" s="90">
        <f>IFERROR(VLOOKUP($F365,Ref_Param!$L:$M,2,0),0)*T365</f>
        <v>878.82102134274214</v>
      </c>
      <c r="AV365" s="90">
        <f>IFERROR(VLOOKUP($F365,Ref_Param!$L:$M,2,0),0)*U365</f>
        <v>1095.3818891439203</v>
      </c>
      <c r="AW365" s="91">
        <f t="shared" si="55"/>
        <v>3183.6463795535938</v>
      </c>
      <c r="AX365" s="86">
        <f>IFERROR(VLOOKUP($F365,Ref_Param!$L:$M,2,0),0)*W365</f>
        <v>1054.1331775036028</v>
      </c>
      <c r="AY365" s="86">
        <f>IFERROR(VLOOKUP($F365,Ref_Param!$L:$M,2,0),0)*X365</f>
        <v>323.41703628654716</v>
      </c>
      <c r="AZ365" s="86">
        <f>IFERROR(VLOOKUP($F365,Ref_Param!$L:$M,2,0),0)*Y365</f>
        <v>302.37784416545196</v>
      </c>
      <c r="BA365" s="86">
        <f>IFERROR(VLOOKUP($F365,Ref_Param!$L:$M,2,0),0)*Z365</f>
        <v>320.15065164837978</v>
      </c>
      <c r="BB365" s="87">
        <f t="shared" si="56"/>
        <v>2000.0787096039817</v>
      </c>
      <c r="BC365" s="86">
        <f>IFERROR(VLOOKUP($F365,Ref_Param!$L:$M,2,0),0)*AB365</f>
        <v>228.99743892915413</v>
      </c>
      <c r="BD365" s="86">
        <f>IFERROR(VLOOKUP($F365,Ref_Param!$L:$M,2,0),0)*AC365</f>
        <v>204.87203646958602</v>
      </c>
      <c r="BE365" s="86">
        <f>IFERROR(VLOOKUP($F365,Ref_Param!$L:$M,2,0),0)*AD365</f>
        <v>187.75951064865535</v>
      </c>
      <c r="BF365" s="86">
        <f>IFERROR(VLOOKUP($F365,Ref_Param!$L:$M,2,0),0)*AE365</f>
        <v>150.62285505659008</v>
      </c>
      <c r="BG365" s="87">
        <f t="shared" si="57"/>
        <v>772.25184110398561</v>
      </c>
      <c r="BH365" s="86">
        <f>IFERROR(VLOOKUP($F365,Ref_Param!$L:$M,2,0),0)*AG365</f>
        <v>112.93225293196328</v>
      </c>
      <c r="BI365" s="86">
        <f>IFERROR(VLOOKUP($F365,Ref_Param!$L:$M,2,0),0)*AH365</f>
        <v>112.93225293196328</v>
      </c>
      <c r="BJ365" s="86">
        <f>IFERROR(VLOOKUP($F365,Ref_Param!$L:$M,2,0),0)*AI365</f>
        <v>112.93225293196328</v>
      </c>
      <c r="BK365" s="86">
        <f>IFERROR(VLOOKUP($F365,Ref_Param!$L:$M,2,0),0)*AJ365</f>
        <v>112.93225293196328</v>
      </c>
      <c r="BL365" s="87">
        <f t="shared" si="51"/>
        <v>451.72901172785311</v>
      </c>
      <c r="BM365" s="88">
        <f>IFERROR(VLOOKUP($F365,Ref_Param!$L:$M,2,0),0)*AL365</f>
        <v>519.48836348703105</v>
      </c>
      <c r="BN365" s="89">
        <f>IFERROR(VLOOKUP($F365,Ref_Param!$L:$M,2,0),0)*AM365</f>
        <v>597.4116180100857</v>
      </c>
    </row>
    <row r="366" spans="1:66" s="72" customFormat="1" ht="14.25" customHeight="1" x14ac:dyDescent="0.3">
      <c r="A366" s="69" t="str">
        <f t="shared" si="52"/>
        <v>ECASDigital - Salesforce.com / Net Suite</v>
      </c>
      <c r="B366" s="68" t="s">
        <v>4156</v>
      </c>
      <c r="C366" s="68" t="s">
        <v>4157</v>
      </c>
      <c r="D366" s="68" t="s">
        <v>3683</v>
      </c>
      <c r="E366" s="70" t="s">
        <v>3684</v>
      </c>
      <c r="F366" s="68" t="s">
        <v>3732</v>
      </c>
      <c r="G366" s="70" t="s">
        <v>7481</v>
      </c>
      <c r="H366" s="71" t="s">
        <v>35</v>
      </c>
      <c r="I366" s="68" t="s">
        <v>24</v>
      </c>
      <c r="J366" s="68"/>
      <c r="K366" s="68"/>
      <c r="L366" s="68" t="s">
        <v>4111</v>
      </c>
      <c r="M366" s="73">
        <v>0</v>
      </c>
      <c r="N366" s="73">
        <v>0</v>
      </c>
      <c r="O366" s="73">
        <v>0</v>
      </c>
      <c r="P366" s="73">
        <v>0</v>
      </c>
      <c r="Q366" s="66">
        <v>0</v>
      </c>
      <c r="R366" s="73">
        <v>0</v>
      </c>
      <c r="S366" s="73">
        <v>0</v>
      </c>
      <c r="T366" s="73">
        <v>0</v>
      </c>
      <c r="U366" s="73">
        <v>0</v>
      </c>
      <c r="V366" s="66">
        <v>0</v>
      </c>
      <c r="W366" s="67">
        <v>80.295000000000101</v>
      </c>
      <c r="X366" s="67">
        <v>65.946000000000552</v>
      </c>
      <c r="Y366" s="67">
        <v>3.4329999999999714</v>
      </c>
      <c r="Z366" s="67">
        <v>45.205000000000027</v>
      </c>
      <c r="AA366" s="66">
        <v>194.87900000000064</v>
      </c>
      <c r="AB366" s="67">
        <v>145.34299997368396</v>
      </c>
      <c r="AC366" s="67">
        <v>217.61664999999999</v>
      </c>
      <c r="AD366" s="67">
        <v>0</v>
      </c>
      <c r="AE366" s="67">
        <v>0</v>
      </c>
      <c r="AF366" s="66">
        <v>362.95964997368395</v>
      </c>
      <c r="AG366" s="67">
        <v>3220.2632968889689</v>
      </c>
      <c r="AH366" s="67">
        <v>3220.2632968889689</v>
      </c>
      <c r="AI366" s="67">
        <v>3220.2632968889689</v>
      </c>
      <c r="AJ366" s="67">
        <v>3220.2632968889689</v>
      </c>
      <c r="AK366" s="66">
        <f t="shared" si="53"/>
        <v>12881.053187555875</v>
      </c>
      <c r="AL366" s="67">
        <f t="shared" si="50"/>
        <v>14813.211165689256</v>
      </c>
      <c r="AM366" s="67">
        <f t="shared" si="50"/>
        <v>17035.192840542644</v>
      </c>
      <c r="AN366" s="84">
        <f>IFERROR(VLOOKUP($F366,Ref_Param!$L:$M,2,0),0)*M366</f>
        <v>0</v>
      </c>
      <c r="AO366" s="84">
        <f>IFERROR(VLOOKUP($F366,Ref_Param!$L:$M,2,0),0)*N366</f>
        <v>0</v>
      </c>
      <c r="AP366" s="84">
        <f>IFERROR(VLOOKUP($F366,Ref_Param!$L:$M,2,0),0)*O366</f>
        <v>0</v>
      </c>
      <c r="AQ366" s="84">
        <f>IFERROR(VLOOKUP($F366,Ref_Param!$L:$M,2,0),0)*P366</f>
        <v>0</v>
      </c>
      <c r="AR366" s="85">
        <f t="shared" si="54"/>
        <v>0</v>
      </c>
      <c r="AS366" s="90">
        <f>IFERROR(VLOOKUP($F366,Ref_Param!$L:$M,2,0),0)*R366</f>
        <v>0</v>
      </c>
      <c r="AT366" s="90">
        <f>IFERROR(VLOOKUP($F366,Ref_Param!$L:$M,2,0),0)*S366</f>
        <v>0</v>
      </c>
      <c r="AU366" s="90">
        <f>IFERROR(VLOOKUP($F366,Ref_Param!$L:$M,2,0),0)*T366</f>
        <v>0</v>
      </c>
      <c r="AV366" s="90">
        <f>IFERROR(VLOOKUP($F366,Ref_Param!$L:$M,2,0),0)*U366</f>
        <v>0</v>
      </c>
      <c r="AW366" s="91">
        <f t="shared" si="55"/>
        <v>0</v>
      </c>
      <c r="AX366" s="86">
        <f>IFERROR(VLOOKUP($F366,Ref_Param!$L:$M,2,0),0)*W366</f>
        <v>0.97718145308507065</v>
      </c>
      <c r="AY366" s="86">
        <f>IFERROR(VLOOKUP($F366,Ref_Param!$L:$M,2,0),0)*X366</f>
        <v>0.80255567725448074</v>
      </c>
      <c r="AZ366" s="86">
        <f>IFERROR(VLOOKUP($F366,Ref_Param!$L:$M,2,0),0)*Y366</f>
        <v>4.1779238164780068E-2</v>
      </c>
      <c r="BA366" s="86">
        <f>IFERROR(VLOOKUP($F366,Ref_Param!$L:$M,2,0),0)*Z366</f>
        <v>0.55013995375441294</v>
      </c>
      <c r="BB366" s="87">
        <f t="shared" si="56"/>
        <v>2.3716563222587448</v>
      </c>
      <c r="BC366" s="86">
        <f>IFERROR(VLOOKUP($F366,Ref_Param!$L:$M,2,0),0)*AB366</f>
        <v>1.7688085672834883</v>
      </c>
      <c r="BD366" s="86">
        <f>IFERROR(VLOOKUP($F366,Ref_Param!$L:$M,2,0),0)*AC366</f>
        <v>2.6483710599975709</v>
      </c>
      <c r="BE366" s="86">
        <f>IFERROR(VLOOKUP($F366,Ref_Param!$L:$M,2,0),0)*AD366</f>
        <v>0</v>
      </c>
      <c r="BF366" s="86">
        <f>IFERROR(VLOOKUP($F366,Ref_Param!$L:$M,2,0),0)*AE366</f>
        <v>0</v>
      </c>
      <c r="BG366" s="87">
        <f t="shared" si="57"/>
        <v>4.4171796272810591</v>
      </c>
      <c r="BH366" s="86">
        <f>IFERROR(VLOOKUP($F366,Ref_Param!$L:$M,2,0),0)*AG366</f>
        <v>39.190255529864608</v>
      </c>
      <c r="BI366" s="86">
        <f>IFERROR(VLOOKUP($F366,Ref_Param!$L:$M,2,0),0)*AH366</f>
        <v>39.190255529864608</v>
      </c>
      <c r="BJ366" s="86">
        <f>IFERROR(VLOOKUP($F366,Ref_Param!$L:$M,2,0),0)*AI366</f>
        <v>39.190255529864608</v>
      </c>
      <c r="BK366" s="86">
        <f>IFERROR(VLOOKUP($F366,Ref_Param!$L:$M,2,0),0)*AJ366</f>
        <v>39.190255529864608</v>
      </c>
      <c r="BL366" s="87">
        <f t="shared" si="51"/>
        <v>156.76102211945843</v>
      </c>
      <c r="BM366" s="88">
        <f>IFERROR(VLOOKUP($F366,Ref_Param!$L:$M,2,0),0)*AL366</f>
        <v>180.27517543737719</v>
      </c>
      <c r="BN366" s="89">
        <f>IFERROR(VLOOKUP($F366,Ref_Param!$L:$M,2,0),0)*AM366</f>
        <v>207.31645175298377</v>
      </c>
    </row>
    <row r="367" spans="1:66" s="72" customFormat="1" ht="14.25" customHeight="1" x14ac:dyDescent="0.3">
      <c r="A367" s="69" t="str">
        <f t="shared" si="52"/>
        <v>ECASDigital - Salesforce.com / Net Suite</v>
      </c>
      <c r="B367" s="68" t="s">
        <v>4156</v>
      </c>
      <c r="C367" s="68" t="s">
        <v>4157</v>
      </c>
      <c r="D367" s="68" t="s">
        <v>3685</v>
      </c>
      <c r="E367" s="70" t="s">
        <v>3686</v>
      </c>
      <c r="F367" s="68" t="s">
        <v>3732</v>
      </c>
      <c r="G367" s="70" t="s">
        <v>7477</v>
      </c>
      <c r="H367" s="71" t="s">
        <v>35</v>
      </c>
      <c r="I367" s="68" t="s">
        <v>24</v>
      </c>
      <c r="J367" s="68"/>
      <c r="K367" s="68"/>
      <c r="L367" s="68" t="s">
        <v>4111</v>
      </c>
      <c r="M367" s="73">
        <v>0</v>
      </c>
      <c r="N367" s="73">
        <v>0</v>
      </c>
      <c r="O367" s="73">
        <v>0</v>
      </c>
      <c r="P367" s="73">
        <v>0</v>
      </c>
      <c r="Q367" s="66">
        <v>0</v>
      </c>
      <c r="R367" s="73">
        <v>0</v>
      </c>
      <c r="S367" s="73">
        <v>0</v>
      </c>
      <c r="T367" s="73">
        <v>0</v>
      </c>
      <c r="U367" s="73">
        <v>0</v>
      </c>
      <c r="V367" s="66">
        <v>0</v>
      </c>
      <c r="W367" s="67">
        <v>0</v>
      </c>
      <c r="X367" s="67">
        <v>0</v>
      </c>
      <c r="Y367" s="67">
        <v>-0.75699999999999779</v>
      </c>
      <c r="Z367" s="67">
        <v>-5.4999999999999868E-2</v>
      </c>
      <c r="AA367" s="66">
        <v>-0.81199999999999761</v>
      </c>
      <c r="AB367" s="67">
        <v>-1.399998142580039E-2</v>
      </c>
      <c r="AC367" s="67">
        <v>7.302000000000014E-2</v>
      </c>
      <c r="AD367" s="67">
        <v>0</v>
      </c>
      <c r="AE367" s="67">
        <v>0</v>
      </c>
      <c r="AF367" s="66">
        <v>5.9020018574199751E-2</v>
      </c>
      <c r="AG367" s="67">
        <v>1.0082799718532309</v>
      </c>
      <c r="AH367" s="67">
        <v>1.0082799718532309</v>
      </c>
      <c r="AI367" s="67">
        <v>1.0082799718532309</v>
      </c>
      <c r="AJ367" s="67">
        <v>1.0082799718532309</v>
      </c>
      <c r="AK367" s="66">
        <f t="shared" si="53"/>
        <v>4.0331198874129237</v>
      </c>
      <c r="AL367" s="67">
        <f t="shared" si="50"/>
        <v>4.6380878705248616</v>
      </c>
      <c r="AM367" s="67">
        <f t="shared" si="50"/>
        <v>5.33380105110359</v>
      </c>
      <c r="AN367" s="84">
        <f>IFERROR(VLOOKUP($F367,Ref_Param!$L:$M,2,0),0)*M367</f>
        <v>0</v>
      </c>
      <c r="AO367" s="84">
        <f>IFERROR(VLOOKUP($F367,Ref_Param!$L:$M,2,0),0)*N367</f>
        <v>0</v>
      </c>
      <c r="AP367" s="84">
        <f>IFERROR(VLOOKUP($F367,Ref_Param!$L:$M,2,0),0)*O367</f>
        <v>0</v>
      </c>
      <c r="AQ367" s="84">
        <f>IFERROR(VLOOKUP($F367,Ref_Param!$L:$M,2,0),0)*P367</f>
        <v>0</v>
      </c>
      <c r="AR367" s="85">
        <f t="shared" si="54"/>
        <v>0</v>
      </c>
      <c r="AS367" s="90">
        <f>IFERROR(VLOOKUP($F367,Ref_Param!$L:$M,2,0),0)*R367</f>
        <v>0</v>
      </c>
      <c r="AT367" s="90">
        <f>IFERROR(VLOOKUP($F367,Ref_Param!$L:$M,2,0),0)*S367</f>
        <v>0</v>
      </c>
      <c r="AU367" s="90">
        <f>IFERROR(VLOOKUP($F367,Ref_Param!$L:$M,2,0),0)*T367</f>
        <v>0</v>
      </c>
      <c r="AV367" s="90">
        <f>IFERROR(VLOOKUP($F367,Ref_Param!$L:$M,2,0),0)*U367</f>
        <v>0</v>
      </c>
      <c r="AW367" s="91">
        <f t="shared" si="55"/>
        <v>0</v>
      </c>
      <c r="AX367" s="86">
        <f>IFERROR(VLOOKUP($F367,Ref_Param!$L:$M,2,0),0)*W367</f>
        <v>0</v>
      </c>
      <c r="AY367" s="86">
        <f>IFERROR(VLOOKUP($F367,Ref_Param!$L:$M,2,0),0)*X367</f>
        <v>0</v>
      </c>
      <c r="AZ367" s="86">
        <f>IFERROR(VLOOKUP($F367,Ref_Param!$L:$M,2,0),0)*Y367</f>
        <v>-9.2126080077887217E-3</v>
      </c>
      <c r="BA367" s="86">
        <f>IFERROR(VLOOKUP($F367,Ref_Param!$L:$M,2,0),0)*Z367</f>
        <v>-6.6934404283801839E-4</v>
      </c>
      <c r="BB367" s="87">
        <f t="shared" si="56"/>
        <v>-9.8819520506267401E-3</v>
      </c>
      <c r="BC367" s="86">
        <f>IFERROR(VLOOKUP($F367,Ref_Param!$L:$M,2,0),0)*AB367</f>
        <v>-1.7037825758549856E-4</v>
      </c>
      <c r="BD367" s="86">
        <f>IFERROR(VLOOKUP($F367,Ref_Param!$L:$M,2,0),0)*AC367</f>
        <v>8.8864549105513305E-4</v>
      </c>
      <c r="BE367" s="86">
        <f>IFERROR(VLOOKUP($F367,Ref_Param!$L:$M,2,0),0)*AD367</f>
        <v>0</v>
      </c>
      <c r="BF367" s="86">
        <f>IFERROR(VLOOKUP($F367,Ref_Param!$L:$M,2,0),0)*AE367</f>
        <v>0</v>
      </c>
      <c r="BG367" s="87">
        <f t="shared" si="57"/>
        <v>7.1826723346963455E-4</v>
      </c>
      <c r="BH367" s="86">
        <f>IFERROR(VLOOKUP($F367,Ref_Param!$L:$M,2,0),0)*AG367</f>
        <v>1.2270658048597212E-2</v>
      </c>
      <c r="BI367" s="86">
        <f>IFERROR(VLOOKUP($F367,Ref_Param!$L:$M,2,0),0)*AH367</f>
        <v>1.2270658048597212E-2</v>
      </c>
      <c r="BJ367" s="86">
        <f>IFERROR(VLOOKUP($F367,Ref_Param!$L:$M,2,0),0)*AI367</f>
        <v>1.2270658048597212E-2</v>
      </c>
      <c r="BK367" s="86">
        <f>IFERROR(VLOOKUP($F367,Ref_Param!$L:$M,2,0),0)*AJ367</f>
        <v>1.2270658048597212E-2</v>
      </c>
      <c r="BL367" s="87">
        <f t="shared" si="51"/>
        <v>4.9082632194388846E-2</v>
      </c>
      <c r="BM367" s="88">
        <f>IFERROR(VLOOKUP($F367,Ref_Param!$L:$M,2,0),0)*AL367</f>
        <v>5.6445027023547166E-2</v>
      </c>
      <c r="BN367" s="89">
        <f>IFERROR(VLOOKUP($F367,Ref_Param!$L:$M,2,0),0)*AM367</f>
        <v>6.4911781077079234E-2</v>
      </c>
    </row>
    <row r="368" spans="1:66" s="72" customFormat="1" ht="14.25" customHeight="1" x14ac:dyDescent="0.3">
      <c r="A368" s="69" t="str">
        <f t="shared" si="52"/>
        <v>ECASDigital - Salesforce.com / Net Suite</v>
      </c>
      <c r="B368" s="68" t="s">
        <v>4156</v>
      </c>
      <c r="C368" s="68" t="s">
        <v>4157</v>
      </c>
      <c r="D368" s="68" t="s">
        <v>3685</v>
      </c>
      <c r="E368" s="70" t="s">
        <v>3686</v>
      </c>
      <c r="F368" s="68" t="s">
        <v>18</v>
      </c>
      <c r="G368" s="70" t="s">
        <v>7477</v>
      </c>
      <c r="H368" s="71" t="s">
        <v>35</v>
      </c>
      <c r="I368" s="68" t="s">
        <v>24</v>
      </c>
      <c r="J368" s="68"/>
      <c r="K368" s="68"/>
      <c r="L368" s="68" t="s">
        <v>4111</v>
      </c>
      <c r="M368" s="73">
        <v>0</v>
      </c>
      <c r="N368" s="73">
        <v>0</v>
      </c>
      <c r="O368" s="73">
        <v>0</v>
      </c>
      <c r="P368" s="73">
        <v>0</v>
      </c>
      <c r="Q368" s="66">
        <v>0</v>
      </c>
      <c r="R368" s="73">
        <v>0</v>
      </c>
      <c r="S368" s="73">
        <v>0</v>
      </c>
      <c r="T368" s="73">
        <v>-1.2847083831601935E-4</v>
      </c>
      <c r="U368" s="73">
        <v>-6.6351438127089324E-2</v>
      </c>
      <c r="V368" s="66">
        <v>-6.6479908965405343E-2</v>
      </c>
      <c r="W368" s="67">
        <v>1.0038027169603225E-3</v>
      </c>
      <c r="X368" s="67">
        <v>0</v>
      </c>
      <c r="Y368" s="67">
        <v>61.171203806013963</v>
      </c>
      <c r="Z368" s="67">
        <v>114.13491454187465</v>
      </c>
      <c r="AA368" s="66">
        <v>175.30712215060558</v>
      </c>
      <c r="AB368" s="67">
        <v>109.77176034993349</v>
      </c>
      <c r="AC368" s="67">
        <v>117.77804309261563</v>
      </c>
      <c r="AD368" s="67">
        <v>121.40300000000001</v>
      </c>
      <c r="AE368" s="67">
        <v>90</v>
      </c>
      <c r="AF368" s="66">
        <v>438.95280344254911</v>
      </c>
      <c r="AG368" s="67">
        <v>91.261234419048066</v>
      </c>
      <c r="AH368" s="67">
        <v>91.261234419048066</v>
      </c>
      <c r="AI368" s="67">
        <v>91.261234419048066</v>
      </c>
      <c r="AJ368" s="67">
        <v>91.261234419048066</v>
      </c>
      <c r="AK368" s="66">
        <f t="shared" si="53"/>
        <v>365.04493767619226</v>
      </c>
      <c r="AL368" s="67">
        <f t="shared" si="50"/>
        <v>419.80167832762106</v>
      </c>
      <c r="AM368" s="67">
        <f t="shared" si="50"/>
        <v>482.77193007676419</v>
      </c>
      <c r="AN368" s="84">
        <f>IFERROR(VLOOKUP($F368,Ref_Param!$L:$M,2,0),0)*M368</f>
        <v>0</v>
      </c>
      <c r="AO368" s="84">
        <f>IFERROR(VLOOKUP($F368,Ref_Param!$L:$M,2,0),0)*N368</f>
        <v>0</v>
      </c>
      <c r="AP368" s="84">
        <f>IFERROR(VLOOKUP($F368,Ref_Param!$L:$M,2,0),0)*O368</f>
        <v>0</v>
      </c>
      <c r="AQ368" s="84">
        <f>IFERROR(VLOOKUP($F368,Ref_Param!$L:$M,2,0),0)*P368</f>
        <v>0</v>
      </c>
      <c r="AR368" s="85">
        <f t="shared" si="54"/>
        <v>0</v>
      </c>
      <c r="AS368" s="90">
        <f>IFERROR(VLOOKUP($F368,Ref_Param!$L:$M,2,0),0)*R368</f>
        <v>0</v>
      </c>
      <c r="AT368" s="90">
        <f>IFERROR(VLOOKUP($F368,Ref_Param!$L:$M,2,0),0)*S368</f>
        <v>0</v>
      </c>
      <c r="AU368" s="90">
        <f>IFERROR(VLOOKUP($F368,Ref_Param!$L:$M,2,0),0)*T368</f>
        <v>-1.2847083831601935E-4</v>
      </c>
      <c r="AV368" s="90">
        <f>IFERROR(VLOOKUP($F368,Ref_Param!$L:$M,2,0),0)*U368</f>
        <v>-6.6351438127089324E-2</v>
      </c>
      <c r="AW368" s="91">
        <f t="shared" si="55"/>
        <v>-6.6479908965405343E-2</v>
      </c>
      <c r="AX368" s="86">
        <f>IFERROR(VLOOKUP($F368,Ref_Param!$L:$M,2,0),0)*W368</f>
        <v>1.0038027169603225E-3</v>
      </c>
      <c r="AY368" s="86">
        <f>IFERROR(VLOOKUP($F368,Ref_Param!$L:$M,2,0),0)*X368</f>
        <v>0</v>
      </c>
      <c r="AZ368" s="86">
        <f>IFERROR(VLOOKUP($F368,Ref_Param!$L:$M,2,0),0)*Y368</f>
        <v>61.171203806013963</v>
      </c>
      <c r="BA368" s="86">
        <f>IFERROR(VLOOKUP($F368,Ref_Param!$L:$M,2,0),0)*Z368</f>
        <v>114.13491454187465</v>
      </c>
      <c r="BB368" s="87">
        <f t="shared" si="56"/>
        <v>175.30712215060558</v>
      </c>
      <c r="BC368" s="86">
        <f>IFERROR(VLOOKUP($F368,Ref_Param!$L:$M,2,0),0)*AB368</f>
        <v>109.77176034993349</v>
      </c>
      <c r="BD368" s="86">
        <f>IFERROR(VLOOKUP($F368,Ref_Param!$L:$M,2,0),0)*AC368</f>
        <v>117.77804309261563</v>
      </c>
      <c r="BE368" s="86">
        <f>IFERROR(VLOOKUP($F368,Ref_Param!$L:$M,2,0),0)*AD368</f>
        <v>121.40300000000001</v>
      </c>
      <c r="BF368" s="86">
        <f>IFERROR(VLOOKUP($F368,Ref_Param!$L:$M,2,0),0)*AE368</f>
        <v>90</v>
      </c>
      <c r="BG368" s="87">
        <f t="shared" si="57"/>
        <v>438.95280344254911</v>
      </c>
      <c r="BH368" s="86">
        <f>IFERROR(VLOOKUP($F368,Ref_Param!$L:$M,2,0),0)*AG368</f>
        <v>91.261234419048066</v>
      </c>
      <c r="BI368" s="86">
        <f>IFERROR(VLOOKUP($F368,Ref_Param!$L:$M,2,0),0)*AH368</f>
        <v>91.261234419048066</v>
      </c>
      <c r="BJ368" s="86">
        <f>IFERROR(VLOOKUP($F368,Ref_Param!$L:$M,2,0),0)*AI368</f>
        <v>91.261234419048066</v>
      </c>
      <c r="BK368" s="86">
        <f>IFERROR(VLOOKUP($F368,Ref_Param!$L:$M,2,0),0)*AJ368</f>
        <v>91.261234419048066</v>
      </c>
      <c r="BL368" s="87">
        <f t="shared" si="51"/>
        <v>365.04493767619226</v>
      </c>
      <c r="BM368" s="88">
        <f>IFERROR(VLOOKUP($F368,Ref_Param!$L:$M,2,0),0)*AL368</f>
        <v>419.80167832762106</v>
      </c>
      <c r="BN368" s="89">
        <f>IFERROR(VLOOKUP($F368,Ref_Param!$L:$M,2,0),0)*AM368</f>
        <v>482.77193007676419</v>
      </c>
    </row>
    <row r="369" spans="1:66" s="72" customFormat="1" ht="14.25" customHeight="1" x14ac:dyDescent="0.3">
      <c r="A369" s="69" t="str">
        <f t="shared" si="52"/>
        <v>ECASDigital - Salesforce.com / Net Suite</v>
      </c>
      <c r="B369" s="68" t="s">
        <v>4156</v>
      </c>
      <c r="C369" s="68" t="s">
        <v>4157</v>
      </c>
      <c r="D369" s="68" t="s">
        <v>4867</v>
      </c>
      <c r="E369" s="70" t="s">
        <v>4868</v>
      </c>
      <c r="F369" s="68" t="s">
        <v>18</v>
      </c>
      <c r="G369" s="70" t="s">
        <v>4163</v>
      </c>
      <c r="H369" s="71" t="s">
        <v>51</v>
      </c>
      <c r="I369" s="68" t="s">
        <v>24</v>
      </c>
      <c r="J369" s="68"/>
      <c r="K369" s="68"/>
      <c r="L369" s="68" t="s">
        <v>4111</v>
      </c>
      <c r="M369" s="73">
        <v>0</v>
      </c>
      <c r="N369" s="73">
        <v>0</v>
      </c>
      <c r="O369" s="73">
        <v>0</v>
      </c>
      <c r="P369" s="73">
        <v>0</v>
      </c>
      <c r="Q369" s="66">
        <v>0</v>
      </c>
      <c r="R369" s="73">
        <v>0</v>
      </c>
      <c r="S369" s="73">
        <v>0</v>
      </c>
      <c r="T369" s="73">
        <v>0</v>
      </c>
      <c r="U369" s="73">
        <v>0</v>
      </c>
      <c r="V369" s="66">
        <v>0</v>
      </c>
      <c r="W369" s="67">
        <v>0</v>
      </c>
      <c r="X369" s="67">
        <v>0</v>
      </c>
      <c r="Y369" s="67">
        <v>0</v>
      </c>
      <c r="Z369" s="67">
        <v>0</v>
      </c>
      <c r="AA369" s="66">
        <v>0</v>
      </c>
      <c r="AB369" s="67">
        <v>34.977886321814211</v>
      </c>
      <c r="AC369" s="67">
        <v>50.074844370657871</v>
      </c>
      <c r="AD369" s="67">
        <v>50.004999999999995</v>
      </c>
      <c r="AE369" s="67">
        <v>51</v>
      </c>
      <c r="AF369" s="66">
        <v>186.05773069247209</v>
      </c>
      <c r="AG369" s="67">
        <v>50.70750282060925</v>
      </c>
      <c r="AH369" s="67">
        <v>50.70750282060925</v>
      </c>
      <c r="AI369" s="67">
        <v>50.70750282060925</v>
      </c>
      <c r="AJ369" s="67">
        <v>50.70750282060925</v>
      </c>
      <c r="AK369" s="66">
        <f t="shared" si="53"/>
        <v>202.830011282437</v>
      </c>
      <c r="AL369" s="67">
        <f t="shared" ref="AL369:AM425" si="58">AK369*1.15</f>
        <v>233.25451297480254</v>
      </c>
      <c r="AM369" s="67">
        <f t="shared" si="58"/>
        <v>268.24268992102287</v>
      </c>
      <c r="AN369" s="84">
        <f>IFERROR(VLOOKUP($F369,Ref_Param!$L:$M,2,0),0)*M369</f>
        <v>0</v>
      </c>
      <c r="AO369" s="84">
        <f>IFERROR(VLOOKUP($F369,Ref_Param!$L:$M,2,0),0)*N369</f>
        <v>0</v>
      </c>
      <c r="AP369" s="84">
        <f>IFERROR(VLOOKUP($F369,Ref_Param!$L:$M,2,0),0)*O369</f>
        <v>0</v>
      </c>
      <c r="AQ369" s="84">
        <f>IFERROR(VLOOKUP($F369,Ref_Param!$L:$M,2,0),0)*P369</f>
        <v>0</v>
      </c>
      <c r="AR369" s="85">
        <f t="shared" si="54"/>
        <v>0</v>
      </c>
      <c r="AS369" s="90">
        <f>IFERROR(VLOOKUP($F369,Ref_Param!$L:$M,2,0),0)*R369</f>
        <v>0</v>
      </c>
      <c r="AT369" s="90">
        <f>IFERROR(VLOOKUP($F369,Ref_Param!$L:$M,2,0),0)*S369</f>
        <v>0</v>
      </c>
      <c r="AU369" s="90">
        <f>IFERROR(VLOOKUP($F369,Ref_Param!$L:$M,2,0),0)*T369</f>
        <v>0</v>
      </c>
      <c r="AV369" s="90">
        <f>IFERROR(VLOOKUP($F369,Ref_Param!$L:$M,2,0),0)*U369</f>
        <v>0</v>
      </c>
      <c r="AW369" s="91">
        <f t="shared" si="55"/>
        <v>0</v>
      </c>
      <c r="AX369" s="86">
        <f>IFERROR(VLOOKUP($F369,Ref_Param!$L:$M,2,0),0)*W369</f>
        <v>0</v>
      </c>
      <c r="AY369" s="86">
        <f>IFERROR(VLOOKUP($F369,Ref_Param!$L:$M,2,0),0)*X369</f>
        <v>0</v>
      </c>
      <c r="AZ369" s="86">
        <f>IFERROR(VLOOKUP($F369,Ref_Param!$L:$M,2,0),0)*Y369</f>
        <v>0</v>
      </c>
      <c r="BA369" s="86">
        <f>IFERROR(VLOOKUP($F369,Ref_Param!$L:$M,2,0),0)*Z369</f>
        <v>0</v>
      </c>
      <c r="BB369" s="87">
        <f t="shared" si="56"/>
        <v>0</v>
      </c>
      <c r="BC369" s="86">
        <f>IFERROR(VLOOKUP($F369,Ref_Param!$L:$M,2,0),0)*AB369</f>
        <v>34.977886321814211</v>
      </c>
      <c r="BD369" s="86">
        <f>IFERROR(VLOOKUP($F369,Ref_Param!$L:$M,2,0),0)*AC369</f>
        <v>50.074844370657871</v>
      </c>
      <c r="BE369" s="86">
        <f>IFERROR(VLOOKUP($F369,Ref_Param!$L:$M,2,0),0)*AD369</f>
        <v>50.004999999999995</v>
      </c>
      <c r="BF369" s="86">
        <f>IFERROR(VLOOKUP($F369,Ref_Param!$L:$M,2,0),0)*AE369</f>
        <v>51</v>
      </c>
      <c r="BG369" s="87">
        <f t="shared" si="57"/>
        <v>186.05773069247209</v>
      </c>
      <c r="BH369" s="86">
        <f>IFERROR(VLOOKUP($F369,Ref_Param!$L:$M,2,0),0)*AG369</f>
        <v>50.70750282060925</v>
      </c>
      <c r="BI369" s="86">
        <f>IFERROR(VLOOKUP($F369,Ref_Param!$L:$M,2,0),0)*AH369</f>
        <v>50.70750282060925</v>
      </c>
      <c r="BJ369" s="86">
        <f>IFERROR(VLOOKUP($F369,Ref_Param!$L:$M,2,0),0)*AI369</f>
        <v>50.70750282060925</v>
      </c>
      <c r="BK369" s="86">
        <f>IFERROR(VLOOKUP($F369,Ref_Param!$L:$M,2,0),0)*AJ369</f>
        <v>50.70750282060925</v>
      </c>
      <c r="BL369" s="87">
        <f t="shared" ref="BL369:BL425" si="59">SUM(BH369:BK369)</f>
        <v>202.830011282437</v>
      </c>
      <c r="BM369" s="88">
        <f>IFERROR(VLOOKUP($F369,Ref_Param!$L:$M,2,0),0)*AL369</f>
        <v>233.25451297480254</v>
      </c>
      <c r="BN369" s="89">
        <f>IFERROR(VLOOKUP($F369,Ref_Param!$L:$M,2,0),0)*AM369</f>
        <v>268.24268992102287</v>
      </c>
    </row>
    <row r="370" spans="1:66" s="72" customFormat="1" ht="14.25" customHeight="1" x14ac:dyDescent="0.3">
      <c r="A370" s="69" t="str">
        <f t="shared" si="52"/>
        <v>ECASDigital - Salesforce.com / Net Suite</v>
      </c>
      <c r="B370" s="68" t="s">
        <v>4156</v>
      </c>
      <c r="C370" s="68" t="s">
        <v>4157</v>
      </c>
      <c r="D370" s="68" t="s">
        <v>5276</v>
      </c>
      <c r="E370" s="70" t="s">
        <v>5276</v>
      </c>
      <c r="F370" s="68" t="s">
        <v>70</v>
      </c>
      <c r="G370" s="70" t="s">
        <v>4160</v>
      </c>
      <c r="H370" s="71" t="s">
        <v>29</v>
      </c>
      <c r="I370" s="68" t="s">
        <v>7478</v>
      </c>
      <c r="J370" s="68"/>
      <c r="K370" s="68"/>
      <c r="L370" s="68" t="s">
        <v>4111</v>
      </c>
      <c r="M370" s="73">
        <v>0</v>
      </c>
      <c r="N370" s="73">
        <v>0</v>
      </c>
      <c r="O370" s="73">
        <v>0</v>
      </c>
      <c r="P370" s="73">
        <v>0</v>
      </c>
      <c r="Q370" s="66">
        <v>0</v>
      </c>
      <c r="R370" s="73">
        <v>0</v>
      </c>
      <c r="S370" s="73">
        <v>0</v>
      </c>
      <c r="T370" s="73">
        <v>0</v>
      </c>
      <c r="U370" s="73">
        <v>0</v>
      </c>
      <c r="V370" s="66">
        <v>0</v>
      </c>
      <c r="W370" s="67">
        <v>0</v>
      </c>
      <c r="X370" s="67">
        <v>0</v>
      </c>
      <c r="Y370" s="67">
        <v>0</v>
      </c>
      <c r="Z370" s="67">
        <v>0</v>
      </c>
      <c r="AA370" s="66">
        <v>0</v>
      </c>
      <c r="AB370" s="67">
        <v>0</v>
      </c>
      <c r="AC370" s="67">
        <v>0</v>
      </c>
      <c r="AD370" s="67">
        <v>90.418000000000006</v>
      </c>
      <c r="AE370" s="67">
        <v>90</v>
      </c>
      <c r="AF370" s="66">
        <v>180.41800000000001</v>
      </c>
      <c r="AG370" s="67">
        <v>102.47504935488102</v>
      </c>
      <c r="AH370" s="67">
        <v>102.47504935488102</v>
      </c>
      <c r="AI370" s="67">
        <v>102.47504935488102</v>
      </c>
      <c r="AJ370" s="67">
        <v>102.47504935488102</v>
      </c>
      <c r="AK370" s="66">
        <f t="shared" si="53"/>
        <v>409.90019741952409</v>
      </c>
      <c r="AL370" s="67">
        <f t="shared" si="58"/>
        <v>471.38522703245269</v>
      </c>
      <c r="AM370" s="67">
        <f t="shared" si="58"/>
        <v>542.09301108732052</v>
      </c>
      <c r="AN370" s="84">
        <f>IFERROR(VLOOKUP($F370,Ref_Param!$L:$M,2,0),0)*M370</f>
        <v>0</v>
      </c>
      <c r="AO370" s="84">
        <f>IFERROR(VLOOKUP($F370,Ref_Param!$L:$M,2,0),0)*N370</f>
        <v>0</v>
      </c>
      <c r="AP370" s="84">
        <f>IFERROR(VLOOKUP($F370,Ref_Param!$L:$M,2,0),0)*O370</f>
        <v>0</v>
      </c>
      <c r="AQ370" s="84">
        <f>IFERROR(VLOOKUP($F370,Ref_Param!$L:$M,2,0),0)*P370</f>
        <v>0</v>
      </c>
      <c r="AR370" s="85">
        <f t="shared" si="54"/>
        <v>0</v>
      </c>
      <c r="AS370" s="90">
        <f>IFERROR(VLOOKUP($F370,Ref_Param!$L:$M,2,0),0)*R370</f>
        <v>0</v>
      </c>
      <c r="AT370" s="90">
        <f>IFERROR(VLOOKUP($F370,Ref_Param!$L:$M,2,0),0)*S370</f>
        <v>0</v>
      </c>
      <c r="AU370" s="90">
        <f>IFERROR(VLOOKUP($F370,Ref_Param!$L:$M,2,0),0)*T370</f>
        <v>0</v>
      </c>
      <c r="AV370" s="90">
        <f>IFERROR(VLOOKUP($F370,Ref_Param!$L:$M,2,0),0)*U370</f>
        <v>0</v>
      </c>
      <c r="AW370" s="91">
        <f t="shared" si="55"/>
        <v>0</v>
      </c>
      <c r="AX370" s="86">
        <f>IFERROR(VLOOKUP($F370,Ref_Param!$L:$M,2,0),0)*W370</f>
        <v>0</v>
      </c>
      <c r="AY370" s="86">
        <f>IFERROR(VLOOKUP($F370,Ref_Param!$L:$M,2,0),0)*X370</f>
        <v>0</v>
      </c>
      <c r="AZ370" s="86">
        <f>IFERROR(VLOOKUP($F370,Ref_Param!$L:$M,2,0),0)*Y370</f>
        <v>0</v>
      </c>
      <c r="BA370" s="86">
        <f>IFERROR(VLOOKUP($F370,Ref_Param!$L:$M,2,0),0)*Z370</f>
        <v>0</v>
      </c>
      <c r="BB370" s="87">
        <f t="shared" si="56"/>
        <v>0</v>
      </c>
      <c r="BC370" s="86">
        <f>IFERROR(VLOOKUP($F370,Ref_Param!$L:$M,2,0),0)*AB370</f>
        <v>0</v>
      </c>
      <c r="BD370" s="86">
        <f>IFERROR(VLOOKUP($F370,Ref_Param!$L:$M,2,0),0)*AC370</f>
        <v>0</v>
      </c>
      <c r="BE370" s="86">
        <f>IFERROR(VLOOKUP($F370,Ref_Param!$L:$M,2,0),0)*AD370</f>
        <v>111.85334915419268</v>
      </c>
      <c r="BF370" s="86">
        <f>IFERROR(VLOOKUP($F370,Ref_Param!$L:$M,2,0),0)*AE370</f>
        <v>111.3362541073386</v>
      </c>
      <c r="BG370" s="87">
        <f t="shared" si="57"/>
        <v>223.18960326153129</v>
      </c>
      <c r="BH370" s="86">
        <f>IFERROR(VLOOKUP($F370,Ref_Param!$L:$M,2,0),0)*AG370</f>
        <v>126.76875705152331</v>
      </c>
      <c r="BI370" s="86">
        <f>IFERROR(VLOOKUP($F370,Ref_Param!$L:$M,2,0),0)*AH370</f>
        <v>126.76875705152331</v>
      </c>
      <c r="BJ370" s="86">
        <f>IFERROR(VLOOKUP($F370,Ref_Param!$L:$M,2,0),0)*AI370</f>
        <v>126.76875705152331</v>
      </c>
      <c r="BK370" s="86">
        <f>IFERROR(VLOOKUP($F370,Ref_Param!$L:$M,2,0),0)*AJ370</f>
        <v>126.76875705152331</v>
      </c>
      <c r="BL370" s="87">
        <f t="shared" si="59"/>
        <v>507.07502820609324</v>
      </c>
      <c r="BM370" s="88">
        <f>IFERROR(VLOOKUP($F370,Ref_Param!$L:$M,2,0),0)*AL370</f>
        <v>583.13628243700725</v>
      </c>
      <c r="BN370" s="89">
        <f>IFERROR(VLOOKUP($F370,Ref_Param!$L:$M,2,0),0)*AM370</f>
        <v>670.60672480255823</v>
      </c>
    </row>
    <row r="371" spans="1:66" s="72" customFormat="1" ht="14.25" customHeight="1" x14ac:dyDescent="0.3">
      <c r="A371" s="69" t="str">
        <f t="shared" ref="A371:A427" si="60">CONCATENATE(B371,C371)</f>
        <v>ECASDigital - Salesforce.com / Net Suite</v>
      </c>
      <c r="B371" s="68" t="s">
        <v>4156</v>
      </c>
      <c r="C371" s="68" t="s">
        <v>4157</v>
      </c>
      <c r="D371" s="68" t="s">
        <v>2991</v>
      </c>
      <c r="E371" s="70" t="s">
        <v>3473</v>
      </c>
      <c r="F371" s="68" t="s">
        <v>26</v>
      </c>
      <c r="G371" s="70" t="s">
        <v>4158</v>
      </c>
      <c r="H371" s="71" t="s">
        <v>35</v>
      </c>
      <c r="I371" s="68" t="s">
        <v>36</v>
      </c>
      <c r="J371" s="68"/>
      <c r="K371" s="68"/>
      <c r="L371" s="68" t="s">
        <v>4111</v>
      </c>
      <c r="M371" s="73">
        <v>0</v>
      </c>
      <c r="N371" s="73">
        <v>0</v>
      </c>
      <c r="O371" s="73">
        <v>0</v>
      </c>
      <c r="P371" s="73">
        <v>17.24242739120324</v>
      </c>
      <c r="Q371" s="66">
        <v>17.24242739120324</v>
      </c>
      <c r="R371" s="73">
        <v>35.998304429119166</v>
      </c>
      <c r="S371" s="73">
        <v>-0.39370443235739722</v>
      </c>
      <c r="T371" s="73">
        <v>0</v>
      </c>
      <c r="U371" s="73">
        <v>0</v>
      </c>
      <c r="V371" s="66">
        <v>35.60459999676177</v>
      </c>
      <c r="W371" s="67">
        <v>0</v>
      </c>
      <c r="X371" s="67">
        <v>0</v>
      </c>
      <c r="Y371" s="67">
        <v>0</v>
      </c>
      <c r="Z371" s="67">
        <v>0</v>
      </c>
      <c r="AA371" s="66">
        <v>0</v>
      </c>
      <c r="AB371" s="67">
        <v>0</v>
      </c>
      <c r="AC371" s="67">
        <v>0</v>
      </c>
      <c r="AD371" s="67">
        <v>0</v>
      </c>
      <c r="AE371" s="67">
        <v>0</v>
      </c>
      <c r="AF371" s="66">
        <v>0</v>
      </c>
      <c r="AG371" s="67">
        <v>0</v>
      </c>
      <c r="AH371" s="67">
        <v>0</v>
      </c>
      <c r="AI371" s="67">
        <v>0</v>
      </c>
      <c r="AJ371" s="67">
        <v>0</v>
      </c>
      <c r="AK371" s="66">
        <f t="shared" ref="AK371:AK427" si="61">SUM(AG371:AJ371)</f>
        <v>0</v>
      </c>
      <c r="AL371" s="67">
        <f t="shared" si="58"/>
        <v>0</v>
      </c>
      <c r="AM371" s="67">
        <f t="shared" si="58"/>
        <v>0</v>
      </c>
      <c r="AN371" s="84">
        <f>IFERROR(VLOOKUP($F371,Ref_Param!$L:$M,2,0),0)*M371</f>
        <v>0</v>
      </c>
      <c r="AO371" s="84">
        <f>IFERROR(VLOOKUP($F371,Ref_Param!$L:$M,2,0),0)*N371</f>
        <v>0</v>
      </c>
      <c r="AP371" s="84">
        <f>IFERROR(VLOOKUP($F371,Ref_Param!$L:$M,2,0),0)*O371</f>
        <v>0</v>
      </c>
      <c r="AQ371" s="84">
        <f>IFERROR(VLOOKUP($F371,Ref_Param!$L:$M,2,0),0)*P371</f>
        <v>18.767953095645861</v>
      </c>
      <c r="AR371" s="85">
        <f t="shared" ref="AR371:AR427" si="62">SUM(AN371:AQ371)</f>
        <v>18.767953095645861</v>
      </c>
      <c r="AS371" s="90">
        <f>IFERROR(VLOOKUP($F371,Ref_Param!$L:$M,2,0),0)*R371</f>
        <v>39.183258465868612</v>
      </c>
      <c r="AT371" s="90">
        <f>IFERROR(VLOOKUP($F371,Ref_Param!$L:$M,2,0),0)*S371</f>
        <v>-0.42853747633011641</v>
      </c>
      <c r="AU371" s="90">
        <f>IFERROR(VLOOKUP($F371,Ref_Param!$L:$M,2,0),0)*T371</f>
        <v>0</v>
      </c>
      <c r="AV371" s="90">
        <f>IFERROR(VLOOKUP($F371,Ref_Param!$L:$M,2,0),0)*U371</f>
        <v>0</v>
      </c>
      <c r="AW371" s="91">
        <f t="shared" ref="AW371:AW427" si="63">SUM(AS371:AV371)</f>
        <v>38.754720989538498</v>
      </c>
      <c r="AX371" s="86">
        <f>IFERROR(VLOOKUP($F371,Ref_Param!$L:$M,2,0),0)*W371</f>
        <v>0</v>
      </c>
      <c r="AY371" s="86">
        <f>IFERROR(VLOOKUP($F371,Ref_Param!$L:$M,2,0),0)*X371</f>
        <v>0</v>
      </c>
      <c r="AZ371" s="86">
        <f>IFERROR(VLOOKUP($F371,Ref_Param!$L:$M,2,0),0)*Y371</f>
        <v>0</v>
      </c>
      <c r="BA371" s="86">
        <f>IFERROR(VLOOKUP($F371,Ref_Param!$L:$M,2,0),0)*Z371</f>
        <v>0</v>
      </c>
      <c r="BB371" s="87">
        <f t="shared" ref="BB371:BB427" si="64">SUM(AX371:BA371)</f>
        <v>0</v>
      </c>
      <c r="BC371" s="86">
        <f>IFERROR(VLOOKUP($F371,Ref_Param!$L:$M,2,0),0)*AB371</f>
        <v>0</v>
      </c>
      <c r="BD371" s="86">
        <f>IFERROR(VLOOKUP($F371,Ref_Param!$L:$M,2,0),0)*AC371</f>
        <v>0</v>
      </c>
      <c r="BE371" s="86">
        <f>IFERROR(VLOOKUP($F371,Ref_Param!$L:$M,2,0),0)*AD371</f>
        <v>0</v>
      </c>
      <c r="BF371" s="86">
        <f>IFERROR(VLOOKUP($F371,Ref_Param!$L:$M,2,0),0)*AE371</f>
        <v>0</v>
      </c>
      <c r="BG371" s="87">
        <f t="shared" ref="BG371:BG427" si="65">SUM(BC371:BF371)</f>
        <v>0</v>
      </c>
      <c r="BH371" s="86">
        <f>IFERROR(VLOOKUP($F371,Ref_Param!$L:$M,2,0),0)*AG371</f>
        <v>0</v>
      </c>
      <c r="BI371" s="86">
        <f>IFERROR(VLOOKUP($F371,Ref_Param!$L:$M,2,0),0)*AH371</f>
        <v>0</v>
      </c>
      <c r="BJ371" s="86">
        <f>IFERROR(VLOOKUP($F371,Ref_Param!$L:$M,2,0),0)*AI371</f>
        <v>0</v>
      </c>
      <c r="BK371" s="86">
        <f>IFERROR(VLOOKUP($F371,Ref_Param!$L:$M,2,0),0)*AJ371</f>
        <v>0</v>
      </c>
      <c r="BL371" s="87">
        <f t="shared" si="59"/>
        <v>0</v>
      </c>
      <c r="BM371" s="88">
        <f>IFERROR(VLOOKUP($F371,Ref_Param!$L:$M,2,0),0)*AL371</f>
        <v>0</v>
      </c>
      <c r="BN371" s="89">
        <f>IFERROR(VLOOKUP($F371,Ref_Param!$L:$M,2,0),0)*AM371</f>
        <v>0</v>
      </c>
    </row>
    <row r="372" spans="1:66" s="72" customFormat="1" ht="14.25" customHeight="1" x14ac:dyDescent="0.3">
      <c r="A372" s="69" t="str">
        <f t="shared" si="60"/>
        <v>ECASDigital - Salesforce.com / Net Suite</v>
      </c>
      <c r="B372" s="68" t="s">
        <v>4156</v>
      </c>
      <c r="C372" s="68" t="s">
        <v>4157</v>
      </c>
      <c r="D372" s="68" t="s">
        <v>898</v>
      </c>
      <c r="E372" s="70" t="s">
        <v>5277</v>
      </c>
      <c r="F372" s="68" t="s">
        <v>3732</v>
      </c>
      <c r="G372" s="70" t="s">
        <v>4163</v>
      </c>
      <c r="H372" s="71" t="s">
        <v>51</v>
      </c>
      <c r="I372" s="68" t="s">
        <v>24</v>
      </c>
      <c r="J372" s="68"/>
      <c r="K372" s="68"/>
      <c r="L372" s="68" t="s">
        <v>4111</v>
      </c>
      <c r="M372" s="73">
        <v>0</v>
      </c>
      <c r="N372" s="73">
        <v>0</v>
      </c>
      <c r="O372" s="73">
        <v>0</v>
      </c>
      <c r="P372" s="73">
        <v>0</v>
      </c>
      <c r="Q372" s="66">
        <v>0</v>
      </c>
      <c r="R372" s="73">
        <v>0</v>
      </c>
      <c r="S372" s="73">
        <v>0</v>
      </c>
      <c r="T372" s="73">
        <v>0</v>
      </c>
      <c r="U372" s="73">
        <v>0</v>
      </c>
      <c r="V372" s="66">
        <v>0</v>
      </c>
      <c r="W372" s="67">
        <v>0</v>
      </c>
      <c r="X372" s="67">
        <v>44.700000000000053</v>
      </c>
      <c r="Y372" s="67">
        <v>0</v>
      </c>
      <c r="Z372" s="67">
        <v>289.51900000000006</v>
      </c>
      <c r="AA372" s="66">
        <v>334.21900000000011</v>
      </c>
      <c r="AB372" s="67">
        <v>1248.7379999999994</v>
      </c>
      <c r="AC372" s="67">
        <v>3298.4284000000007</v>
      </c>
      <c r="AD372" s="67">
        <v>0</v>
      </c>
      <c r="AE372" s="67">
        <v>0</v>
      </c>
      <c r="AF372" s="66">
        <v>4547.1664000000001</v>
      </c>
      <c r="AG372" s="67">
        <v>5975.2651627015975</v>
      </c>
      <c r="AH372" s="67">
        <v>5975.2651627015975</v>
      </c>
      <c r="AI372" s="67">
        <v>5975.2651627015975</v>
      </c>
      <c r="AJ372" s="67">
        <v>5975.2651627015975</v>
      </c>
      <c r="AK372" s="66">
        <f t="shared" si="61"/>
        <v>23901.06065080639</v>
      </c>
      <c r="AL372" s="67">
        <f t="shared" si="58"/>
        <v>27486.219748427346</v>
      </c>
      <c r="AM372" s="67">
        <f t="shared" si="58"/>
        <v>31609.152710691444</v>
      </c>
      <c r="AN372" s="84">
        <f>IFERROR(VLOOKUP($F372,Ref_Param!$L:$M,2,0),0)*M372</f>
        <v>0</v>
      </c>
      <c r="AO372" s="84">
        <f>IFERROR(VLOOKUP($F372,Ref_Param!$L:$M,2,0),0)*N372</f>
        <v>0</v>
      </c>
      <c r="AP372" s="84">
        <f>IFERROR(VLOOKUP($F372,Ref_Param!$L:$M,2,0),0)*O372</f>
        <v>0</v>
      </c>
      <c r="AQ372" s="84">
        <f>IFERROR(VLOOKUP($F372,Ref_Param!$L:$M,2,0),0)*P372</f>
        <v>0</v>
      </c>
      <c r="AR372" s="85">
        <f t="shared" si="62"/>
        <v>0</v>
      </c>
      <c r="AS372" s="90">
        <f>IFERROR(VLOOKUP($F372,Ref_Param!$L:$M,2,0),0)*R372</f>
        <v>0</v>
      </c>
      <c r="AT372" s="90">
        <f>IFERROR(VLOOKUP($F372,Ref_Param!$L:$M,2,0),0)*S372</f>
        <v>0</v>
      </c>
      <c r="AU372" s="90">
        <f>IFERROR(VLOOKUP($F372,Ref_Param!$L:$M,2,0),0)*T372</f>
        <v>0</v>
      </c>
      <c r="AV372" s="90">
        <f>IFERROR(VLOOKUP($F372,Ref_Param!$L:$M,2,0),0)*U372</f>
        <v>0</v>
      </c>
      <c r="AW372" s="91">
        <f t="shared" si="63"/>
        <v>0</v>
      </c>
      <c r="AX372" s="86">
        <f>IFERROR(VLOOKUP($F372,Ref_Param!$L:$M,2,0),0)*W372</f>
        <v>0</v>
      </c>
      <c r="AY372" s="86">
        <f>IFERROR(VLOOKUP($F372,Ref_Param!$L:$M,2,0),0)*X372</f>
        <v>0.54399415845199151</v>
      </c>
      <c r="AZ372" s="86">
        <f>IFERROR(VLOOKUP($F372,Ref_Param!$L:$M,2,0),0)*Y372</f>
        <v>0</v>
      </c>
      <c r="BA372" s="86">
        <f>IFERROR(VLOOKUP($F372,Ref_Param!$L:$M,2,0),0)*Z372</f>
        <v>3.5234148716076503</v>
      </c>
      <c r="BB372" s="87">
        <f t="shared" si="64"/>
        <v>4.0674090300596415</v>
      </c>
      <c r="BC372" s="86">
        <f>IFERROR(VLOOKUP($F372,Ref_Param!$L:$M,2,0),0)*AB372</f>
        <v>15.197006206644783</v>
      </c>
      <c r="BD372" s="86">
        <f>IFERROR(VLOOKUP($F372,Ref_Param!$L:$M,2,0),0)*AC372</f>
        <v>40.141516368504405</v>
      </c>
      <c r="BE372" s="86">
        <f>IFERROR(VLOOKUP($F372,Ref_Param!$L:$M,2,0),0)*AD372</f>
        <v>0</v>
      </c>
      <c r="BF372" s="86">
        <f>IFERROR(VLOOKUP($F372,Ref_Param!$L:$M,2,0),0)*AE372</f>
        <v>0</v>
      </c>
      <c r="BG372" s="87">
        <f t="shared" si="65"/>
        <v>55.338522575149184</v>
      </c>
      <c r="BH372" s="86">
        <f>IFERROR(VLOOKUP($F372,Ref_Param!$L:$M,2,0),0)*AG372</f>
        <v>72.718329836943028</v>
      </c>
      <c r="BI372" s="86">
        <f>IFERROR(VLOOKUP($F372,Ref_Param!$L:$M,2,0),0)*AH372</f>
        <v>72.718329836943028</v>
      </c>
      <c r="BJ372" s="86">
        <f>IFERROR(VLOOKUP($F372,Ref_Param!$L:$M,2,0),0)*AI372</f>
        <v>72.718329836943028</v>
      </c>
      <c r="BK372" s="86">
        <f>IFERROR(VLOOKUP($F372,Ref_Param!$L:$M,2,0),0)*AJ372</f>
        <v>72.718329836943028</v>
      </c>
      <c r="BL372" s="87">
        <f t="shared" si="59"/>
        <v>290.87331934777211</v>
      </c>
      <c r="BM372" s="88">
        <f>IFERROR(VLOOKUP($F372,Ref_Param!$L:$M,2,0),0)*AL372</f>
        <v>334.50431724993791</v>
      </c>
      <c r="BN372" s="89">
        <f>IFERROR(VLOOKUP($F372,Ref_Param!$L:$M,2,0),0)*AM372</f>
        <v>384.67996483742854</v>
      </c>
    </row>
    <row r="373" spans="1:66" s="72" customFormat="1" ht="14.25" customHeight="1" x14ac:dyDescent="0.3">
      <c r="A373" s="69" t="str">
        <f t="shared" si="60"/>
        <v>ECASDigital - Salesforce.com / Net Suite</v>
      </c>
      <c r="B373" s="68" t="s">
        <v>4156</v>
      </c>
      <c r="C373" s="68" t="s">
        <v>4157</v>
      </c>
      <c r="D373" s="68" t="s">
        <v>898</v>
      </c>
      <c r="E373" s="70" t="s">
        <v>5277</v>
      </c>
      <c r="F373" s="68" t="s">
        <v>18</v>
      </c>
      <c r="G373" s="70" t="s">
        <v>4163</v>
      </c>
      <c r="H373" s="71" t="s">
        <v>51</v>
      </c>
      <c r="I373" s="68" t="s">
        <v>24</v>
      </c>
      <c r="J373" s="68"/>
      <c r="K373" s="68"/>
      <c r="L373" s="68" t="s">
        <v>4111</v>
      </c>
      <c r="M373" s="73">
        <v>1.6335235160510784</v>
      </c>
      <c r="N373" s="73">
        <v>0.5735896181546406</v>
      </c>
      <c r="O373" s="73">
        <v>1.738312781124197</v>
      </c>
      <c r="P373" s="73">
        <v>-6.2202003857760868E-3</v>
      </c>
      <c r="Q373" s="66">
        <v>3.9392057149441397</v>
      </c>
      <c r="R373" s="73">
        <v>0</v>
      </c>
      <c r="S373" s="73">
        <v>0</v>
      </c>
      <c r="T373" s="73">
        <v>0</v>
      </c>
      <c r="U373" s="73">
        <v>15.695947800455869</v>
      </c>
      <c r="V373" s="66">
        <v>15.695947800455869</v>
      </c>
      <c r="W373" s="67">
        <v>33.019597157903746</v>
      </c>
      <c r="X373" s="67">
        <v>37.83111111691646</v>
      </c>
      <c r="Y373" s="67">
        <v>36.111709267838073</v>
      </c>
      <c r="Z373" s="67">
        <v>64.828629123667341</v>
      </c>
      <c r="AA373" s="66">
        <v>171.7910466663256</v>
      </c>
      <c r="AB373" s="67">
        <v>75.035782490416295</v>
      </c>
      <c r="AC373" s="67">
        <v>4.0033820881743196</v>
      </c>
      <c r="AD373" s="67">
        <v>59.998000000000005</v>
      </c>
      <c r="AE373" s="67">
        <v>70</v>
      </c>
      <c r="AF373" s="66">
        <v>209.03716457859062</v>
      </c>
      <c r="AG373" s="67">
        <v>3.3429243939709936</v>
      </c>
      <c r="AH373" s="67">
        <v>3.3429243939709936</v>
      </c>
      <c r="AI373" s="67">
        <v>3.3429243939709936</v>
      </c>
      <c r="AJ373" s="67">
        <v>3.3429243939709936</v>
      </c>
      <c r="AK373" s="66">
        <f t="shared" si="61"/>
        <v>13.371697575883974</v>
      </c>
      <c r="AL373" s="67">
        <f t="shared" si="58"/>
        <v>15.377452212266569</v>
      </c>
      <c r="AM373" s="67">
        <f t="shared" si="58"/>
        <v>17.684070044106551</v>
      </c>
      <c r="AN373" s="84">
        <f>IFERROR(VLOOKUP($F373,Ref_Param!$L:$M,2,0),0)*M373</f>
        <v>1.6335235160510784</v>
      </c>
      <c r="AO373" s="84">
        <f>IFERROR(VLOOKUP($F373,Ref_Param!$L:$M,2,0),0)*N373</f>
        <v>0.5735896181546406</v>
      </c>
      <c r="AP373" s="84">
        <f>IFERROR(VLOOKUP($F373,Ref_Param!$L:$M,2,0),0)*O373</f>
        <v>1.738312781124197</v>
      </c>
      <c r="AQ373" s="84">
        <f>IFERROR(VLOOKUP($F373,Ref_Param!$L:$M,2,0),0)*P373</f>
        <v>-6.2202003857760868E-3</v>
      </c>
      <c r="AR373" s="85">
        <f t="shared" si="62"/>
        <v>3.9392057149441397</v>
      </c>
      <c r="AS373" s="90">
        <f>IFERROR(VLOOKUP($F373,Ref_Param!$L:$M,2,0),0)*R373</f>
        <v>0</v>
      </c>
      <c r="AT373" s="90">
        <f>IFERROR(VLOOKUP($F373,Ref_Param!$L:$M,2,0),0)*S373</f>
        <v>0</v>
      </c>
      <c r="AU373" s="90">
        <f>IFERROR(VLOOKUP($F373,Ref_Param!$L:$M,2,0),0)*T373</f>
        <v>0</v>
      </c>
      <c r="AV373" s="90">
        <f>IFERROR(VLOOKUP($F373,Ref_Param!$L:$M,2,0),0)*U373</f>
        <v>15.695947800455869</v>
      </c>
      <c r="AW373" s="91">
        <f t="shared" si="63"/>
        <v>15.695947800455869</v>
      </c>
      <c r="AX373" s="86">
        <f>IFERROR(VLOOKUP($F373,Ref_Param!$L:$M,2,0),0)*W373</f>
        <v>33.019597157903746</v>
      </c>
      <c r="AY373" s="86">
        <f>IFERROR(VLOOKUP($F373,Ref_Param!$L:$M,2,0),0)*X373</f>
        <v>37.83111111691646</v>
      </c>
      <c r="AZ373" s="86">
        <f>IFERROR(VLOOKUP($F373,Ref_Param!$L:$M,2,0),0)*Y373</f>
        <v>36.111709267838073</v>
      </c>
      <c r="BA373" s="86">
        <f>IFERROR(VLOOKUP($F373,Ref_Param!$L:$M,2,0),0)*Z373</f>
        <v>64.828629123667341</v>
      </c>
      <c r="BB373" s="87">
        <f t="shared" si="64"/>
        <v>171.7910466663256</v>
      </c>
      <c r="BC373" s="86">
        <f>IFERROR(VLOOKUP($F373,Ref_Param!$L:$M,2,0),0)*AB373</f>
        <v>75.035782490416295</v>
      </c>
      <c r="BD373" s="86">
        <f>IFERROR(VLOOKUP($F373,Ref_Param!$L:$M,2,0),0)*AC373</f>
        <v>4.0033820881743196</v>
      </c>
      <c r="BE373" s="86">
        <f>IFERROR(VLOOKUP($F373,Ref_Param!$L:$M,2,0),0)*AD373</f>
        <v>59.998000000000005</v>
      </c>
      <c r="BF373" s="86">
        <f>IFERROR(VLOOKUP($F373,Ref_Param!$L:$M,2,0),0)*AE373</f>
        <v>70</v>
      </c>
      <c r="BG373" s="87">
        <f t="shared" si="65"/>
        <v>209.03716457859062</v>
      </c>
      <c r="BH373" s="86">
        <f>IFERROR(VLOOKUP($F373,Ref_Param!$L:$M,2,0),0)*AG373</f>
        <v>3.3429243939709936</v>
      </c>
      <c r="BI373" s="86">
        <f>IFERROR(VLOOKUP($F373,Ref_Param!$L:$M,2,0),0)*AH373</f>
        <v>3.3429243939709936</v>
      </c>
      <c r="BJ373" s="86">
        <f>IFERROR(VLOOKUP($F373,Ref_Param!$L:$M,2,0),0)*AI373</f>
        <v>3.3429243939709936</v>
      </c>
      <c r="BK373" s="86">
        <f>IFERROR(VLOOKUP($F373,Ref_Param!$L:$M,2,0),0)*AJ373</f>
        <v>3.3429243939709936</v>
      </c>
      <c r="BL373" s="87">
        <f t="shared" si="59"/>
        <v>13.371697575883974</v>
      </c>
      <c r="BM373" s="88">
        <f>IFERROR(VLOOKUP($F373,Ref_Param!$L:$M,2,0),0)*AL373</f>
        <v>15.377452212266569</v>
      </c>
      <c r="BN373" s="89">
        <f>IFERROR(VLOOKUP($F373,Ref_Param!$L:$M,2,0),0)*AM373</f>
        <v>17.684070044106551</v>
      </c>
    </row>
    <row r="374" spans="1:66" s="72" customFormat="1" ht="14.25" customHeight="1" x14ac:dyDescent="0.3">
      <c r="A374" s="69" t="str">
        <f t="shared" si="60"/>
        <v>ECASDigital - Salesforce.com / Net Suite</v>
      </c>
      <c r="B374" s="68" t="s">
        <v>4156</v>
      </c>
      <c r="C374" s="68" t="s">
        <v>4157</v>
      </c>
      <c r="D374" s="68" t="s">
        <v>899</v>
      </c>
      <c r="E374" s="70" t="s">
        <v>5278</v>
      </c>
      <c r="F374" s="68" t="s">
        <v>3732</v>
      </c>
      <c r="G374" s="70" t="s">
        <v>7481</v>
      </c>
      <c r="H374" s="71" t="s">
        <v>35</v>
      </c>
      <c r="I374" s="68" t="s">
        <v>24</v>
      </c>
      <c r="J374" s="68"/>
      <c r="K374" s="68"/>
      <c r="L374" s="68" t="s">
        <v>4111</v>
      </c>
      <c r="M374" s="73">
        <v>0</v>
      </c>
      <c r="N374" s="73">
        <v>0</v>
      </c>
      <c r="O374" s="73">
        <v>0</v>
      </c>
      <c r="P374" s="73">
        <v>0</v>
      </c>
      <c r="Q374" s="66">
        <v>0</v>
      </c>
      <c r="R374" s="73">
        <v>0</v>
      </c>
      <c r="S374" s="73">
        <v>0</v>
      </c>
      <c r="T374" s="73">
        <v>0</v>
      </c>
      <c r="U374" s="73">
        <v>0</v>
      </c>
      <c r="V374" s="66">
        <v>0</v>
      </c>
      <c r="W374" s="67">
        <v>31.31200000000009</v>
      </c>
      <c r="X374" s="67">
        <v>18.22000000000002</v>
      </c>
      <c r="Y374" s="67">
        <v>72.959999999999724</v>
      </c>
      <c r="Z374" s="67">
        <v>1.8474111129762605E-13</v>
      </c>
      <c r="AA374" s="66">
        <v>122.49200000000002</v>
      </c>
      <c r="AB374" s="67">
        <v>-41.694995854036762</v>
      </c>
      <c r="AC374" s="67">
        <v>0</v>
      </c>
      <c r="AD374" s="67">
        <v>0</v>
      </c>
      <c r="AE374" s="67">
        <v>0</v>
      </c>
      <c r="AF374" s="66">
        <v>-41.694995854036762</v>
      </c>
      <c r="AG374" s="67">
        <v>-1479.3038371397022</v>
      </c>
      <c r="AH374" s="67">
        <v>-1613.7860041524023</v>
      </c>
      <c r="AI374" s="67">
        <v>-1681.0270876587524</v>
      </c>
      <c r="AJ374" s="67">
        <v>-1748.2681711651026</v>
      </c>
      <c r="AK374" s="66">
        <f t="shared" si="61"/>
        <v>-6522.3851001159583</v>
      </c>
      <c r="AL374" s="67">
        <f t="shared" si="58"/>
        <v>-7500.7428651333512</v>
      </c>
      <c r="AM374" s="67">
        <f t="shared" si="58"/>
        <v>-8625.8542949033526</v>
      </c>
      <c r="AN374" s="84">
        <f>IFERROR(VLOOKUP($F374,Ref_Param!$L:$M,2,0),0)*M374</f>
        <v>0</v>
      </c>
      <c r="AO374" s="84">
        <f>IFERROR(VLOOKUP($F374,Ref_Param!$L:$M,2,0),0)*N374</f>
        <v>0</v>
      </c>
      <c r="AP374" s="84">
        <f>IFERROR(VLOOKUP($F374,Ref_Param!$L:$M,2,0),0)*O374</f>
        <v>0</v>
      </c>
      <c r="AQ374" s="84">
        <f>IFERROR(VLOOKUP($F374,Ref_Param!$L:$M,2,0),0)*P374</f>
        <v>0</v>
      </c>
      <c r="AR374" s="85">
        <f t="shared" si="62"/>
        <v>0</v>
      </c>
      <c r="AS374" s="90">
        <f>IFERROR(VLOOKUP($F374,Ref_Param!$L:$M,2,0),0)*R374</f>
        <v>0</v>
      </c>
      <c r="AT374" s="90">
        <f>IFERROR(VLOOKUP($F374,Ref_Param!$L:$M,2,0),0)*S374</f>
        <v>0</v>
      </c>
      <c r="AU374" s="90">
        <f>IFERROR(VLOOKUP($F374,Ref_Param!$L:$M,2,0),0)*T374</f>
        <v>0</v>
      </c>
      <c r="AV374" s="90">
        <f>IFERROR(VLOOKUP($F374,Ref_Param!$L:$M,2,0),0)*U374</f>
        <v>0</v>
      </c>
      <c r="AW374" s="91">
        <f t="shared" si="63"/>
        <v>0</v>
      </c>
      <c r="AX374" s="86">
        <f>IFERROR(VLOOKUP($F374,Ref_Param!$L:$M,2,0),0)*W374</f>
        <v>0.38106364853352986</v>
      </c>
      <c r="AY374" s="86">
        <f>IFERROR(VLOOKUP($F374,Ref_Param!$L:$M,2,0),0)*X374</f>
        <v>0.22173542655470432</v>
      </c>
      <c r="AZ374" s="86">
        <f>IFERROR(VLOOKUP($F374,Ref_Param!$L:$M,2,0),0)*Y374</f>
        <v>0.88791529755385012</v>
      </c>
      <c r="BA374" s="86">
        <f>IFERROR(VLOOKUP($F374,Ref_Param!$L:$M,2,0),0)*Z374</f>
        <v>2.2482793148062116E-15</v>
      </c>
      <c r="BB374" s="87">
        <f t="shared" si="64"/>
        <v>1.4907143726420866</v>
      </c>
      <c r="BC374" s="86">
        <f>IFERROR(VLOOKUP($F374,Ref_Param!$L:$M,2,0),0)*AB374</f>
        <v>-0.5074235834737354</v>
      </c>
      <c r="BD374" s="86">
        <f>IFERROR(VLOOKUP($F374,Ref_Param!$L:$M,2,0),0)*AC374</f>
        <v>0</v>
      </c>
      <c r="BE374" s="86">
        <f>IFERROR(VLOOKUP($F374,Ref_Param!$L:$M,2,0),0)*AD374</f>
        <v>0</v>
      </c>
      <c r="BF374" s="86">
        <f>IFERROR(VLOOKUP($F374,Ref_Param!$L:$M,2,0),0)*AE374</f>
        <v>0</v>
      </c>
      <c r="BG374" s="87">
        <f t="shared" si="65"/>
        <v>-0.5074235834737354</v>
      </c>
      <c r="BH374" s="86">
        <f>IFERROR(VLOOKUP($F374,Ref_Param!$L:$M,2,0),0)*AG374</f>
        <v>-18.002967471579712</v>
      </c>
      <c r="BI374" s="86">
        <f>IFERROR(VLOOKUP($F374,Ref_Param!$L:$M,2,0),0)*AH374</f>
        <v>-19.639600878086959</v>
      </c>
      <c r="BJ374" s="86">
        <f>IFERROR(VLOOKUP($F374,Ref_Param!$L:$M,2,0),0)*AI374</f>
        <v>-20.457917581340581</v>
      </c>
      <c r="BK374" s="86">
        <f>IFERROR(VLOOKUP($F374,Ref_Param!$L:$M,2,0),0)*AJ374</f>
        <v>-21.276234284594207</v>
      </c>
      <c r="BL374" s="87">
        <f t="shared" si="59"/>
        <v>-79.376720215601466</v>
      </c>
      <c r="BM374" s="88">
        <f>IFERROR(VLOOKUP($F374,Ref_Param!$L:$M,2,0),0)*AL374</f>
        <v>-91.283228247941651</v>
      </c>
      <c r="BN374" s="89">
        <f>IFERROR(VLOOKUP($F374,Ref_Param!$L:$M,2,0),0)*AM374</f>
        <v>-104.97571248513289</v>
      </c>
    </row>
    <row r="375" spans="1:66" s="72" customFormat="1" ht="14.25" customHeight="1" x14ac:dyDescent="0.3">
      <c r="A375" s="69" t="str">
        <f t="shared" si="60"/>
        <v>ECASDigital - Salesforce.com / Net Suite</v>
      </c>
      <c r="B375" s="68" t="s">
        <v>4156</v>
      </c>
      <c r="C375" s="68" t="s">
        <v>4157</v>
      </c>
      <c r="D375" s="68" t="s">
        <v>899</v>
      </c>
      <c r="E375" s="70" t="s">
        <v>5278</v>
      </c>
      <c r="F375" s="68" t="s">
        <v>18</v>
      </c>
      <c r="G375" s="70" t="s">
        <v>7481</v>
      </c>
      <c r="H375" s="71" t="s">
        <v>35</v>
      </c>
      <c r="I375" s="68" t="s">
        <v>24</v>
      </c>
      <c r="J375" s="68"/>
      <c r="K375" s="68"/>
      <c r="L375" s="68" t="s">
        <v>4111</v>
      </c>
      <c r="M375" s="73">
        <v>279.55630443710095</v>
      </c>
      <c r="N375" s="73">
        <v>148.87465718800442</v>
      </c>
      <c r="O375" s="73">
        <v>141.16357341143811</v>
      </c>
      <c r="P375" s="73">
        <v>190.382292816112</v>
      </c>
      <c r="Q375" s="66">
        <v>759.97682785265545</v>
      </c>
      <c r="R375" s="73">
        <v>148.40490145392158</v>
      </c>
      <c r="S375" s="73">
        <v>159.60982185474342</v>
      </c>
      <c r="T375" s="73">
        <v>182.56428316415696</v>
      </c>
      <c r="U375" s="73">
        <v>220.02776948872594</v>
      </c>
      <c r="V375" s="66">
        <v>710.6067759615479</v>
      </c>
      <c r="W375" s="67">
        <v>186.19844580658929</v>
      </c>
      <c r="X375" s="67">
        <v>197.99354944043932</v>
      </c>
      <c r="Y375" s="67">
        <v>968.34962353792514</v>
      </c>
      <c r="Z375" s="67">
        <v>333.00956535766215</v>
      </c>
      <c r="AA375" s="66">
        <v>1685.551184142616</v>
      </c>
      <c r="AB375" s="67">
        <v>402.40285434348857</v>
      </c>
      <c r="AC375" s="67">
        <v>228.6283001364323</v>
      </c>
      <c r="AD375" s="67">
        <v>252.49200000000002</v>
      </c>
      <c r="AE375" s="67">
        <v>450</v>
      </c>
      <c r="AF375" s="66">
        <v>1333.5231544799208</v>
      </c>
      <c r="AG375" s="67">
        <v>575.78549849828141</v>
      </c>
      <c r="AH375" s="67">
        <v>628.12963472539786</v>
      </c>
      <c r="AI375" s="67">
        <v>654.30170283895609</v>
      </c>
      <c r="AJ375" s="67">
        <v>680.47377095251443</v>
      </c>
      <c r="AK375" s="66">
        <f t="shared" si="61"/>
        <v>2538.6906070151499</v>
      </c>
      <c r="AL375" s="67">
        <f t="shared" si="58"/>
        <v>2919.4941980674221</v>
      </c>
      <c r="AM375" s="67">
        <f t="shared" si="58"/>
        <v>3357.4183277775351</v>
      </c>
      <c r="AN375" s="84">
        <f>IFERROR(VLOOKUP($F375,Ref_Param!$L:$M,2,0),0)*M375</f>
        <v>279.55630443710095</v>
      </c>
      <c r="AO375" s="84">
        <f>IFERROR(VLOOKUP($F375,Ref_Param!$L:$M,2,0),0)*N375</f>
        <v>148.87465718800442</v>
      </c>
      <c r="AP375" s="84">
        <f>IFERROR(VLOOKUP($F375,Ref_Param!$L:$M,2,0),0)*O375</f>
        <v>141.16357341143811</v>
      </c>
      <c r="AQ375" s="84">
        <f>IFERROR(VLOOKUP($F375,Ref_Param!$L:$M,2,0),0)*P375</f>
        <v>190.382292816112</v>
      </c>
      <c r="AR375" s="85">
        <f t="shared" si="62"/>
        <v>759.97682785265545</v>
      </c>
      <c r="AS375" s="90">
        <f>IFERROR(VLOOKUP($F375,Ref_Param!$L:$M,2,0),0)*R375</f>
        <v>148.40490145392158</v>
      </c>
      <c r="AT375" s="90">
        <f>IFERROR(VLOOKUP($F375,Ref_Param!$L:$M,2,0),0)*S375</f>
        <v>159.60982185474342</v>
      </c>
      <c r="AU375" s="90">
        <f>IFERROR(VLOOKUP($F375,Ref_Param!$L:$M,2,0),0)*T375</f>
        <v>182.56428316415696</v>
      </c>
      <c r="AV375" s="90">
        <f>IFERROR(VLOOKUP($F375,Ref_Param!$L:$M,2,0),0)*U375</f>
        <v>220.02776948872594</v>
      </c>
      <c r="AW375" s="91">
        <f t="shared" si="63"/>
        <v>710.6067759615479</v>
      </c>
      <c r="AX375" s="86">
        <f>IFERROR(VLOOKUP($F375,Ref_Param!$L:$M,2,0),0)*W375</f>
        <v>186.19844580658929</v>
      </c>
      <c r="AY375" s="86">
        <f>IFERROR(VLOOKUP($F375,Ref_Param!$L:$M,2,0),0)*X375</f>
        <v>197.99354944043932</v>
      </c>
      <c r="AZ375" s="86">
        <f>IFERROR(VLOOKUP($F375,Ref_Param!$L:$M,2,0),0)*Y375</f>
        <v>968.34962353792514</v>
      </c>
      <c r="BA375" s="86">
        <f>IFERROR(VLOOKUP($F375,Ref_Param!$L:$M,2,0),0)*Z375</f>
        <v>333.00956535766215</v>
      </c>
      <c r="BB375" s="87">
        <f t="shared" si="64"/>
        <v>1685.551184142616</v>
      </c>
      <c r="BC375" s="86">
        <f>IFERROR(VLOOKUP($F375,Ref_Param!$L:$M,2,0),0)*AB375</f>
        <v>402.40285434348857</v>
      </c>
      <c r="BD375" s="86">
        <f>IFERROR(VLOOKUP($F375,Ref_Param!$L:$M,2,0),0)*AC375</f>
        <v>228.6283001364323</v>
      </c>
      <c r="BE375" s="86">
        <f>IFERROR(VLOOKUP($F375,Ref_Param!$L:$M,2,0),0)*AD375</f>
        <v>252.49200000000002</v>
      </c>
      <c r="BF375" s="86">
        <f>IFERROR(VLOOKUP($F375,Ref_Param!$L:$M,2,0),0)*AE375</f>
        <v>450</v>
      </c>
      <c r="BG375" s="87">
        <f t="shared" si="65"/>
        <v>1333.5231544799208</v>
      </c>
      <c r="BH375" s="86">
        <f>IFERROR(VLOOKUP($F375,Ref_Param!$L:$M,2,0),0)*AG375</f>
        <v>575.78549849828141</v>
      </c>
      <c r="BI375" s="86">
        <f>IFERROR(VLOOKUP($F375,Ref_Param!$L:$M,2,0),0)*AH375</f>
        <v>628.12963472539786</v>
      </c>
      <c r="BJ375" s="86">
        <f>IFERROR(VLOOKUP($F375,Ref_Param!$L:$M,2,0),0)*AI375</f>
        <v>654.30170283895609</v>
      </c>
      <c r="BK375" s="86">
        <f>IFERROR(VLOOKUP($F375,Ref_Param!$L:$M,2,0),0)*AJ375</f>
        <v>680.47377095251443</v>
      </c>
      <c r="BL375" s="87">
        <f t="shared" si="59"/>
        <v>2538.6906070151499</v>
      </c>
      <c r="BM375" s="88">
        <f>IFERROR(VLOOKUP($F375,Ref_Param!$L:$M,2,0),0)*AL375</f>
        <v>2919.4941980674221</v>
      </c>
      <c r="BN375" s="89">
        <f>IFERROR(VLOOKUP($F375,Ref_Param!$L:$M,2,0),0)*AM375</f>
        <v>3357.4183277775351</v>
      </c>
    </row>
    <row r="376" spans="1:66" s="72" customFormat="1" ht="14.25" customHeight="1" x14ac:dyDescent="0.3">
      <c r="A376" s="69" t="str">
        <f t="shared" si="60"/>
        <v>ECASDigital - Salesforce.com / Net Suite</v>
      </c>
      <c r="B376" s="68" t="s">
        <v>4156</v>
      </c>
      <c r="C376" s="68" t="s">
        <v>4157</v>
      </c>
      <c r="D376" s="68" t="s">
        <v>901</v>
      </c>
      <c r="E376" s="70" t="s">
        <v>902</v>
      </c>
      <c r="F376" s="68" t="s">
        <v>3732</v>
      </c>
      <c r="G376" s="70" t="s">
        <v>4166</v>
      </c>
      <c r="H376" s="71" t="s">
        <v>29</v>
      </c>
      <c r="I376" s="68" t="s">
        <v>24</v>
      </c>
      <c r="J376" s="68"/>
      <c r="K376" s="68"/>
      <c r="L376" s="68" t="s">
        <v>4111</v>
      </c>
      <c r="M376" s="73">
        <v>0</v>
      </c>
      <c r="N376" s="73">
        <v>0</v>
      </c>
      <c r="O376" s="73">
        <v>0</v>
      </c>
      <c r="P376" s="73">
        <v>0</v>
      </c>
      <c r="Q376" s="66">
        <v>0</v>
      </c>
      <c r="R376" s="73">
        <v>0</v>
      </c>
      <c r="S376" s="73">
        <v>0</v>
      </c>
      <c r="T376" s="73">
        <v>0</v>
      </c>
      <c r="U376" s="73">
        <v>0</v>
      </c>
      <c r="V376" s="66">
        <v>0</v>
      </c>
      <c r="W376" s="67">
        <v>0</v>
      </c>
      <c r="X376" s="67">
        <v>0</v>
      </c>
      <c r="Y376" s="67">
        <v>0</v>
      </c>
      <c r="Z376" s="67">
        <v>0</v>
      </c>
      <c r="AA376" s="66">
        <v>0</v>
      </c>
      <c r="AB376" s="67">
        <v>0</v>
      </c>
      <c r="AC376" s="67">
        <v>2.1349999999999927</v>
      </c>
      <c r="AD376" s="67">
        <v>0</v>
      </c>
      <c r="AE376" s="67">
        <v>0</v>
      </c>
      <c r="AF376" s="66">
        <v>2.1349999999999927</v>
      </c>
      <c r="AG376" s="67">
        <v>59.333737850986005</v>
      </c>
      <c r="AH376" s="67">
        <v>59.333737850986005</v>
      </c>
      <c r="AI376" s="67">
        <v>59.333737850986005</v>
      </c>
      <c r="AJ376" s="67">
        <v>59.333737850986005</v>
      </c>
      <c r="AK376" s="66">
        <f t="shared" si="61"/>
        <v>237.33495140394402</v>
      </c>
      <c r="AL376" s="67">
        <f t="shared" si="58"/>
        <v>272.93519411453559</v>
      </c>
      <c r="AM376" s="67">
        <f t="shared" si="58"/>
        <v>313.87547323171589</v>
      </c>
      <c r="AN376" s="84">
        <f>IFERROR(VLOOKUP($F376,Ref_Param!$L:$M,2,0),0)*M376</f>
        <v>0</v>
      </c>
      <c r="AO376" s="84">
        <f>IFERROR(VLOOKUP($F376,Ref_Param!$L:$M,2,0),0)*N376</f>
        <v>0</v>
      </c>
      <c r="AP376" s="84">
        <f>IFERROR(VLOOKUP($F376,Ref_Param!$L:$M,2,0),0)*O376</f>
        <v>0</v>
      </c>
      <c r="AQ376" s="84">
        <f>IFERROR(VLOOKUP($F376,Ref_Param!$L:$M,2,0),0)*P376</f>
        <v>0</v>
      </c>
      <c r="AR376" s="85">
        <f t="shared" si="62"/>
        <v>0</v>
      </c>
      <c r="AS376" s="90">
        <f>IFERROR(VLOOKUP($F376,Ref_Param!$L:$M,2,0),0)*R376</f>
        <v>0</v>
      </c>
      <c r="AT376" s="90">
        <f>IFERROR(VLOOKUP($F376,Ref_Param!$L:$M,2,0),0)*S376</f>
        <v>0</v>
      </c>
      <c r="AU376" s="90">
        <f>IFERROR(VLOOKUP($F376,Ref_Param!$L:$M,2,0),0)*T376</f>
        <v>0</v>
      </c>
      <c r="AV376" s="90">
        <f>IFERROR(VLOOKUP($F376,Ref_Param!$L:$M,2,0),0)*U376</f>
        <v>0</v>
      </c>
      <c r="AW376" s="91">
        <f t="shared" si="63"/>
        <v>0</v>
      </c>
      <c r="AX376" s="86">
        <f>IFERROR(VLOOKUP($F376,Ref_Param!$L:$M,2,0),0)*W376</f>
        <v>0</v>
      </c>
      <c r="AY376" s="86">
        <f>IFERROR(VLOOKUP($F376,Ref_Param!$L:$M,2,0),0)*X376</f>
        <v>0</v>
      </c>
      <c r="AZ376" s="86">
        <f>IFERROR(VLOOKUP($F376,Ref_Param!$L:$M,2,0),0)*Y376</f>
        <v>0</v>
      </c>
      <c r="BA376" s="86">
        <f>IFERROR(VLOOKUP($F376,Ref_Param!$L:$M,2,0),0)*Z376</f>
        <v>0</v>
      </c>
      <c r="BB376" s="87">
        <f t="shared" si="64"/>
        <v>0</v>
      </c>
      <c r="BC376" s="86">
        <f>IFERROR(VLOOKUP($F376,Ref_Param!$L:$M,2,0),0)*AB376</f>
        <v>0</v>
      </c>
      <c r="BD376" s="86">
        <f>IFERROR(VLOOKUP($F376,Ref_Param!$L:$M,2,0),0)*AC376</f>
        <v>2.5982718753803053E-2</v>
      </c>
      <c r="BE376" s="86">
        <f>IFERROR(VLOOKUP($F376,Ref_Param!$L:$M,2,0),0)*AD376</f>
        <v>0</v>
      </c>
      <c r="BF376" s="86">
        <f>IFERROR(VLOOKUP($F376,Ref_Param!$L:$M,2,0),0)*AE376</f>
        <v>0</v>
      </c>
      <c r="BG376" s="87">
        <f t="shared" si="65"/>
        <v>2.5982718753803053E-2</v>
      </c>
      <c r="BH376" s="86">
        <f>IFERROR(VLOOKUP($F376,Ref_Param!$L:$M,2,0),0)*AG376</f>
        <v>0.72208516308854953</v>
      </c>
      <c r="BI376" s="86">
        <f>IFERROR(VLOOKUP($F376,Ref_Param!$L:$M,2,0),0)*AH376</f>
        <v>0.72208516308854953</v>
      </c>
      <c r="BJ376" s="86">
        <f>IFERROR(VLOOKUP($F376,Ref_Param!$L:$M,2,0),0)*AI376</f>
        <v>0.72208516308854953</v>
      </c>
      <c r="BK376" s="86">
        <f>IFERROR(VLOOKUP($F376,Ref_Param!$L:$M,2,0),0)*AJ376</f>
        <v>0.72208516308854953</v>
      </c>
      <c r="BL376" s="87">
        <f t="shared" si="59"/>
        <v>2.8883406523541981</v>
      </c>
      <c r="BM376" s="88">
        <f>IFERROR(VLOOKUP($F376,Ref_Param!$L:$M,2,0),0)*AL376</f>
        <v>3.3215917502073276</v>
      </c>
      <c r="BN376" s="89">
        <f>IFERROR(VLOOKUP($F376,Ref_Param!$L:$M,2,0),0)*AM376</f>
        <v>3.8198305127384264</v>
      </c>
    </row>
    <row r="377" spans="1:66" s="72" customFormat="1" ht="14.25" customHeight="1" x14ac:dyDescent="0.3">
      <c r="A377" s="69" t="str">
        <f t="shared" si="60"/>
        <v>ECASDigital - Salesforce.com / Net Suite</v>
      </c>
      <c r="B377" s="68" t="s">
        <v>4156</v>
      </c>
      <c r="C377" s="68" t="s">
        <v>4157</v>
      </c>
      <c r="D377" s="68" t="s">
        <v>901</v>
      </c>
      <c r="E377" s="70" t="s">
        <v>902</v>
      </c>
      <c r="F377" s="68" t="s">
        <v>18</v>
      </c>
      <c r="G377" s="70" t="s">
        <v>4166</v>
      </c>
      <c r="H377" s="71" t="s">
        <v>29</v>
      </c>
      <c r="I377" s="68" t="s">
        <v>24</v>
      </c>
      <c r="J377" s="68"/>
      <c r="K377" s="68"/>
      <c r="L377" s="68" t="s">
        <v>4111</v>
      </c>
      <c r="M377" s="73">
        <v>0</v>
      </c>
      <c r="N377" s="73">
        <v>0</v>
      </c>
      <c r="O377" s="73">
        <v>0</v>
      </c>
      <c r="P377" s="73">
        <v>0</v>
      </c>
      <c r="Q377" s="66">
        <v>0</v>
      </c>
      <c r="R377" s="73">
        <v>0</v>
      </c>
      <c r="S377" s="73">
        <v>0</v>
      </c>
      <c r="T377" s="73">
        <v>0</v>
      </c>
      <c r="U377" s="73">
        <v>0</v>
      </c>
      <c r="V377" s="66">
        <v>0</v>
      </c>
      <c r="W377" s="67">
        <v>0</v>
      </c>
      <c r="X377" s="67">
        <v>0</v>
      </c>
      <c r="Y377" s="67">
        <v>0</v>
      </c>
      <c r="Z377" s="67">
        <v>0</v>
      </c>
      <c r="AA377" s="66">
        <v>0</v>
      </c>
      <c r="AB377" s="67">
        <v>0</v>
      </c>
      <c r="AC377" s="67">
        <v>140.96789565849139</v>
      </c>
      <c r="AD377" s="67">
        <v>156.68</v>
      </c>
      <c r="AE377" s="67">
        <v>150</v>
      </c>
      <c r="AF377" s="66">
        <v>447.64789565849139</v>
      </c>
      <c r="AG377" s="67">
        <v>151.40042329873921</v>
      </c>
      <c r="AH377" s="67">
        <v>151.40042329873921</v>
      </c>
      <c r="AI377" s="67">
        <v>151.40042329873921</v>
      </c>
      <c r="AJ377" s="67">
        <v>151.40042329873921</v>
      </c>
      <c r="AK377" s="66">
        <f t="shared" si="61"/>
        <v>605.60169319495685</v>
      </c>
      <c r="AL377" s="67">
        <f t="shared" si="58"/>
        <v>696.44194717420032</v>
      </c>
      <c r="AM377" s="67">
        <f t="shared" si="58"/>
        <v>800.90823925033033</v>
      </c>
      <c r="AN377" s="84">
        <f>IFERROR(VLOOKUP($F377,Ref_Param!$L:$M,2,0),0)*M377</f>
        <v>0</v>
      </c>
      <c r="AO377" s="84">
        <f>IFERROR(VLOOKUP($F377,Ref_Param!$L:$M,2,0),0)*N377</f>
        <v>0</v>
      </c>
      <c r="AP377" s="84">
        <f>IFERROR(VLOOKUP($F377,Ref_Param!$L:$M,2,0),0)*O377</f>
        <v>0</v>
      </c>
      <c r="AQ377" s="84">
        <f>IFERROR(VLOOKUP($F377,Ref_Param!$L:$M,2,0),0)*P377</f>
        <v>0</v>
      </c>
      <c r="AR377" s="85">
        <f t="shared" si="62"/>
        <v>0</v>
      </c>
      <c r="AS377" s="90">
        <f>IFERROR(VLOOKUP($F377,Ref_Param!$L:$M,2,0),0)*R377</f>
        <v>0</v>
      </c>
      <c r="AT377" s="90">
        <f>IFERROR(VLOOKUP($F377,Ref_Param!$L:$M,2,0),0)*S377</f>
        <v>0</v>
      </c>
      <c r="AU377" s="90">
        <f>IFERROR(VLOOKUP($F377,Ref_Param!$L:$M,2,0),0)*T377</f>
        <v>0</v>
      </c>
      <c r="AV377" s="90">
        <f>IFERROR(VLOOKUP($F377,Ref_Param!$L:$M,2,0),0)*U377</f>
        <v>0</v>
      </c>
      <c r="AW377" s="91">
        <f t="shared" si="63"/>
        <v>0</v>
      </c>
      <c r="AX377" s="86">
        <f>IFERROR(VLOOKUP($F377,Ref_Param!$L:$M,2,0),0)*W377</f>
        <v>0</v>
      </c>
      <c r="AY377" s="86">
        <f>IFERROR(VLOOKUP($F377,Ref_Param!$L:$M,2,0),0)*X377</f>
        <v>0</v>
      </c>
      <c r="AZ377" s="86">
        <f>IFERROR(VLOOKUP($F377,Ref_Param!$L:$M,2,0),0)*Y377</f>
        <v>0</v>
      </c>
      <c r="BA377" s="86">
        <f>IFERROR(VLOOKUP($F377,Ref_Param!$L:$M,2,0),0)*Z377</f>
        <v>0</v>
      </c>
      <c r="BB377" s="87">
        <f t="shared" si="64"/>
        <v>0</v>
      </c>
      <c r="BC377" s="86">
        <f>IFERROR(VLOOKUP($F377,Ref_Param!$L:$M,2,0),0)*AB377</f>
        <v>0</v>
      </c>
      <c r="BD377" s="86">
        <f>IFERROR(VLOOKUP($F377,Ref_Param!$L:$M,2,0),0)*AC377</f>
        <v>140.96789565849139</v>
      </c>
      <c r="BE377" s="86">
        <f>IFERROR(VLOOKUP($F377,Ref_Param!$L:$M,2,0),0)*AD377</f>
        <v>156.68</v>
      </c>
      <c r="BF377" s="86">
        <f>IFERROR(VLOOKUP($F377,Ref_Param!$L:$M,2,0),0)*AE377</f>
        <v>150</v>
      </c>
      <c r="BG377" s="87">
        <f t="shared" si="65"/>
        <v>447.64789565849139</v>
      </c>
      <c r="BH377" s="86">
        <f>IFERROR(VLOOKUP($F377,Ref_Param!$L:$M,2,0),0)*AG377</f>
        <v>151.40042329873921</v>
      </c>
      <c r="BI377" s="86">
        <f>IFERROR(VLOOKUP($F377,Ref_Param!$L:$M,2,0),0)*AH377</f>
        <v>151.40042329873921</v>
      </c>
      <c r="BJ377" s="86">
        <f>IFERROR(VLOOKUP($F377,Ref_Param!$L:$M,2,0),0)*AI377</f>
        <v>151.40042329873921</v>
      </c>
      <c r="BK377" s="86">
        <f>IFERROR(VLOOKUP($F377,Ref_Param!$L:$M,2,0),0)*AJ377</f>
        <v>151.40042329873921</v>
      </c>
      <c r="BL377" s="87">
        <f t="shared" si="59"/>
        <v>605.60169319495685</v>
      </c>
      <c r="BM377" s="88">
        <f>IFERROR(VLOOKUP($F377,Ref_Param!$L:$M,2,0),0)*AL377</f>
        <v>696.44194717420032</v>
      </c>
      <c r="BN377" s="89">
        <f>IFERROR(VLOOKUP($F377,Ref_Param!$L:$M,2,0),0)*AM377</f>
        <v>800.90823925033033</v>
      </c>
    </row>
    <row r="378" spans="1:66" s="72" customFormat="1" ht="14.25" customHeight="1" x14ac:dyDescent="0.3">
      <c r="A378" s="69" t="str">
        <f t="shared" si="60"/>
        <v>ECASDigital - Salesforce.com / Net Suite</v>
      </c>
      <c r="B378" s="68" t="s">
        <v>4156</v>
      </c>
      <c r="C378" s="68" t="s">
        <v>4157</v>
      </c>
      <c r="D378" s="68" t="s">
        <v>905</v>
      </c>
      <c r="E378" s="70" t="s">
        <v>5279</v>
      </c>
      <c r="F378" s="68" t="s">
        <v>3732</v>
      </c>
      <c r="G378" s="70" t="s">
        <v>7475</v>
      </c>
      <c r="H378" s="71" t="s">
        <v>19</v>
      </c>
      <c r="I378" s="68" t="s">
        <v>20</v>
      </c>
      <c r="J378" s="68"/>
      <c r="K378" s="68"/>
      <c r="L378" s="68" t="s">
        <v>4111</v>
      </c>
      <c r="M378" s="73">
        <v>350.00000000000074</v>
      </c>
      <c r="N378" s="73">
        <v>139.89023999999986</v>
      </c>
      <c r="O378" s="73">
        <v>1134.0176399999996</v>
      </c>
      <c r="P378" s="73">
        <v>1242.6410699999974</v>
      </c>
      <c r="Q378" s="66">
        <v>2866.5489499999976</v>
      </c>
      <c r="R378" s="73">
        <v>1429.6053899999993</v>
      </c>
      <c r="S378" s="73">
        <v>1189.60366</v>
      </c>
      <c r="T378" s="73">
        <v>0</v>
      </c>
      <c r="U378" s="73">
        <v>0</v>
      </c>
      <c r="V378" s="66">
        <v>2619.2090499999995</v>
      </c>
      <c r="W378" s="67">
        <v>0</v>
      </c>
      <c r="X378" s="67">
        <v>0</v>
      </c>
      <c r="Y378" s="67">
        <v>0</v>
      </c>
      <c r="Z378" s="67">
        <v>0</v>
      </c>
      <c r="AA378" s="66">
        <v>0</v>
      </c>
      <c r="AB378" s="67">
        <v>0</v>
      </c>
      <c r="AC378" s="67">
        <v>0</v>
      </c>
      <c r="AD378" s="67">
        <v>0</v>
      </c>
      <c r="AE378" s="67">
        <v>0</v>
      </c>
      <c r="AF378" s="66">
        <v>0</v>
      </c>
      <c r="AG378" s="67">
        <v>0</v>
      </c>
      <c r="AH378" s="67">
        <v>0</v>
      </c>
      <c r="AI378" s="67">
        <v>0</v>
      </c>
      <c r="AJ378" s="67">
        <v>0</v>
      </c>
      <c r="AK378" s="66">
        <f t="shared" si="61"/>
        <v>0</v>
      </c>
      <c r="AL378" s="67">
        <f t="shared" si="58"/>
        <v>0</v>
      </c>
      <c r="AM378" s="67">
        <f t="shared" si="58"/>
        <v>0</v>
      </c>
      <c r="AN378" s="84">
        <f>IFERROR(VLOOKUP($F378,Ref_Param!$L:$M,2,0),0)*M378</f>
        <v>4.2594620907874088</v>
      </c>
      <c r="AO378" s="84">
        <f>IFERROR(VLOOKUP($F378,Ref_Param!$L:$M,2,0),0)*N378</f>
        <v>1.7024490690032874</v>
      </c>
      <c r="AP378" s="84">
        <f>IFERROR(VLOOKUP($F378,Ref_Param!$L:$M,2,0),0)*O378</f>
        <v>13.800871851040547</v>
      </c>
      <c r="AQ378" s="84">
        <f>IFERROR(VLOOKUP($F378,Ref_Param!$L:$M,2,0),0)*P378</f>
        <v>15.12280722891566</v>
      </c>
      <c r="AR378" s="85">
        <f t="shared" si="62"/>
        <v>34.885590239746904</v>
      </c>
      <c r="AS378" s="90">
        <f>IFERROR(VLOOKUP($F378,Ref_Param!$L:$M,2,0),0)*R378</f>
        <v>17.398142752829525</v>
      </c>
      <c r="AT378" s="90">
        <f>IFERROR(VLOOKUP($F378,Ref_Param!$L:$M,2,0),0)*S378</f>
        <v>14.477347693805553</v>
      </c>
      <c r="AU378" s="90">
        <f>IFERROR(VLOOKUP($F378,Ref_Param!$L:$M,2,0),0)*T378</f>
        <v>0</v>
      </c>
      <c r="AV378" s="90">
        <f>IFERROR(VLOOKUP($F378,Ref_Param!$L:$M,2,0),0)*U378</f>
        <v>0</v>
      </c>
      <c r="AW378" s="91">
        <f t="shared" si="63"/>
        <v>31.875490446635077</v>
      </c>
      <c r="AX378" s="86">
        <f>IFERROR(VLOOKUP($F378,Ref_Param!$L:$M,2,0),0)*W378</f>
        <v>0</v>
      </c>
      <c r="AY378" s="86">
        <f>IFERROR(VLOOKUP($F378,Ref_Param!$L:$M,2,0),0)*X378</f>
        <v>0</v>
      </c>
      <c r="AZ378" s="86">
        <f>IFERROR(VLOOKUP($F378,Ref_Param!$L:$M,2,0),0)*Y378</f>
        <v>0</v>
      </c>
      <c r="BA378" s="86">
        <f>IFERROR(VLOOKUP($F378,Ref_Param!$L:$M,2,0),0)*Z378</f>
        <v>0</v>
      </c>
      <c r="BB378" s="87">
        <f t="shared" si="64"/>
        <v>0</v>
      </c>
      <c r="BC378" s="86">
        <f>IFERROR(VLOOKUP($F378,Ref_Param!$L:$M,2,0),0)*AB378</f>
        <v>0</v>
      </c>
      <c r="BD378" s="86">
        <f>IFERROR(VLOOKUP($F378,Ref_Param!$L:$M,2,0),0)*AC378</f>
        <v>0</v>
      </c>
      <c r="BE378" s="86">
        <f>IFERROR(VLOOKUP($F378,Ref_Param!$L:$M,2,0),0)*AD378</f>
        <v>0</v>
      </c>
      <c r="BF378" s="86">
        <f>IFERROR(VLOOKUP($F378,Ref_Param!$L:$M,2,0),0)*AE378</f>
        <v>0</v>
      </c>
      <c r="BG378" s="87">
        <f t="shared" si="65"/>
        <v>0</v>
      </c>
      <c r="BH378" s="86">
        <f>IFERROR(VLOOKUP($F378,Ref_Param!$L:$M,2,0),0)*AG378</f>
        <v>0</v>
      </c>
      <c r="BI378" s="86">
        <f>IFERROR(VLOOKUP($F378,Ref_Param!$L:$M,2,0),0)*AH378</f>
        <v>0</v>
      </c>
      <c r="BJ378" s="86">
        <f>IFERROR(VLOOKUP($F378,Ref_Param!$L:$M,2,0),0)*AI378</f>
        <v>0</v>
      </c>
      <c r="BK378" s="86">
        <f>IFERROR(VLOOKUP($F378,Ref_Param!$L:$M,2,0),0)*AJ378</f>
        <v>0</v>
      </c>
      <c r="BL378" s="87">
        <f t="shared" si="59"/>
        <v>0</v>
      </c>
      <c r="BM378" s="88">
        <f>IFERROR(VLOOKUP($F378,Ref_Param!$L:$M,2,0),0)*AL378</f>
        <v>0</v>
      </c>
      <c r="BN378" s="89">
        <f>IFERROR(VLOOKUP($F378,Ref_Param!$L:$M,2,0),0)*AM378</f>
        <v>0</v>
      </c>
    </row>
    <row r="379" spans="1:66" s="72" customFormat="1" ht="14.25" customHeight="1" x14ac:dyDescent="0.3">
      <c r="A379" s="69" t="str">
        <f t="shared" si="60"/>
        <v>ECASDigital - Salesforce.com / Net Suite</v>
      </c>
      <c r="B379" s="68" t="s">
        <v>4156</v>
      </c>
      <c r="C379" s="68" t="s">
        <v>4157</v>
      </c>
      <c r="D379" s="68" t="s">
        <v>906</v>
      </c>
      <c r="E379" s="70" t="s">
        <v>907</v>
      </c>
      <c r="F379" s="68" t="s">
        <v>3732</v>
      </c>
      <c r="G379" s="70" t="s">
        <v>4164</v>
      </c>
      <c r="H379" s="71" t="s">
        <v>5174</v>
      </c>
      <c r="I379" s="68" t="s">
        <v>24</v>
      </c>
      <c r="J379" s="68"/>
      <c r="K379" s="68"/>
      <c r="L379" s="68" t="s">
        <v>4111</v>
      </c>
      <c r="M379" s="73">
        <v>0</v>
      </c>
      <c r="N379" s="73">
        <v>0</v>
      </c>
      <c r="O379" s="73">
        <v>0</v>
      </c>
      <c r="P379" s="73">
        <v>0</v>
      </c>
      <c r="Q379" s="66">
        <v>0</v>
      </c>
      <c r="R379" s="73">
        <v>0</v>
      </c>
      <c r="S379" s="73">
        <v>0</v>
      </c>
      <c r="T379" s="73">
        <v>0</v>
      </c>
      <c r="U379" s="73">
        <v>0</v>
      </c>
      <c r="V379" s="66">
        <v>0</v>
      </c>
      <c r="W379" s="67">
        <v>0</v>
      </c>
      <c r="X379" s="67">
        <v>0</v>
      </c>
      <c r="Y379" s="67">
        <v>0.39600000000001678</v>
      </c>
      <c r="Z379" s="67">
        <v>50.368000000000009</v>
      </c>
      <c r="AA379" s="66">
        <v>50.764000000000024</v>
      </c>
      <c r="AB379" s="67">
        <v>0</v>
      </c>
      <c r="AC379" s="67">
        <v>0</v>
      </c>
      <c r="AD379" s="67">
        <v>0</v>
      </c>
      <c r="AE379" s="67">
        <v>0</v>
      </c>
      <c r="AF379" s="66">
        <v>0</v>
      </c>
      <c r="AG379" s="67">
        <v>0</v>
      </c>
      <c r="AH379" s="67">
        <v>0</v>
      </c>
      <c r="AI379" s="67">
        <v>0</v>
      </c>
      <c r="AJ379" s="67">
        <v>0</v>
      </c>
      <c r="AK379" s="66">
        <f t="shared" si="61"/>
        <v>0</v>
      </c>
      <c r="AL379" s="67">
        <f t="shared" si="58"/>
        <v>0</v>
      </c>
      <c r="AM379" s="67">
        <f t="shared" si="58"/>
        <v>0</v>
      </c>
      <c r="AN379" s="84">
        <f>IFERROR(VLOOKUP($F379,Ref_Param!$L:$M,2,0),0)*M379</f>
        <v>0</v>
      </c>
      <c r="AO379" s="84">
        <f>IFERROR(VLOOKUP($F379,Ref_Param!$L:$M,2,0),0)*N379</f>
        <v>0</v>
      </c>
      <c r="AP379" s="84">
        <f>IFERROR(VLOOKUP($F379,Ref_Param!$L:$M,2,0),0)*O379</f>
        <v>0</v>
      </c>
      <c r="AQ379" s="84">
        <f>IFERROR(VLOOKUP($F379,Ref_Param!$L:$M,2,0),0)*P379</f>
        <v>0</v>
      </c>
      <c r="AR379" s="85">
        <f t="shared" si="62"/>
        <v>0</v>
      </c>
      <c r="AS379" s="90">
        <f>IFERROR(VLOOKUP($F379,Ref_Param!$L:$M,2,0),0)*R379</f>
        <v>0</v>
      </c>
      <c r="AT379" s="90">
        <f>IFERROR(VLOOKUP($F379,Ref_Param!$L:$M,2,0),0)*S379</f>
        <v>0</v>
      </c>
      <c r="AU379" s="90">
        <f>IFERROR(VLOOKUP($F379,Ref_Param!$L:$M,2,0),0)*T379</f>
        <v>0</v>
      </c>
      <c r="AV379" s="90">
        <f>IFERROR(VLOOKUP($F379,Ref_Param!$L:$M,2,0),0)*U379</f>
        <v>0</v>
      </c>
      <c r="AW379" s="91">
        <f t="shared" si="63"/>
        <v>0</v>
      </c>
      <c r="AX379" s="86">
        <f>IFERROR(VLOOKUP($F379,Ref_Param!$L:$M,2,0),0)*W379</f>
        <v>0</v>
      </c>
      <c r="AY379" s="86">
        <f>IFERROR(VLOOKUP($F379,Ref_Param!$L:$M,2,0),0)*X379</f>
        <v>0</v>
      </c>
      <c r="AZ379" s="86">
        <f>IFERROR(VLOOKUP($F379,Ref_Param!$L:$M,2,0),0)*Y379</f>
        <v>4.8192771084339487E-3</v>
      </c>
      <c r="BA379" s="86">
        <f>IFERROR(VLOOKUP($F379,Ref_Param!$L:$M,2,0),0)*Z379</f>
        <v>0.61297310453937093</v>
      </c>
      <c r="BB379" s="87">
        <f t="shared" si="64"/>
        <v>0.61779238164780492</v>
      </c>
      <c r="BC379" s="86">
        <f>IFERROR(VLOOKUP($F379,Ref_Param!$L:$M,2,0),0)*AB379</f>
        <v>0</v>
      </c>
      <c r="BD379" s="86">
        <f>IFERROR(VLOOKUP($F379,Ref_Param!$L:$M,2,0),0)*AC379</f>
        <v>0</v>
      </c>
      <c r="BE379" s="86">
        <f>IFERROR(VLOOKUP($F379,Ref_Param!$L:$M,2,0),0)*AD379</f>
        <v>0</v>
      </c>
      <c r="BF379" s="86">
        <f>IFERROR(VLOOKUP($F379,Ref_Param!$L:$M,2,0),0)*AE379</f>
        <v>0</v>
      </c>
      <c r="BG379" s="87">
        <f t="shared" si="65"/>
        <v>0</v>
      </c>
      <c r="BH379" s="86">
        <f>IFERROR(VLOOKUP($F379,Ref_Param!$L:$M,2,0),0)*AG379</f>
        <v>0</v>
      </c>
      <c r="BI379" s="86">
        <f>IFERROR(VLOOKUP($F379,Ref_Param!$L:$M,2,0),0)*AH379</f>
        <v>0</v>
      </c>
      <c r="BJ379" s="86">
        <f>IFERROR(VLOOKUP($F379,Ref_Param!$L:$M,2,0),0)*AI379</f>
        <v>0</v>
      </c>
      <c r="BK379" s="86">
        <f>IFERROR(VLOOKUP($F379,Ref_Param!$L:$M,2,0),0)*AJ379</f>
        <v>0</v>
      </c>
      <c r="BL379" s="87">
        <f t="shared" si="59"/>
        <v>0</v>
      </c>
      <c r="BM379" s="88">
        <f>IFERROR(VLOOKUP($F379,Ref_Param!$L:$M,2,0),0)*AL379</f>
        <v>0</v>
      </c>
      <c r="BN379" s="89">
        <f>IFERROR(VLOOKUP($F379,Ref_Param!$L:$M,2,0),0)*AM379</f>
        <v>0</v>
      </c>
    </row>
    <row r="380" spans="1:66" s="72" customFormat="1" ht="14.25" customHeight="1" x14ac:dyDescent="0.3">
      <c r="A380" s="69" t="str">
        <f t="shared" si="60"/>
        <v>ECASDigital - Salesforce.com / Net Suite</v>
      </c>
      <c r="B380" s="68" t="s">
        <v>4156</v>
      </c>
      <c r="C380" s="68" t="s">
        <v>4157</v>
      </c>
      <c r="D380" s="68" t="s">
        <v>906</v>
      </c>
      <c r="E380" s="70" t="s">
        <v>907</v>
      </c>
      <c r="F380" s="68" t="s">
        <v>18</v>
      </c>
      <c r="G380" s="70" t="s">
        <v>4164</v>
      </c>
      <c r="H380" s="71" t="s">
        <v>5174</v>
      </c>
      <c r="I380" s="68" t="s">
        <v>24</v>
      </c>
      <c r="J380" s="68"/>
      <c r="K380" s="68"/>
      <c r="L380" s="68" t="s">
        <v>4111</v>
      </c>
      <c r="M380" s="73">
        <v>832.24305870774174</v>
      </c>
      <c r="N380" s="73">
        <v>911.69443653889516</v>
      </c>
      <c r="O380" s="73">
        <v>1055.2663915386815</v>
      </c>
      <c r="P380" s="73">
        <v>1192.6899892673878</v>
      </c>
      <c r="Q380" s="66">
        <v>3991.8938760527062</v>
      </c>
      <c r="R380" s="73">
        <v>1074.797351223875</v>
      </c>
      <c r="S380" s="73">
        <v>913.23615825965999</v>
      </c>
      <c r="T380" s="73">
        <v>913.17893905150822</v>
      </c>
      <c r="U380" s="73">
        <v>913.81616469309233</v>
      </c>
      <c r="V380" s="66">
        <v>3815.0286132281353</v>
      </c>
      <c r="W380" s="67">
        <v>1072.5247679733059</v>
      </c>
      <c r="X380" s="67">
        <v>1084.211757937939</v>
      </c>
      <c r="Y380" s="67">
        <v>1118.799576349232</v>
      </c>
      <c r="Z380" s="67">
        <v>1014.7116187779875</v>
      </c>
      <c r="AA380" s="66">
        <v>4290.2477210384641</v>
      </c>
      <c r="AB380" s="67">
        <v>1096.4425696685248</v>
      </c>
      <c r="AC380" s="67">
        <v>1218.3920846535402</v>
      </c>
      <c r="AD380" s="67">
        <v>1272.924</v>
      </c>
      <c r="AE380" s="67">
        <v>1269</v>
      </c>
      <c r="AF380" s="66">
        <v>4856.758654322065</v>
      </c>
      <c r="AG380" s="67">
        <v>1298.1120722075968</v>
      </c>
      <c r="AH380" s="67">
        <v>1318.3950733358406</v>
      </c>
      <c r="AI380" s="67">
        <v>1343.7488247461451</v>
      </c>
      <c r="AJ380" s="67">
        <v>1369.1025761564497</v>
      </c>
      <c r="AK380" s="66">
        <f t="shared" si="61"/>
        <v>5329.3585464460321</v>
      </c>
      <c r="AL380" s="67">
        <f t="shared" si="58"/>
        <v>6128.7623284129368</v>
      </c>
      <c r="AM380" s="67">
        <f t="shared" si="58"/>
        <v>7048.0766776748769</v>
      </c>
      <c r="AN380" s="84">
        <f>IFERROR(VLOOKUP($F380,Ref_Param!$L:$M,2,0),0)*M380</f>
        <v>832.24305870774174</v>
      </c>
      <c r="AO380" s="84">
        <f>IFERROR(VLOOKUP($F380,Ref_Param!$L:$M,2,0),0)*N380</f>
        <v>911.69443653889516</v>
      </c>
      <c r="AP380" s="84">
        <f>IFERROR(VLOOKUP($F380,Ref_Param!$L:$M,2,0),0)*O380</f>
        <v>1055.2663915386815</v>
      </c>
      <c r="AQ380" s="84">
        <f>IFERROR(VLOOKUP($F380,Ref_Param!$L:$M,2,0),0)*P380</f>
        <v>1192.6899892673878</v>
      </c>
      <c r="AR380" s="85">
        <f t="shared" si="62"/>
        <v>3991.8938760527062</v>
      </c>
      <c r="AS380" s="90">
        <f>IFERROR(VLOOKUP($F380,Ref_Param!$L:$M,2,0),0)*R380</f>
        <v>1074.797351223875</v>
      </c>
      <c r="AT380" s="90">
        <f>IFERROR(VLOOKUP($F380,Ref_Param!$L:$M,2,0),0)*S380</f>
        <v>913.23615825965999</v>
      </c>
      <c r="AU380" s="90">
        <f>IFERROR(VLOOKUP($F380,Ref_Param!$L:$M,2,0),0)*T380</f>
        <v>913.17893905150822</v>
      </c>
      <c r="AV380" s="90">
        <f>IFERROR(VLOOKUP($F380,Ref_Param!$L:$M,2,0),0)*U380</f>
        <v>913.81616469309233</v>
      </c>
      <c r="AW380" s="91">
        <f t="shared" si="63"/>
        <v>3815.0286132281353</v>
      </c>
      <c r="AX380" s="86">
        <f>IFERROR(VLOOKUP($F380,Ref_Param!$L:$M,2,0),0)*W380</f>
        <v>1072.5247679733059</v>
      </c>
      <c r="AY380" s="86">
        <f>IFERROR(VLOOKUP($F380,Ref_Param!$L:$M,2,0),0)*X380</f>
        <v>1084.211757937939</v>
      </c>
      <c r="AZ380" s="86">
        <f>IFERROR(VLOOKUP($F380,Ref_Param!$L:$M,2,0),0)*Y380</f>
        <v>1118.799576349232</v>
      </c>
      <c r="BA380" s="86">
        <f>IFERROR(VLOOKUP($F380,Ref_Param!$L:$M,2,0),0)*Z380</f>
        <v>1014.7116187779875</v>
      </c>
      <c r="BB380" s="87">
        <f t="shared" si="64"/>
        <v>4290.2477210384641</v>
      </c>
      <c r="BC380" s="86">
        <f>IFERROR(VLOOKUP($F380,Ref_Param!$L:$M,2,0),0)*AB380</f>
        <v>1096.4425696685248</v>
      </c>
      <c r="BD380" s="86">
        <f>IFERROR(VLOOKUP($F380,Ref_Param!$L:$M,2,0),0)*AC380</f>
        <v>1218.3920846535402</v>
      </c>
      <c r="BE380" s="86">
        <f>IFERROR(VLOOKUP($F380,Ref_Param!$L:$M,2,0),0)*AD380</f>
        <v>1272.924</v>
      </c>
      <c r="BF380" s="86">
        <f>IFERROR(VLOOKUP($F380,Ref_Param!$L:$M,2,0),0)*AE380</f>
        <v>1269</v>
      </c>
      <c r="BG380" s="87">
        <f t="shared" si="65"/>
        <v>4856.758654322065</v>
      </c>
      <c r="BH380" s="86">
        <f>IFERROR(VLOOKUP($F380,Ref_Param!$L:$M,2,0),0)*AG380</f>
        <v>1298.1120722075968</v>
      </c>
      <c r="BI380" s="86">
        <f>IFERROR(VLOOKUP($F380,Ref_Param!$L:$M,2,0),0)*AH380</f>
        <v>1318.3950733358406</v>
      </c>
      <c r="BJ380" s="86">
        <f>IFERROR(VLOOKUP($F380,Ref_Param!$L:$M,2,0),0)*AI380</f>
        <v>1343.7488247461451</v>
      </c>
      <c r="BK380" s="86">
        <f>IFERROR(VLOOKUP($F380,Ref_Param!$L:$M,2,0),0)*AJ380</f>
        <v>1369.1025761564497</v>
      </c>
      <c r="BL380" s="87">
        <f t="shared" si="59"/>
        <v>5329.3585464460321</v>
      </c>
      <c r="BM380" s="88">
        <f>IFERROR(VLOOKUP($F380,Ref_Param!$L:$M,2,0),0)*AL380</f>
        <v>6128.7623284129368</v>
      </c>
      <c r="BN380" s="89">
        <f>IFERROR(VLOOKUP($F380,Ref_Param!$L:$M,2,0),0)*AM380</f>
        <v>7048.0766776748769</v>
      </c>
    </row>
    <row r="381" spans="1:66" s="72" customFormat="1" ht="14.25" customHeight="1" x14ac:dyDescent="0.3">
      <c r="A381" s="69" t="str">
        <f t="shared" si="60"/>
        <v>ECASDigital - Salesforce.com / Net Suite</v>
      </c>
      <c r="B381" s="68" t="s">
        <v>4156</v>
      </c>
      <c r="C381" s="68" t="s">
        <v>4157</v>
      </c>
      <c r="D381" s="68" t="s">
        <v>908</v>
      </c>
      <c r="E381" s="70" t="s">
        <v>909</v>
      </c>
      <c r="F381" s="68" t="s">
        <v>18</v>
      </c>
      <c r="G381" s="70" t="s">
        <v>4166</v>
      </c>
      <c r="H381" s="71" t="s">
        <v>29</v>
      </c>
      <c r="I381" s="68" t="s">
        <v>24</v>
      </c>
      <c r="J381" s="68"/>
      <c r="K381" s="68"/>
      <c r="L381" s="68" t="s">
        <v>4111</v>
      </c>
      <c r="M381" s="73">
        <v>46.005432909848928</v>
      </c>
      <c r="N381" s="73">
        <v>44.621850126217389</v>
      </c>
      <c r="O381" s="73">
        <v>43.165211011645141</v>
      </c>
      <c r="P381" s="73">
        <v>50.42406407802217</v>
      </c>
      <c r="Q381" s="66">
        <v>184.21655812573363</v>
      </c>
      <c r="R381" s="73">
        <v>53.708045627580951</v>
      </c>
      <c r="S381" s="73">
        <v>52.098599525085532</v>
      </c>
      <c r="T381" s="73">
        <v>49.635506582538568</v>
      </c>
      <c r="U381" s="73">
        <v>60.124172029847017</v>
      </c>
      <c r="V381" s="66">
        <v>215.56632376505206</v>
      </c>
      <c r="W381" s="67">
        <v>61.189669728709703</v>
      </c>
      <c r="X381" s="67">
        <v>48.090288169082086</v>
      </c>
      <c r="Y381" s="67">
        <v>58.960391737324045</v>
      </c>
      <c r="Z381" s="67">
        <v>62.058938983837677</v>
      </c>
      <c r="AA381" s="66">
        <v>230.29928861895348</v>
      </c>
      <c r="AB381" s="67">
        <v>33.049718725293616</v>
      </c>
      <c r="AC381" s="67">
        <v>0</v>
      </c>
      <c r="AD381" s="67">
        <v>0</v>
      </c>
      <c r="AE381" s="67">
        <v>0</v>
      </c>
      <c r="AF381" s="66">
        <v>33.049718725293616</v>
      </c>
      <c r="AG381" s="67">
        <v>0</v>
      </c>
      <c r="AH381" s="67">
        <v>0</v>
      </c>
      <c r="AI381" s="67">
        <v>0</v>
      </c>
      <c r="AJ381" s="67">
        <v>0</v>
      </c>
      <c r="AK381" s="66">
        <f t="shared" si="61"/>
        <v>0</v>
      </c>
      <c r="AL381" s="67">
        <f t="shared" si="58"/>
        <v>0</v>
      </c>
      <c r="AM381" s="67">
        <f t="shared" si="58"/>
        <v>0</v>
      </c>
      <c r="AN381" s="84">
        <f>IFERROR(VLOOKUP($F381,Ref_Param!$L:$M,2,0),0)*M381</f>
        <v>46.005432909848928</v>
      </c>
      <c r="AO381" s="84">
        <f>IFERROR(VLOOKUP($F381,Ref_Param!$L:$M,2,0),0)*N381</f>
        <v>44.621850126217389</v>
      </c>
      <c r="AP381" s="84">
        <f>IFERROR(VLOOKUP($F381,Ref_Param!$L:$M,2,0),0)*O381</f>
        <v>43.165211011645141</v>
      </c>
      <c r="AQ381" s="84">
        <f>IFERROR(VLOOKUP($F381,Ref_Param!$L:$M,2,0),0)*P381</f>
        <v>50.42406407802217</v>
      </c>
      <c r="AR381" s="85">
        <f t="shared" si="62"/>
        <v>184.21655812573363</v>
      </c>
      <c r="AS381" s="90">
        <f>IFERROR(VLOOKUP($F381,Ref_Param!$L:$M,2,0),0)*R381</f>
        <v>53.708045627580951</v>
      </c>
      <c r="AT381" s="90">
        <f>IFERROR(VLOOKUP($F381,Ref_Param!$L:$M,2,0),0)*S381</f>
        <v>52.098599525085532</v>
      </c>
      <c r="AU381" s="90">
        <f>IFERROR(VLOOKUP($F381,Ref_Param!$L:$M,2,0),0)*T381</f>
        <v>49.635506582538568</v>
      </c>
      <c r="AV381" s="90">
        <f>IFERROR(VLOOKUP($F381,Ref_Param!$L:$M,2,0),0)*U381</f>
        <v>60.124172029847017</v>
      </c>
      <c r="AW381" s="91">
        <f t="shared" si="63"/>
        <v>215.56632376505206</v>
      </c>
      <c r="AX381" s="86">
        <f>IFERROR(VLOOKUP($F381,Ref_Param!$L:$M,2,0),0)*W381</f>
        <v>61.189669728709703</v>
      </c>
      <c r="AY381" s="86">
        <f>IFERROR(VLOOKUP($F381,Ref_Param!$L:$M,2,0),0)*X381</f>
        <v>48.090288169082086</v>
      </c>
      <c r="AZ381" s="86">
        <f>IFERROR(VLOOKUP($F381,Ref_Param!$L:$M,2,0),0)*Y381</f>
        <v>58.960391737324045</v>
      </c>
      <c r="BA381" s="86">
        <f>IFERROR(VLOOKUP($F381,Ref_Param!$L:$M,2,0),0)*Z381</f>
        <v>62.058938983837677</v>
      </c>
      <c r="BB381" s="87">
        <f t="shared" si="64"/>
        <v>230.29928861895348</v>
      </c>
      <c r="BC381" s="86">
        <f>IFERROR(VLOOKUP($F381,Ref_Param!$L:$M,2,0),0)*AB381</f>
        <v>33.049718725293616</v>
      </c>
      <c r="BD381" s="86">
        <f>IFERROR(VLOOKUP($F381,Ref_Param!$L:$M,2,0),0)*AC381</f>
        <v>0</v>
      </c>
      <c r="BE381" s="86">
        <f>IFERROR(VLOOKUP($F381,Ref_Param!$L:$M,2,0),0)*AD381</f>
        <v>0</v>
      </c>
      <c r="BF381" s="86">
        <f>IFERROR(VLOOKUP($F381,Ref_Param!$L:$M,2,0),0)*AE381</f>
        <v>0</v>
      </c>
      <c r="BG381" s="87">
        <f t="shared" si="65"/>
        <v>33.049718725293616</v>
      </c>
      <c r="BH381" s="86">
        <f>IFERROR(VLOOKUP($F381,Ref_Param!$L:$M,2,0),0)*AG381</f>
        <v>0</v>
      </c>
      <c r="BI381" s="86">
        <f>IFERROR(VLOOKUP($F381,Ref_Param!$L:$M,2,0),0)*AH381</f>
        <v>0</v>
      </c>
      <c r="BJ381" s="86">
        <f>IFERROR(VLOOKUP($F381,Ref_Param!$L:$M,2,0),0)*AI381</f>
        <v>0</v>
      </c>
      <c r="BK381" s="86">
        <f>IFERROR(VLOOKUP($F381,Ref_Param!$L:$M,2,0),0)*AJ381</f>
        <v>0</v>
      </c>
      <c r="BL381" s="87">
        <f t="shared" si="59"/>
        <v>0</v>
      </c>
      <c r="BM381" s="88">
        <f>IFERROR(VLOOKUP($F381,Ref_Param!$L:$M,2,0),0)*AL381</f>
        <v>0</v>
      </c>
      <c r="BN381" s="89">
        <f>IFERROR(VLOOKUP($F381,Ref_Param!$L:$M,2,0),0)*AM381</f>
        <v>0</v>
      </c>
    </row>
    <row r="382" spans="1:66" s="72" customFormat="1" ht="14.25" customHeight="1" x14ac:dyDescent="0.3">
      <c r="A382" s="69" t="str">
        <f t="shared" si="60"/>
        <v>ECASDigital - Salesforce.com / Net Suite</v>
      </c>
      <c r="B382" s="68" t="s">
        <v>4156</v>
      </c>
      <c r="C382" s="68" t="s">
        <v>4157</v>
      </c>
      <c r="D382" s="68" t="s">
        <v>2489</v>
      </c>
      <c r="E382" s="70" t="s">
        <v>2490</v>
      </c>
      <c r="F382" s="68" t="s">
        <v>18</v>
      </c>
      <c r="G382" s="70" t="s">
        <v>4167</v>
      </c>
      <c r="H382" s="71" t="s">
        <v>5181</v>
      </c>
      <c r="I382" s="68" t="s">
        <v>24</v>
      </c>
      <c r="J382" s="68"/>
      <c r="K382" s="68"/>
      <c r="L382" s="68" t="s">
        <v>4111</v>
      </c>
      <c r="M382" s="73">
        <v>0</v>
      </c>
      <c r="N382" s="73">
        <v>0</v>
      </c>
      <c r="O382" s="73">
        <v>26.442178955118138</v>
      </c>
      <c r="P382" s="73">
        <v>69.505342803132564</v>
      </c>
      <c r="Q382" s="66">
        <v>95.947521758250701</v>
      </c>
      <c r="R382" s="73">
        <v>28.429582872139065</v>
      </c>
      <c r="S382" s="73">
        <v>31.205321781309582</v>
      </c>
      <c r="T382" s="73">
        <v>26.626977868449664</v>
      </c>
      <c r="U382" s="73">
        <v>32.387190030970203</v>
      </c>
      <c r="V382" s="66">
        <v>118.64907255286852</v>
      </c>
      <c r="W382" s="67">
        <v>32.092946528498537</v>
      </c>
      <c r="X382" s="67">
        <v>52.591016351672948</v>
      </c>
      <c r="Y382" s="67">
        <v>45.275377433968117</v>
      </c>
      <c r="Z382" s="67">
        <v>5.4959060722784461</v>
      </c>
      <c r="AA382" s="66">
        <v>135.45524638641805</v>
      </c>
      <c r="AB382" s="67">
        <v>-2.4184538348803127E-2</v>
      </c>
      <c r="AC382" s="67">
        <v>0</v>
      </c>
      <c r="AD382" s="67">
        <v>0</v>
      </c>
      <c r="AE382" s="67">
        <v>0</v>
      </c>
      <c r="AF382" s="66">
        <v>-2.4184538348803127E-2</v>
      </c>
      <c r="AG382" s="67">
        <v>0</v>
      </c>
      <c r="AH382" s="67">
        <v>0</v>
      </c>
      <c r="AI382" s="67">
        <v>0</v>
      </c>
      <c r="AJ382" s="67">
        <v>0</v>
      </c>
      <c r="AK382" s="66">
        <f t="shared" si="61"/>
        <v>0</v>
      </c>
      <c r="AL382" s="67">
        <f t="shared" si="58"/>
        <v>0</v>
      </c>
      <c r="AM382" s="67">
        <f t="shared" si="58"/>
        <v>0</v>
      </c>
      <c r="AN382" s="84">
        <f>IFERROR(VLOOKUP($F382,Ref_Param!$L:$M,2,0),0)*M382</f>
        <v>0</v>
      </c>
      <c r="AO382" s="84">
        <f>IFERROR(VLOOKUP($F382,Ref_Param!$L:$M,2,0),0)*N382</f>
        <v>0</v>
      </c>
      <c r="AP382" s="84">
        <f>IFERROR(VLOOKUP($F382,Ref_Param!$L:$M,2,0),0)*O382</f>
        <v>26.442178955118138</v>
      </c>
      <c r="AQ382" s="84">
        <f>IFERROR(VLOOKUP($F382,Ref_Param!$L:$M,2,0),0)*P382</f>
        <v>69.505342803132564</v>
      </c>
      <c r="AR382" s="85">
        <f t="shared" si="62"/>
        <v>95.947521758250701</v>
      </c>
      <c r="AS382" s="90">
        <f>IFERROR(VLOOKUP($F382,Ref_Param!$L:$M,2,0),0)*R382</f>
        <v>28.429582872139065</v>
      </c>
      <c r="AT382" s="90">
        <f>IFERROR(VLOOKUP($F382,Ref_Param!$L:$M,2,0),0)*S382</f>
        <v>31.205321781309582</v>
      </c>
      <c r="AU382" s="90">
        <f>IFERROR(VLOOKUP($F382,Ref_Param!$L:$M,2,0),0)*T382</f>
        <v>26.626977868449664</v>
      </c>
      <c r="AV382" s="90">
        <f>IFERROR(VLOOKUP($F382,Ref_Param!$L:$M,2,0),0)*U382</f>
        <v>32.387190030970203</v>
      </c>
      <c r="AW382" s="91">
        <f t="shared" si="63"/>
        <v>118.64907255286852</v>
      </c>
      <c r="AX382" s="86">
        <f>IFERROR(VLOOKUP($F382,Ref_Param!$L:$M,2,0),0)*W382</f>
        <v>32.092946528498537</v>
      </c>
      <c r="AY382" s="86">
        <f>IFERROR(VLOOKUP($F382,Ref_Param!$L:$M,2,0),0)*X382</f>
        <v>52.591016351672948</v>
      </c>
      <c r="AZ382" s="86">
        <f>IFERROR(VLOOKUP($F382,Ref_Param!$L:$M,2,0),0)*Y382</f>
        <v>45.275377433968117</v>
      </c>
      <c r="BA382" s="86">
        <f>IFERROR(VLOOKUP($F382,Ref_Param!$L:$M,2,0),0)*Z382</f>
        <v>5.4959060722784461</v>
      </c>
      <c r="BB382" s="87">
        <f t="shared" si="64"/>
        <v>135.45524638641805</v>
      </c>
      <c r="BC382" s="86">
        <f>IFERROR(VLOOKUP($F382,Ref_Param!$L:$M,2,0),0)*AB382</f>
        <v>-2.4184538348803127E-2</v>
      </c>
      <c r="BD382" s="86">
        <f>IFERROR(VLOOKUP($F382,Ref_Param!$L:$M,2,0),0)*AC382</f>
        <v>0</v>
      </c>
      <c r="BE382" s="86">
        <f>IFERROR(VLOOKUP($F382,Ref_Param!$L:$M,2,0),0)*AD382</f>
        <v>0</v>
      </c>
      <c r="BF382" s="86">
        <f>IFERROR(VLOOKUP($F382,Ref_Param!$L:$M,2,0),0)*AE382</f>
        <v>0</v>
      </c>
      <c r="BG382" s="87">
        <f t="shared" si="65"/>
        <v>-2.4184538348803127E-2</v>
      </c>
      <c r="BH382" s="86">
        <f>IFERROR(VLOOKUP($F382,Ref_Param!$L:$M,2,0),0)*AG382</f>
        <v>0</v>
      </c>
      <c r="BI382" s="86">
        <f>IFERROR(VLOOKUP($F382,Ref_Param!$L:$M,2,0),0)*AH382</f>
        <v>0</v>
      </c>
      <c r="BJ382" s="86">
        <f>IFERROR(VLOOKUP($F382,Ref_Param!$L:$M,2,0),0)*AI382</f>
        <v>0</v>
      </c>
      <c r="BK382" s="86">
        <f>IFERROR(VLOOKUP($F382,Ref_Param!$L:$M,2,0),0)*AJ382</f>
        <v>0</v>
      </c>
      <c r="BL382" s="87">
        <f t="shared" si="59"/>
        <v>0</v>
      </c>
      <c r="BM382" s="88">
        <f>IFERROR(VLOOKUP($F382,Ref_Param!$L:$M,2,0),0)*AL382</f>
        <v>0</v>
      </c>
      <c r="BN382" s="89">
        <f>IFERROR(VLOOKUP($F382,Ref_Param!$L:$M,2,0),0)*AM382</f>
        <v>0</v>
      </c>
    </row>
    <row r="383" spans="1:66" s="72" customFormat="1" ht="14.25" customHeight="1" x14ac:dyDescent="0.3">
      <c r="A383" s="69" t="str">
        <f t="shared" si="60"/>
        <v>ECASDigital - Salesforce.com / Net Suite</v>
      </c>
      <c r="B383" s="68" t="s">
        <v>4156</v>
      </c>
      <c r="C383" s="68" t="s">
        <v>4157</v>
      </c>
      <c r="D383" s="68" t="s">
        <v>4897</v>
      </c>
      <c r="E383" s="70" t="s">
        <v>4898</v>
      </c>
      <c r="F383" s="68" t="s">
        <v>34</v>
      </c>
      <c r="G383" s="70" t="s">
        <v>4166</v>
      </c>
      <c r="H383" s="71" t="s">
        <v>35</v>
      </c>
      <c r="I383" s="68" t="s">
        <v>36</v>
      </c>
      <c r="J383" s="68"/>
      <c r="K383" s="68"/>
      <c r="L383" s="68" t="s">
        <v>4111</v>
      </c>
      <c r="M383" s="73">
        <v>0</v>
      </c>
      <c r="N383" s="73">
        <v>0</v>
      </c>
      <c r="O383" s="73">
        <v>0</v>
      </c>
      <c r="P383" s="73">
        <v>0</v>
      </c>
      <c r="Q383" s="66">
        <v>0</v>
      </c>
      <c r="R383" s="73">
        <v>0</v>
      </c>
      <c r="S383" s="73">
        <v>0</v>
      </c>
      <c r="T383" s="73">
        <v>0</v>
      </c>
      <c r="U383" s="73">
        <v>0</v>
      </c>
      <c r="V383" s="66">
        <v>0</v>
      </c>
      <c r="W383" s="67">
        <v>0</v>
      </c>
      <c r="X383" s="67">
        <v>0</v>
      </c>
      <c r="Y383" s="67">
        <v>116.75000000000001</v>
      </c>
      <c r="Z383" s="67">
        <v>-74.75</v>
      </c>
      <c r="AA383" s="66">
        <v>42.000000000000014</v>
      </c>
      <c r="AB383" s="67">
        <v>0</v>
      </c>
      <c r="AC383" s="67">
        <v>0</v>
      </c>
      <c r="AD383" s="67">
        <v>0</v>
      </c>
      <c r="AE383" s="67">
        <v>0</v>
      </c>
      <c r="AF383" s="66">
        <v>0</v>
      </c>
      <c r="AG383" s="67">
        <v>0</v>
      </c>
      <c r="AH383" s="67">
        <v>0</v>
      </c>
      <c r="AI383" s="67">
        <v>0</v>
      </c>
      <c r="AJ383" s="67">
        <v>0</v>
      </c>
      <c r="AK383" s="66">
        <f t="shared" si="61"/>
        <v>0</v>
      </c>
      <c r="AL383" s="67">
        <f t="shared" si="58"/>
        <v>0</v>
      </c>
      <c r="AM383" s="67">
        <f t="shared" si="58"/>
        <v>0</v>
      </c>
      <c r="AN383" s="84">
        <f>IFERROR(VLOOKUP($F383,Ref_Param!$L:$M,2,0),0)*M383</f>
        <v>0</v>
      </c>
      <c r="AO383" s="84">
        <f>IFERROR(VLOOKUP($F383,Ref_Param!$L:$M,2,0),0)*N383</f>
        <v>0</v>
      </c>
      <c r="AP383" s="84">
        <f>IFERROR(VLOOKUP($F383,Ref_Param!$L:$M,2,0),0)*O383</f>
        <v>0</v>
      </c>
      <c r="AQ383" s="84">
        <f>IFERROR(VLOOKUP($F383,Ref_Param!$L:$M,2,0),0)*P383</f>
        <v>0</v>
      </c>
      <c r="AR383" s="85">
        <f t="shared" si="62"/>
        <v>0</v>
      </c>
      <c r="AS383" s="90">
        <f>IFERROR(VLOOKUP($F383,Ref_Param!$L:$M,2,0),0)*R383</f>
        <v>0</v>
      </c>
      <c r="AT383" s="90">
        <f>IFERROR(VLOOKUP($F383,Ref_Param!$L:$M,2,0),0)*S383</f>
        <v>0</v>
      </c>
      <c r="AU383" s="90">
        <f>IFERROR(VLOOKUP($F383,Ref_Param!$L:$M,2,0),0)*T383</f>
        <v>0</v>
      </c>
      <c r="AV383" s="90">
        <f>IFERROR(VLOOKUP($F383,Ref_Param!$L:$M,2,0),0)*U383</f>
        <v>0</v>
      </c>
      <c r="AW383" s="91">
        <f t="shared" si="63"/>
        <v>0</v>
      </c>
      <c r="AX383" s="86">
        <f>IFERROR(VLOOKUP($F383,Ref_Param!$L:$M,2,0),0)*W383</f>
        <v>0</v>
      </c>
      <c r="AY383" s="86">
        <f>IFERROR(VLOOKUP($F383,Ref_Param!$L:$M,2,0),0)*X383</f>
        <v>0</v>
      </c>
      <c r="AZ383" s="86">
        <f>IFERROR(VLOOKUP($F383,Ref_Param!$L:$M,2,0),0)*Y383</f>
        <v>78.188542046975826</v>
      </c>
      <c r="BA383" s="86">
        <f>IFERROR(VLOOKUP($F383,Ref_Param!$L:$M,2,0),0)*Z383</f>
        <v>-50.06075818425218</v>
      </c>
      <c r="BB383" s="87">
        <f t="shared" si="64"/>
        <v>28.127783862723646</v>
      </c>
      <c r="BC383" s="86">
        <f>IFERROR(VLOOKUP($F383,Ref_Param!$L:$M,2,0),0)*AB383</f>
        <v>0</v>
      </c>
      <c r="BD383" s="86">
        <f>IFERROR(VLOOKUP($F383,Ref_Param!$L:$M,2,0),0)*AC383</f>
        <v>0</v>
      </c>
      <c r="BE383" s="86">
        <f>IFERROR(VLOOKUP($F383,Ref_Param!$L:$M,2,0),0)*AD383</f>
        <v>0</v>
      </c>
      <c r="BF383" s="86">
        <f>IFERROR(VLOOKUP($F383,Ref_Param!$L:$M,2,0),0)*AE383</f>
        <v>0</v>
      </c>
      <c r="BG383" s="87">
        <f t="shared" si="65"/>
        <v>0</v>
      </c>
      <c r="BH383" s="86">
        <f>IFERROR(VLOOKUP($F383,Ref_Param!$L:$M,2,0),0)*AG383</f>
        <v>0</v>
      </c>
      <c r="BI383" s="86">
        <f>IFERROR(VLOOKUP($F383,Ref_Param!$L:$M,2,0),0)*AH383</f>
        <v>0</v>
      </c>
      <c r="BJ383" s="86">
        <f>IFERROR(VLOOKUP($F383,Ref_Param!$L:$M,2,0),0)*AI383</f>
        <v>0</v>
      </c>
      <c r="BK383" s="86">
        <f>IFERROR(VLOOKUP($F383,Ref_Param!$L:$M,2,0),0)*AJ383</f>
        <v>0</v>
      </c>
      <c r="BL383" s="87">
        <f t="shared" si="59"/>
        <v>0</v>
      </c>
      <c r="BM383" s="88">
        <f>IFERROR(VLOOKUP($F383,Ref_Param!$L:$M,2,0),0)*AL383</f>
        <v>0</v>
      </c>
      <c r="BN383" s="89">
        <f>IFERROR(VLOOKUP($F383,Ref_Param!$L:$M,2,0),0)*AM383</f>
        <v>0</v>
      </c>
    </row>
    <row r="384" spans="1:66" s="72" customFormat="1" ht="14.25" customHeight="1" x14ac:dyDescent="0.3">
      <c r="A384" s="69" t="str">
        <f t="shared" si="60"/>
        <v>ECASDigital - Salesforce.com / Net Suite</v>
      </c>
      <c r="B384" s="68" t="s">
        <v>4156</v>
      </c>
      <c r="C384" s="68" t="s">
        <v>4157</v>
      </c>
      <c r="D384" s="68" t="s">
        <v>927</v>
      </c>
      <c r="E384" s="70" t="s">
        <v>5281</v>
      </c>
      <c r="F384" s="68" t="s">
        <v>3732</v>
      </c>
      <c r="G384" s="70" t="s">
        <v>7477</v>
      </c>
      <c r="H384" s="71" t="s">
        <v>35</v>
      </c>
      <c r="I384" s="68" t="s">
        <v>24</v>
      </c>
      <c r="J384" s="68"/>
      <c r="K384" s="68"/>
      <c r="L384" s="68" t="s">
        <v>4111</v>
      </c>
      <c r="M384" s="73">
        <v>1860.2052600000038</v>
      </c>
      <c r="N384" s="73">
        <v>1055.6310799999994</v>
      </c>
      <c r="O384" s="73">
        <v>1949.44544</v>
      </c>
      <c r="P384" s="73">
        <v>1809.0020899999963</v>
      </c>
      <c r="Q384" s="66">
        <v>6674.2838699999993</v>
      </c>
      <c r="R384" s="73">
        <v>1368.8010799999997</v>
      </c>
      <c r="S384" s="73">
        <v>1156.1062499999998</v>
      </c>
      <c r="T384" s="73">
        <v>1686.4649999999992</v>
      </c>
      <c r="U384" s="73">
        <v>855.35100000000034</v>
      </c>
      <c r="V384" s="66">
        <v>5066.7233299999989</v>
      </c>
      <c r="W384" s="67">
        <v>-108.52849999999981</v>
      </c>
      <c r="X384" s="67">
        <v>0</v>
      </c>
      <c r="Y384" s="67">
        <v>0</v>
      </c>
      <c r="Z384" s="67">
        <v>0</v>
      </c>
      <c r="AA384" s="66">
        <v>-108.52849999999981</v>
      </c>
      <c r="AB384" s="67">
        <v>0</v>
      </c>
      <c r="AC384" s="67">
        <v>0</v>
      </c>
      <c r="AD384" s="67">
        <v>1500</v>
      </c>
      <c r="AE384" s="67">
        <v>6750</v>
      </c>
      <c r="AF384" s="66">
        <v>8250</v>
      </c>
      <c r="AG384" s="67">
        <v>4999.9626081233555</v>
      </c>
      <c r="AH384" s="67">
        <v>4999.9626081233555</v>
      </c>
      <c r="AI384" s="67">
        <v>4999.9626081233555</v>
      </c>
      <c r="AJ384" s="67">
        <v>4999.9626081233555</v>
      </c>
      <c r="AK384" s="66">
        <f t="shared" si="61"/>
        <v>19999.850432493422</v>
      </c>
      <c r="AL384" s="67">
        <f t="shared" si="58"/>
        <v>22999.827997367433</v>
      </c>
      <c r="AM384" s="67">
        <f t="shared" si="58"/>
        <v>26449.802196972545</v>
      </c>
      <c r="AN384" s="84">
        <f>IFERROR(VLOOKUP($F384,Ref_Param!$L:$M,2,0),0)*M384</f>
        <v>22.638496531580959</v>
      </c>
      <c r="AO384" s="84">
        <f>IFERROR(VLOOKUP($F384,Ref_Param!$L:$M,2,0),0)*N384</f>
        <v>12.846915906048453</v>
      </c>
      <c r="AP384" s="84">
        <f>IFERROR(VLOOKUP($F384,Ref_Param!$L:$M,2,0),0)*O384</f>
        <v>23.724539856395324</v>
      </c>
      <c r="AQ384" s="84">
        <f>IFERROR(VLOOKUP($F384,Ref_Param!$L:$M,2,0),0)*P384</f>
        <v>22.015359498600461</v>
      </c>
      <c r="AR384" s="85">
        <f t="shared" si="62"/>
        <v>81.225311792625206</v>
      </c>
      <c r="AS384" s="90">
        <f>IFERROR(VLOOKUP($F384,Ref_Param!$L:$M,2,0),0)*R384</f>
        <v>16.658160885968144</v>
      </c>
      <c r="AT384" s="90">
        <f>IFERROR(VLOOKUP($F384,Ref_Param!$L:$M,2,0),0)*S384</f>
        <v>14.069687842278228</v>
      </c>
      <c r="AU384" s="90">
        <f>IFERROR(VLOOKUP($F384,Ref_Param!$L:$M,2,0),0)*T384</f>
        <v>20.524096385542197</v>
      </c>
      <c r="AV384" s="90">
        <f>IFERROR(VLOOKUP($F384,Ref_Param!$L:$M,2,0),0)*U384</f>
        <v>10.4095290251917</v>
      </c>
      <c r="AW384" s="91">
        <f t="shared" si="63"/>
        <v>61.661474138980267</v>
      </c>
      <c r="AX384" s="86">
        <f>IFERROR(VLOOKUP($F384,Ref_Param!$L:$M,2,0),0)*W384</f>
        <v>-1.3207800900571987</v>
      </c>
      <c r="AY384" s="86">
        <f>IFERROR(VLOOKUP($F384,Ref_Param!$L:$M,2,0),0)*X384</f>
        <v>0</v>
      </c>
      <c r="AZ384" s="86">
        <f>IFERROR(VLOOKUP($F384,Ref_Param!$L:$M,2,0),0)*Y384</f>
        <v>0</v>
      </c>
      <c r="BA384" s="86">
        <f>IFERROR(VLOOKUP($F384,Ref_Param!$L:$M,2,0),0)*Z384</f>
        <v>0</v>
      </c>
      <c r="BB384" s="87">
        <f t="shared" si="64"/>
        <v>-1.3207800900571987</v>
      </c>
      <c r="BC384" s="86">
        <f>IFERROR(VLOOKUP($F384,Ref_Param!$L:$M,2,0),0)*AB384</f>
        <v>0</v>
      </c>
      <c r="BD384" s="86">
        <f>IFERROR(VLOOKUP($F384,Ref_Param!$L:$M,2,0),0)*AC384</f>
        <v>0</v>
      </c>
      <c r="BE384" s="86">
        <f>IFERROR(VLOOKUP($F384,Ref_Param!$L:$M,2,0),0)*AD384</f>
        <v>18.254837531946002</v>
      </c>
      <c r="BF384" s="86">
        <f>IFERROR(VLOOKUP($F384,Ref_Param!$L:$M,2,0),0)*AE384</f>
        <v>82.146768893756999</v>
      </c>
      <c r="BG384" s="87">
        <f t="shared" si="65"/>
        <v>100.40160642570299</v>
      </c>
      <c r="BH384" s="86">
        <f>IFERROR(VLOOKUP($F384,Ref_Param!$L:$M,2,0),0)*AG384</f>
        <v>60.849003384731226</v>
      </c>
      <c r="BI384" s="86">
        <f>IFERROR(VLOOKUP($F384,Ref_Param!$L:$M,2,0),0)*AH384</f>
        <v>60.849003384731226</v>
      </c>
      <c r="BJ384" s="86">
        <f>IFERROR(VLOOKUP($F384,Ref_Param!$L:$M,2,0),0)*AI384</f>
        <v>60.849003384731226</v>
      </c>
      <c r="BK384" s="86">
        <f>IFERROR(VLOOKUP($F384,Ref_Param!$L:$M,2,0),0)*AJ384</f>
        <v>60.849003384731226</v>
      </c>
      <c r="BL384" s="87">
        <f t="shared" si="59"/>
        <v>243.3960135389249</v>
      </c>
      <c r="BM384" s="88">
        <f>IFERROR(VLOOKUP($F384,Ref_Param!$L:$M,2,0),0)*AL384</f>
        <v>279.90541556976359</v>
      </c>
      <c r="BN384" s="89">
        <f>IFERROR(VLOOKUP($F384,Ref_Param!$L:$M,2,0),0)*AM384</f>
        <v>321.89122790522811</v>
      </c>
    </row>
    <row r="385" spans="1:66" s="72" customFormat="1" ht="14.25" customHeight="1" x14ac:dyDescent="0.3">
      <c r="A385" s="69" t="str">
        <f t="shared" si="60"/>
        <v>ECASDigital - Salesforce.com / Net Suite</v>
      </c>
      <c r="B385" s="68" t="s">
        <v>4156</v>
      </c>
      <c r="C385" s="68" t="s">
        <v>4157</v>
      </c>
      <c r="D385" s="68" t="s">
        <v>927</v>
      </c>
      <c r="E385" s="70" t="s">
        <v>5281</v>
      </c>
      <c r="F385" s="68" t="s">
        <v>18</v>
      </c>
      <c r="G385" s="70" t="s">
        <v>7477</v>
      </c>
      <c r="H385" s="71" t="s">
        <v>35</v>
      </c>
      <c r="I385" s="68" t="s">
        <v>24</v>
      </c>
      <c r="J385" s="68"/>
      <c r="K385" s="68"/>
      <c r="L385" s="68" t="s">
        <v>4111</v>
      </c>
      <c r="M385" s="73">
        <v>0</v>
      </c>
      <c r="N385" s="73">
        <v>0</v>
      </c>
      <c r="O385" s="73">
        <v>0</v>
      </c>
      <c r="P385" s="73">
        <v>0</v>
      </c>
      <c r="Q385" s="66">
        <v>0</v>
      </c>
      <c r="R385" s="73">
        <v>0</v>
      </c>
      <c r="S385" s="73">
        <v>0</v>
      </c>
      <c r="T385" s="73">
        <v>0</v>
      </c>
      <c r="U385" s="73">
        <v>160.44949832775919</v>
      </c>
      <c r="V385" s="66">
        <v>160.44949832775919</v>
      </c>
      <c r="W385" s="67">
        <v>0</v>
      </c>
      <c r="X385" s="67">
        <v>0</v>
      </c>
      <c r="Y385" s="67">
        <v>0</v>
      </c>
      <c r="Z385" s="67">
        <v>0</v>
      </c>
      <c r="AA385" s="66">
        <v>0</v>
      </c>
      <c r="AB385" s="67">
        <v>0</v>
      </c>
      <c r="AC385" s="67">
        <v>0</v>
      </c>
      <c r="AD385" s="67">
        <v>0</v>
      </c>
      <c r="AE385" s="67">
        <v>0</v>
      </c>
      <c r="AF385" s="66">
        <v>0</v>
      </c>
      <c r="AG385" s="67">
        <v>0</v>
      </c>
      <c r="AH385" s="67">
        <v>0</v>
      </c>
      <c r="AI385" s="67">
        <v>0</v>
      </c>
      <c r="AJ385" s="67">
        <v>0</v>
      </c>
      <c r="AK385" s="66">
        <f t="shared" si="61"/>
        <v>0</v>
      </c>
      <c r="AL385" s="67">
        <f t="shared" si="58"/>
        <v>0</v>
      </c>
      <c r="AM385" s="67">
        <f t="shared" si="58"/>
        <v>0</v>
      </c>
      <c r="AN385" s="84">
        <f>IFERROR(VLOOKUP($F385,Ref_Param!$L:$M,2,0),0)*M385</f>
        <v>0</v>
      </c>
      <c r="AO385" s="84">
        <f>IFERROR(VLOOKUP($F385,Ref_Param!$L:$M,2,0),0)*N385</f>
        <v>0</v>
      </c>
      <c r="AP385" s="84">
        <f>IFERROR(VLOOKUP($F385,Ref_Param!$L:$M,2,0),0)*O385</f>
        <v>0</v>
      </c>
      <c r="AQ385" s="84">
        <f>IFERROR(VLOOKUP($F385,Ref_Param!$L:$M,2,0),0)*P385</f>
        <v>0</v>
      </c>
      <c r="AR385" s="85">
        <f t="shared" si="62"/>
        <v>0</v>
      </c>
      <c r="AS385" s="90">
        <f>IFERROR(VLOOKUP($F385,Ref_Param!$L:$M,2,0),0)*R385</f>
        <v>0</v>
      </c>
      <c r="AT385" s="90">
        <f>IFERROR(VLOOKUP($F385,Ref_Param!$L:$M,2,0),0)*S385</f>
        <v>0</v>
      </c>
      <c r="AU385" s="90">
        <f>IFERROR(VLOOKUP($F385,Ref_Param!$L:$M,2,0),0)*T385</f>
        <v>0</v>
      </c>
      <c r="AV385" s="90">
        <f>IFERROR(VLOOKUP($F385,Ref_Param!$L:$M,2,0),0)*U385</f>
        <v>160.44949832775919</v>
      </c>
      <c r="AW385" s="91">
        <f t="shared" si="63"/>
        <v>160.44949832775919</v>
      </c>
      <c r="AX385" s="86">
        <f>IFERROR(VLOOKUP($F385,Ref_Param!$L:$M,2,0),0)*W385</f>
        <v>0</v>
      </c>
      <c r="AY385" s="86">
        <f>IFERROR(VLOOKUP($F385,Ref_Param!$L:$M,2,0),0)*X385</f>
        <v>0</v>
      </c>
      <c r="AZ385" s="86">
        <f>IFERROR(VLOOKUP($F385,Ref_Param!$L:$M,2,0),0)*Y385</f>
        <v>0</v>
      </c>
      <c r="BA385" s="86">
        <f>IFERROR(VLOOKUP($F385,Ref_Param!$L:$M,2,0),0)*Z385</f>
        <v>0</v>
      </c>
      <c r="BB385" s="87">
        <f t="shared" si="64"/>
        <v>0</v>
      </c>
      <c r="BC385" s="86">
        <f>IFERROR(VLOOKUP($F385,Ref_Param!$L:$M,2,0),0)*AB385</f>
        <v>0</v>
      </c>
      <c r="BD385" s="86">
        <f>IFERROR(VLOOKUP($F385,Ref_Param!$L:$M,2,0),0)*AC385</f>
        <v>0</v>
      </c>
      <c r="BE385" s="86">
        <f>IFERROR(VLOOKUP($F385,Ref_Param!$L:$M,2,0),0)*AD385</f>
        <v>0</v>
      </c>
      <c r="BF385" s="86">
        <f>IFERROR(VLOOKUP($F385,Ref_Param!$L:$M,2,0),0)*AE385</f>
        <v>0</v>
      </c>
      <c r="BG385" s="87">
        <f t="shared" si="65"/>
        <v>0</v>
      </c>
      <c r="BH385" s="86">
        <f>IFERROR(VLOOKUP($F385,Ref_Param!$L:$M,2,0),0)*AG385</f>
        <v>0</v>
      </c>
      <c r="BI385" s="86">
        <f>IFERROR(VLOOKUP($F385,Ref_Param!$L:$M,2,0),0)*AH385</f>
        <v>0</v>
      </c>
      <c r="BJ385" s="86">
        <f>IFERROR(VLOOKUP($F385,Ref_Param!$L:$M,2,0),0)*AI385</f>
        <v>0</v>
      </c>
      <c r="BK385" s="86">
        <f>IFERROR(VLOOKUP($F385,Ref_Param!$L:$M,2,0),0)*AJ385</f>
        <v>0</v>
      </c>
      <c r="BL385" s="87">
        <f t="shared" si="59"/>
        <v>0</v>
      </c>
      <c r="BM385" s="88">
        <f>IFERROR(VLOOKUP($F385,Ref_Param!$L:$M,2,0),0)*AL385</f>
        <v>0</v>
      </c>
      <c r="BN385" s="89">
        <f>IFERROR(VLOOKUP($F385,Ref_Param!$L:$M,2,0),0)*AM385</f>
        <v>0</v>
      </c>
    </row>
    <row r="386" spans="1:66" s="72" customFormat="1" ht="14.25" customHeight="1" x14ac:dyDescent="0.3">
      <c r="A386" s="69" t="str">
        <f t="shared" si="60"/>
        <v>ECASDigital - Salesforce.com / Net Suite</v>
      </c>
      <c r="B386" s="68" t="s">
        <v>4156</v>
      </c>
      <c r="C386" s="68" t="s">
        <v>4157</v>
      </c>
      <c r="D386" s="68" t="s">
        <v>4899</v>
      </c>
      <c r="E386" s="70" t="s">
        <v>4900</v>
      </c>
      <c r="F386" s="68" t="s">
        <v>18</v>
      </c>
      <c r="G386" s="70" t="s">
        <v>7481</v>
      </c>
      <c r="H386" s="71" t="s">
        <v>35</v>
      </c>
      <c r="I386" s="68" t="s">
        <v>24</v>
      </c>
      <c r="J386" s="68"/>
      <c r="K386" s="68"/>
      <c r="L386" s="68" t="s">
        <v>4111</v>
      </c>
      <c r="M386" s="73">
        <v>0</v>
      </c>
      <c r="N386" s="73">
        <v>0</v>
      </c>
      <c r="O386" s="73">
        <v>0</v>
      </c>
      <c r="P386" s="73">
        <v>0</v>
      </c>
      <c r="Q386" s="66">
        <v>0</v>
      </c>
      <c r="R386" s="73">
        <v>0</v>
      </c>
      <c r="S386" s="73">
        <v>0</v>
      </c>
      <c r="T386" s="73">
        <v>0</v>
      </c>
      <c r="U386" s="73">
        <v>0</v>
      </c>
      <c r="V386" s="66">
        <v>0</v>
      </c>
      <c r="W386" s="67">
        <v>0</v>
      </c>
      <c r="X386" s="67">
        <v>116.64</v>
      </c>
      <c r="Y386" s="67">
        <v>68.31</v>
      </c>
      <c r="Z386" s="67">
        <v>0</v>
      </c>
      <c r="AA386" s="66">
        <v>184.95</v>
      </c>
      <c r="AB386" s="67">
        <v>0</v>
      </c>
      <c r="AC386" s="67">
        <v>0</v>
      </c>
      <c r="AD386" s="67">
        <v>0</v>
      </c>
      <c r="AE386" s="67">
        <v>0</v>
      </c>
      <c r="AF386" s="66">
        <v>0</v>
      </c>
      <c r="AG386" s="67">
        <v>0</v>
      </c>
      <c r="AH386" s="67">
        <v>0</v>
      </c>
      <c r="AI386" s="67">
        <v>0</v>
      </c>
      <c r="AJ386" s="67">
        <v>0</v>
      </c>
      <c r="AK386" s="66">
        <f t="shared" si="61"/>
        <v>0</v>
      </c>
      <c r="AL386" s="67">
        <f t="shared" si="58"/>
        <v>0</v>
      </c>
      <c r="AM386" s="67">
        <f t="shared" si="58"/>
        <v>0</v>
      </c>
      <c r="AN386" s="84">
        <f>IFERROR(VLOOKUP($F386,Ref_Param!$L:$M,2,0),0)*M386</f>
        <v>0</v>
      </c>
      <c r="AO386" s="84">
        <f>IFERROR(VLOOKUP($F386,Ref_Param!$L:$M,2,0),0)*N386</f>
        <v>0</v>
      </c>
      <c r="AP386" s="84">
        <f>IFERROR(VLOOKUP($F386,Ref_Param!$L:$M,2,0),0)*O386</f>
        <v>0</v>
      </c>
      <c r="AQ386" s="84">
        <f>IFERROR(VLOOKUP($F386,Ref_Param!$L:$M,2,0),0)*P386</f>
        <v>0</v>
      </c>
      <c r="AR386" s="85">
        <f t="shared" si="62"/>
        <v>0</v>
      </c>
      <c r="AS386" s="90">
        <f>IFERROR(VLOOKUP($F386,Ref_Param!$L:$M,2,0),0)*R386</f>
        <v>0</v>
      </c>
      <c r="AT386" s="90">
        <f>IFERROR(VLOOKUP($F386,Ref_Param!$L:$M,2,0),0)*S386</f>
        <v>0</v>
      </c>
      <c r="AU386" s="90">
        <f>IFERROR(VLOOKUP($F386,Ref_Param!$L:$M,2,0),0)*T386</f>
        <v>0</v>
      </c>
      <c r="AV386" s="90">
        <f>IFERROR(VLOOKUP($F386,Ref_Param!$L:$M,2,0),0)*U386</f>
        <v>0</v>
      </c>
      <c r="AW386" s="91">
        <f t="shared" si="63"/>
        <v>0</v>
      </c>
      <c r="AX386" s="86">
        <f>IFERROR(VLOOKUP($F386,Ref_Param!$L:$M,2,0),0)*W386</f>
        <v>0</v>
      </c>
      <c r="AY386" s="86">
        <f>IFERROR(VLOOKUP($F386,Ref_Param!$L:$M,2,0),0)*X386</f>
        <v>116.64</v>
      </c>
      <c r="AZ386" s="86">
        <f>IFERROR(VLOOKUP($F386,Ref_Param!$L:$M,2,0),0)*Y386</f>
        <v>68.31</v>
      </c>
      <c r="BA386" s="86">
        <f>IFERROR(VLOOKUP($F386,Ref_Param!$L:$M,2,0),0)*Z386</f>
        <v>0</v>
      </c>
      <c r="BB386" s="87">
        <f t="shared" si="64"/>
        <v>184.95</v>
      </c>
      <c r="BC386" s="86">
        <f>IFERROR(VLOOKUP($F386,Ref_Param!$L:$M,2,0),0)*AB386</f>
        <v>0</v>
      </c>
      <c r="BD386" s="86">
        <f>IFERROR(VLOOKUP($F386,Ref_Param!$L:$M,2,0),0)*AC386</f>
        <v>0</v>
      </c>
      <c r="BE386" s="86">
        <f>IFERROR(VLOOKUP($F386,Ref_Param!$L:$M,2,0),0)*AD386</f>
        <v>0</v>
      </c>
      <c r="BF386" s="86">
        <f>IFERROR(VLOOKUP($F386,Ref_Param!$L:$M,2,0),0)*AE386</f>
        <v>0</v>
      </c>
      <c r="BG386" s="87">
        <f t="shared" si="65"/>
        <v>0</v>
      </c>
      <c r="BH386" s="86">
        <f>IFERROR(VLOOKUP($F386,Ref_Param!$L:$M,2,0),0)*AG386</f>
        <v>0</v>
      </c>
      <c r="BI386" s="86">
        <f>IFERROR(VLOOKUP($F386,Ref_Param!$L:$M,2,0),0)*AH386</f>
        <v>0</v>
      </c>
      <c r="BJ386" s="86">
        <f>IFERROR(VLOOKUP($F386,Ref_Param!$L:$M,2,0),0)*AI386</f>
        <v>0</v>
      </c>
      <c r="BK386" s="86">
        <f>IFERROR(VLOOKUP($F386,Ref_Param!$L:$M,2,0),0)*AJ386</f>
        <v>0</v>
      </c>
      <c r="BL386" s="87">
        <f t="shared" si="59"/>
        <v>0</v>
      </c>
      <c r="BM386" s="88">
        <f>IFERROR(VLOOKUP($F386,Ref_Param!$L:$M,2,0),0)*AL386</f>
        <v>0</v>
      </c>
      <c r="BN386" s="89">
        <f>IFERROR(VLOOKUP($F386,Ref_Param!$L:$M,2,0),0)*AM386</f>
        <v>0</v>
      </c>
    </row>
    <row r="387" spans="1:66" s="72" customFormat="1" ht="14.25" customHeight="1" x14ac:dyDescent="0.3">
      <c r="A387" s="69" t="str">
        <f t="shared" si="60"/>
        <v>ECASDigital - Salesforce.com / Net Suite</v>
      </c>
      <c r="B387" s="68" t="s">
        <v>4156</v>
      </c>
      <c r="C387" s="68" t="s">
        <v>4157</v>
      </c>
      <c r="D387" s="68" t="s">
        <v>931</v>
      </c>
      <c r="E387" s="70" t="s">
        <v>932</v>
      </c>
      <c r="F387" s="68" t="s">
        <v>26</v>
      </c>
      <c r="G387" s="70" t="s">
        <v>7475</v>
      </c>
      <c r="H387" s="71" t="s">
        <v>19</v>
      </c>
      <c r="I387" s="68" t="s">
        <v>20</v>
      </c>
      <c r="J387" s="68"/>
      <c r="K387" s="68"/>
      <c r="L387" s="68" t="s">
        <v>4111</v>
      </c>
      <c r="M387" s="73">
        <v>0</v>
      </c>
      <c r="N387" s="73">
        <v>0</v>
      </c>
      <c r="O387" s="73">
        <v>0</v>
      </c>
      <c r="P387" s="73">
        <v>0</v>
      </c>
      <c r="Q387" s="66">
        <v>0</v>
      </c>
      <c r="R387" s="73">
        <v>0</v>
      </c>
      <c r="S387" s="73">
        <v>0</v>
      </c>
      <c r="T387" s="73">
        <v>0</v>
      </c>
      <c r="U387" s="73">
        <v>0</v>
      </c>
      <c r="V387" s="66">
        <v>0</v>
      </c>
      <c r="W387" s="67">
        <v>0</v>
      </c>
      <c r="X387" s="67">
        <v>0</v>
      </c>
      <c r="Y387" s="67">
        <v>0</v>
      </c>
      <c r="Z387" s="67">
        <v>20.742226981450244</v>
      </c>
      <c r="AA387" s="66">
        <v>20.742226981450244</v>
      </c>
      <c r="AB387" s="67">
        <v>201.6583878104818</v>
      </c>
      <c r="AC387" s="67">
        <v>0</v>
      </c>
      <c r="AD387" s="67">
        <v>0</v>
      </c>
      <c r="AE387" s="67">
        <v>0</v>
      </c>
      <c r="AF387" s="66">
        <v>201.6583878104818</v>
      </c>
      <c r="AG387" s="67">
        <v>106.07869717546801</v>
      </c>
      <c r="AH387" s="67">
        <v>106.07869717546801</v>
      </c>
      <c r="AI387" s="67">
        <v>106.07869717546801</v>
      </c>
      <c r="AJ387" s="67">
        <v>106.07869717546801</v>
      </c>
      <c r="AK387" s="66">
        <f t="shared" si="61"/>
        <v>424.31478870187203</v>
      </c>
      <c r="AL387" s="67">
        <f t="shared" si="58"/>
        <v>487.96200700715281</v>
      </c>
      <c r="AM387" s="67">
        <f t="shared" si="58"/>
        <v>561.1563080582257</v>
      </c>
      <c r="AN387" s="84">
        <f>IFERROR(VLOOKUP($F387,Ref_Param!$L:$M,2,0),0)*M387</f>
        <v>0</v>
      </c>
      <c r="AO387" s="84">
        <f>IFERROR(VLOOKUP($F387,Ref_Param!$L:$M,2,0),0)*N387</f>
        <v>0</v>
      </c>
      <c r="AP387" s="84">
        <f>IFERROR(VLOOKUP($F387,Ref_Param!$L:$M,2,0),0)*O387</f>
        <v>0</v>
      </c>
      <c r="AQ387" s="84">
        <f>IFERROR(VLOOKUP($F387,Ref_Param!$L:$M,2,0),0)*P387</f>
        <v>0</v>
      </c>
      <c r="AR387" s="85">
        <f t="shared" si="62"/>
        <v>0</v>
      </c>
      <c r="AS387" s="90">
        <f>IFERROR(VLOOKUP($F387,Ref_Param!$L:$M,2,0),0)*R387</f>
        <v>0</v>
      </c>
      <c r="AT387" s="90">
        <f>IFERROR(VLOOKUP($F387,Ref_Param!$L:$M,2,0),0)*S387</f>
        <v>0</v>
      </c>
      <c r="AU387" s="90">
        <f>IFERROR(VLOOKUP($F387,Ref_Param!$L:$M,2,0),0)*T387</f>
        <v>0</v>
      </c>
      <c r="AV387" s="90">
        <f>IFERROR(VLOOKUP($F387,Ref_Param!$L:$M,2,0),0)*U387</f>
        <v>0</v>
      </c>
      <c r="AW387" s="91">
        <f t="shared" si="63"/>
        <v>0</v>
      </c>
      <c r="AX387" s="86">
        <f>IFERROR(VLOOKUP($F387,Ref_Param!$L:$M,2,0),0)*W387</f>
        <v>0</v>
      </c>
      <c r="AY387" s="86">
        <f>IFERROR(VLOOKUP($F387,Ref_Param!$L:$M,2,0),0)*X387</f>
        <v>0</v>
      </c>
      <c r="AZ387" s="86">
        <f>IFERROR(VLOOKUP($F387,Ref_Param!$L:$M,2,0),0)*Y387</f>
        <v>0</v>
      </c>
      <c r="BA387" s="86">
        <f>IFERROR(VLOOKUP($F387,Ref_Param!$L:$M,2,0),0)*Z387</f>
        <v>22.577397848617657</v>
      </c>
      <c r="BB387" s="87">
        <f t="shared" si="64"/>
        <v>22.577397848617657</v>
      </c>
      <c r="BC387" s="86">
        <f>IFERROR(VLOOKUP($F387,Ref_Param!$L:$M,2,0),0)*AB387</f>
        <v>219.50013637300137</v>
      </c>
      <c r="BD387" s="86">
        <f>IFERROR(VLOOKUP($F387,Ref_Param!$L:$M,2,0),0)*AC387</f>
        <v>0</v>
      </c>
      <c r="BE387" s="86">
        <f>IFERROR(VLOOKUP($F387,Ref_Param!$L:$M,2,0),0)*AD387</f>
        <v>0</v>
      </c>
      <c r="BF387" s="86">
        <f>IFERROR(VLOOKUP($F387,Ref_Param!$L:$M,2,0),0)*AE387</f>
        <v>0</v>
      </c>
      <c r="BG387" s="87">
        <f t="shared" si="65"/>
        <v>219.50013637300137</v>
      </c>
      <c r="BH387" s="86">
        <f>IFERROR(VLOOKUP($F387,Ref_Param!$L:$M,2,0),0)*AG387</f>
        <v>115.4640218495056</v>
      </c>
      <c r="BI387" s="86">
        <f>IFERROR(VLOOKUP($F387,Ref_Param!$L:$M,2,0),0)*AH387</f>
        <v>115.4640218495056</v>
      </c>
      <c r="BJ387" s="86">
        <f>IFERROR(VLOOKUP($F387,Ref_Param!$L:$M,2,0),0)*AI387</f>
        <v>115.4640218495056</v>
      </c>
      <c r="BK387" s="86">
        <f>IFERROR(VLOOKUP($F387,Ref_Param!$L:$M,2,0),0)*AJ387</f>
        <v>115.4640218495056</v>
      </c>
      <c r="BL387" s="87">
        <f t="shared" si="59"/>
        <v>461.8560873980224</v>
      </c>
      <c r="BM387" s="88">
        <f>IFERROR(VLOOKUP($F387,Ref_Param!$L:$M,2,0),0)*AL387</f>
        <v>531.13450050772576</v>
      </c>
      <c r="BN387" s="89">
        <f>IFERROR(VLOOKUP($F387,Ref_Param!$L:$M,2,0),0)*AM387</f>
        <v>610.80467558388455</v>
      </c>
    </row>
    <row r="388" spans="1:66" s="72" customFormat="1" ht="14.25" customHeight="1" x14ac:dyDescent="0.3">
      <c r="A388" s="69" t="str">
        <f t="shared" si="60"/>
        <v>ECASDigital - Salesforce.com / Net Suite</v>
      </c>
      <c r="B388" s="68" t="s">
        <v>4156</v>
      </c>
      <c r="C388" s="68" t="s">
        <v>4157</v>
      </c>
      <c r="D388" s="68" t="s">
        <v>931</v>
      </c>
      <c r="E388" s="70" t="s">
        <v>932</v>
      </c>
      <c r="F388" s="68" t="s">
        <v>3732</v>
      </c>
      <c r="G388" s="70" t="s">
        <v>7475</v>
      </c>
      <c r="H388" s="71" t="s">
        <v>19</v>
      </c>
      <c r="I388" s="68" t="s">
        <v>20</v>
      </c>
      <c r="J388" s="68"/>
      <c r="K388" s="68"/>
      <c r="L388" s="68" t="s">
        <v>4111</v>
      </c>
      <c r="M388" s="73">
        <v>0</v>
      </c>
      <c r="N388" s="73">
        <v>0</v>
      </c>
      <c r="O388" s="73">
        <v>0</v>
      </c>
      <c r="P388" s="73">
        <v>0</v>
      </c>
      <c r="Q388" s="66">
        <v>0</v>
      </c>
      <c r="R388" s="73">
        <v>0</v>
      </c>
      <c r="S388" s="73">
        <v>0</v>
      </c>
      <c r="T388" s="73">
        <v>0</v>
      </c>
      <c r="U388" s="73">
        <v>0</v>
      </c>
      <c r="V388" s="66">
        <v>0</v>
      </c>
      <c r="W388" s="67">
        <v>701.99999999999864</v>
      </c>
      <c r="X388" s="67">
        <v>1195.5310000000027</v>
      </c>
      <c r="Y388" s="67">
        <v>0</v>
      </c>
      <c r="Z388" s="67">
        <v>0</v>
      </c>
      <c r="AA388" s="66">
        <v>1897.5310000000013</v>
      </c>
      <c r="AB388" s="67">
        <v>0</v>
      </c>
      <c r="AC388" s="67">
        <v>0</v>
      </c>
      <c r="AD388" s="67">
        <v>0</v>
      </c>
      <c r="AE388" s="67">
        <v>0</v>
      </c>
      <c r="AF388" s="66">
        <v>0</v>
      </c>
      <c r="AG388" s="67">
        <v>0</v>
      </c>
      <c r="AH388" s="67">
        <v>0</v>
      </c>
      <c r="AI388" s="67">
        <v>0</v>
      </c>
      <c r="AJ388" s="67">
        <v>0</v>
      </c>
      <c r="AK388" s="66">
        <f t="shared" si="61"/>
        <v>0</v>
      </c>
      <c r="AL388" s="67">
        <f t="shared" si="58"/>
        <v>0</v>
      </c>
      <c r="AM388" s="67">
        <f t="shared" si="58"/>
        <v>0</v>
      </c>
      <c r="AN388" s="84">
        <f>IFERROR(VLOOKUP($F388,Ref_Param!$L:$M,2,0),0)*M388</f>
        <v>0</v>
      </c>
      <c r="AO388" s="84">
        <f>IFERROR(VLOOKUP($F388,Ref_Param!$L:$M,2,0),0)*N388</f>
        <v>0</v>
      </c>
      <c r="AP388" s="84">
        <f>IFERROR(VLOOKUP($F388,Ref_Param!$L:$M,2,0),0)*O388</f>
        <v>0</v>
      </c>
      <c r="AQ388" s="84">
        <f>IFERROR(VLOOKUP($F388,Ref_Param!$L:$M,2,0),0)*P388</f>
        <v>0</v>
      </c>
      <c r="AR388" s="85">
        <f t="shared" si="62"/>
        <v>0</v>
      </c>
      <c r="AS388" s="90">
        <f>IFERROR(VLOOKUP($F388,Ref_Param!$L:$M,2,0),0)*R388</f>
        <v>0</v>
      </c>
      <c r="AT388" s="90">
        <f>IFERROR(VLOOKUP($F388,Ref_Param!$L:$M,2,0),0)*S388</f>
        <v>0</v>
      </c>
      <c r="AU388" s="90">
        <f>IFERROR(VLOOKUP($F388,Ref_Param!$L:$M,2,0),0)*T388</f>
        <v>0</v>
      </c>
      <c r="AV388" s="90">
        <f>IFERROR(VLOOKUP($F388,Ref_Param!$L:$M,2,0),0)*U388</f>
        <v>0</v>
      </c>
      <c r="AW388" s="91">
        <f t="shared" si="63"/>
        <v>0</v>
      </c>
      <c r="AX388" s="86">
        <f>IFERROR(VLOOKUP($F388,Ref_Param!$L:$M,2,0),0)*W388</f>
        <v>8.5432639649507109</v>
      </c>
      <c r="AY388" s="86">
        <f>IFERROR(VLOOKUP($F388,Ref_Param!$L:$M,2,0),0)*X388</f>
        <v>14.549482779603322</v>
      </c>
      <c r="AZ388" s="86">
        <f>IFERROR(VLOOKUP($F388,Ref_Param!$L:$M,2,0),0)*Y388</f>
        <v>0</v>
      </c>
      <c r="BA388" s="86">
        <f>IFERROR(VLOOKUP($F388,Ref_Param!$L:$M,2,0),0)*Z388</f>
        <v>0</v>
      </c>
      <c r="BB388" s="87">
        <f t="shared" si="64"/>
        <v>23.092746744554034</v>
      </c>
      <c r="BC388" s="86">
        <f>IFERROR(VLOOKUP($F388,Ref_Param!$L:$M,2,0),0)*AB388</f>
        <v>0</v>
      </c>
      <c r="BD388" s="86">
        <f>IFERROR(VLOOKUP($F388,Ref_Param!$L:$M,2,0),0)*AC388</f>
        <v>0</v>
      </c>
      <c r="BE388" s="86">
        <f>IFERROR(VLOOKUP($F388,Ref_Param!$L:$M,2,0),0)*AD388</f>
        <v>0</v>
      </c>
      <c r="BF388" s="86">
        <f>IFERROR(VLOOKUP($F388,Ref_Param!$L:$M,2,0),0)*AE388</f>
        <v>0</v>
      </c>
      <c r="BG388" s="87">
        <f t="shared" si="65"/>
        <v>0</v>
      </c>
      <c r="BH388" s="86">
        <f>IFERROR(VLOOKUP($F388,Ref_Param!$L:$M,2,0),0)*AG388</f>
        <v>0</v>
      </c>
      <c r="BI388" s="86">
        <f>IFERROR(VLOOKUP($F388,Ref_Param!$L:$M,2,0),0)*AH388</f>
        <v>0</v>
      </c>
      <c r="BJ388" s="86">
        <f>IFERROR(VLOOKUP($F388,Ref_Param!$L:$M,2,0),0)*AI388</f>
        <v>0</v>
      </c>
      <c r="BK388" s="86">
        <f>IFERROR(VLOOKUP($F388,Ref_Param!$L:$M,2,0),0)*AJ388</f>
        <v>0</v>
      </c>
      <c r="BL388" s="87">
        <f t="shared" si="59"/>
        <v>0</v>
      </c>
      <c r="BM388" s="88">
        <f>IFERROR(VLOOKUP($F388,Ref_Param!$L:$M,2,0),0)*AL388</f>
        <v>0</v>
      </c>
      <c r="BN388" s="89">
        <f>IFERROR(VLOOKUP($F388,Ref_Param!$L:$M,2,0),0)*AM388</f>
        <v>0</v>
      </c>
    </row>
    <row r="389" spans="1:66" s="72" customFormat="1" ht="14.25" customHeight="1" x14ac:dyDescent="0.3">
      <c r="A389" s="69" t="str">
        <f t="shared" si="60"/>
        <v>ECASDigital - Salesforce.com / Net Suite</v>
      </c>
      <c r="B389" s="68" t="s">
        <v>4156</v>
      </c>
      <c r="C389" s="68" t="s">
        <v>4157</v>
      </c>
      <c r="D389" s="68" t="s">
        <v>931</v>
      </c>
      <c r="E389" s="70" t="s">
        <v>932</v>
      </c>
      <c r="F389" s="68" t="s">
        <v>18</v>
      </c>
      <c r="G389" s="70" t="s">
        <v>7475</v>
      </c>
      <c r="H389" s="71" t="s">
        <v>19</v>
      </c>
      <c r="I389" s="68" t="s">
        <v>20</v>
      </c>
      <c r="J389" s="68"/>
      <c r="K389" s="68"/>
      <c r="L389" s="68" t="s">
        <v>4111</v>
      </c>
      <c r="M389" s="73">
        <v>0</v>
      </c>
      <c r="N389" s="73">
        <v>0</v>
      </c>
      <c r="O389" s="73">
        <v>0</v>
      </c>
      <c r="P389" s="73">
        <v>0</v>
      </c>
      <c r="Q389" s="66">
        <v>0</v>
      </c>
      <c r="R389" s="73">
        <v>0</v>
      </c>
      <c r="S389" s="73">
        <v>-27.298492251715601</v>
      </c>
      <c r="T389" s="73">
        <v>17.807514915474592</v>
      </c>
      <c r="U389" s="73">
        <v>16.029288583712894</v>
      </c>
      <c r="V389" s="66">
        <v>6.538311247471885</v>
      </c>
      <c r="W389" s="67">
        <v>-44.052080760471441</v>
      </c>
      <c r="X389" s="67">
        <v>-43.809514179885745</v>
      </c>
      <c r="Y389" s="67">
        <v>-26.78972147763719</v>
      </c>
      <c r="Z389" s="67">
        <v>-26.010774585410473</v>
      </c>
      <c r="AA389" s="66">
        <v>-140.66209100340484</v>
      </c>
      <c r="AB389" s="67">
        <v>-23.71556634537836</v>
      </c>
      <c r="AC389" s="67">
        <v>-44.757528936412754</v>
      </c>
      <c r="AD389" s="67">
        <v>-0.34399999999999942</v>
      </c>
      <c r="AE389" s="67">
        <v>0</v>
      </c>
      <c r="AF389" s="66">
        <v>-68.817095281791111</v>
      </c>
      <c r="AG389" s="67">
        <v>-39.402767618591518</v>
      </c>
      <c r="AH389" s="67">
        <v>-39.402767618591518</v>
      </c>
      <c r="AI389" s="67">
        <v>-39.402767618591518</v>
      </c>
      <c r="AJ389" s="67">
        <v>-39.402767618591518</v>
      </c>
      <c r="AK389" s="66">
        <f t="shared" si="61"/>
        <v>-157.61107047436607</v>
      </c>
      <c r="AL389" s="67">
        <f t="shared" si="58"/>
        <v>-181.25273104552096</v>
      </c>
      <c r="AM389" s="67">
        <f t="shared" si="58"/>
        <v>-208.4406407023491</v>
      </c>
      <c r="AN389" s="84">
        <f>IFERROR(VLOOKUP($F389,Ref_Param!$L:$M,2,0),0)*M389</f>
        <v>0</v>
      </c>
      <c r="AO389" s="84">
        <f>IFERROR(VLOOKUP($F389,Ref_Param!$L:$M,2,0),0)*N389</f>
        <v>0</v>
      </c>
      <c r="AP389" s="84">
        <f>IFERROR(VLOOKUP($F389,Ref_Param!$L:$M,2,0),0)*O389</f>
        <v>0</v>
      </c>
      <c r="AQ389" s="84">
        <f>IFERROR(VLOOKUP($F389,Ref_Param!$L:$M,2,0),0)*P389</f>
        <v>0</v>
      </c>
      <c r="AR389" s="85">
        <f t="shared" si="62"/>
        <v>0</v>
      </c>
      <c r="AS389" s="90">
        <f>IFERROR(VLOOKUP($F389,Ref_Param!$L:$M,2,0),0)*R389</f>
        <v>0</v>
      </c>
      <c r="AT389" s="90">
        <f>IFERROR(VLOOKUP($F389,Ref_Param!$L:$M,2,0),0)*S389</f>
        <v>-27.298492251715601</v>
      </c>
      <c r="AU389" s="90">
        <f>IFERROR(VLOOKUP($F389,Ref_Param!$L:$M,2,0),0)*T389</f>
        <v>17.807514915474592</v>
      </c>
      <c r="AV389" s="90">
        <f>IFERROR(VLOOKUP($F389,Ref_Param!$L:$M,2,0),0)*U389</f>
        <v>16.029288583712894</v>
      </c>
      <c r="AW389" s="91">
        <f t="shared" si="63"/>
        <v>6.538311247471885</v>
      </c>
      <c r="AX389" s="86">
        <f>IFERROR(VLOOKUP($F389,Ref_Param!$L:$M,2,0),0)*W389</f>
        <v>-44.052080760471441</v>
      </c>
      <c r="AY389" s="86">
        <f>IFERROR(VLOOKUP($F389,Ref_Param!$L:$M,2,0),0)*X389</f>
        <v>-43.809514179885745</v>
      </c>
      <c r="AZ389" s="86">
        <f>IFERROR(VLOOKUP($F389,Ref_Param!$L:$M,2,0),0)*Y389</f>
        <v>-26.78972147763719</v>
      </c>
      <c r="BA389" s="86">
        <f>IFERROR(VLOOKUP($F389,Ref_Param!$L:$M,2,0),0)*Z389</f>
        <v>-26.010774585410473</v>
      </c>
      <c r="BB389" s="87">
        <f t="shared" si="64"/>
        <v>-140.66209100340484</v>
      </c>
      <c r="BC389" s="86">
        <f>IFERROR(VLOOKUP($F389,Ref_Param!$L:$M,2,0),0)*AB389</f>
        <v>-23.71556634537836</v>
      </c>
      <c r="BD389" s="86">
        <f>IFERROR(VLOOKUP($F389,Ref_Param!$L:$M,2,0),0)*AC389</f>
        <v>-44.757528936412754</v>
      </c>
      <c r="BE389" s="86">
        <f>IFERROR(VLOOKUP($F389,Ref_Param!$L:$M,2,0),0)*AD389</f>
        <v>-0.34399999999999942</v>
      </c>
      <c r="BF389" s="86">
        <f>IFERROR(VLOOKUP($F389,Ref_Param!$L:$M,2,0),0)*AE389</f>
        <v>0</v>
      </c>
      <c r="BG389" s="87">
        <f t="shared" si="65"/>
        <v>-68.817095281791111</v>
      </c>
      <c r="BH389" s="86">
        <f>IFERROR(VLOOKUP($F389,Ref_Param!$L:$M,2,0),0)*AG389</f>
        <v>-39.402767618591518</v>
      </c>
      <c r="BI389" s="86">
        <f>IFERROR(VLOOKUP($F389,Ref_Param!$L:$M,2,0),0)*AH389</f>
        <v>-39.402767618591518</v>
      </c>
      <c r="BJ389" s="86">
        <f>IFERROR(VLOOKUP($F389,Ref_Param!$L:$M,2,0),0)*AI389</f>
        <v>-39.402767618591518</v>
      </c>
      <c r="BK389" s="86">
        <f>IFERROR(VLOOKUP($F389,Ref_Param!$L:$M,2,0),0)*AJ389</f>
        <v>-39.402767618591518</v>
      </c>
      <c r="BL389" s="87">
        <f t="shared" si="59"/>
        <v>-157.61107047436607</v>
      </c>
      <c r="BM389" s="88">
        <f>IFERROR(VLOOKUP($F389,Ref_Param!$L:$M,2,0),0)*AL389</f>
        <v>-181.25273104552096</v>
      </c>
      <c r="BN389" s="89">
        <f>IFERROR(VLOOKUP($F389,Ref_Param!$L:$M,2,0),0)*AM389</f>
        <v>-208.4406407023491</v>
      </c>
    </row>
    <row r="390" spans="1:66" s="72" customFormat="1" ht="14.25" customHeight="1" x14ac:dyDescent="0.3">
      <c r="A390" s="69" t="str">
        <f t="shared" si="60"/>
        <v>ECASDigital - Salesforce.com / Net Suite</v>
      </c>
      <c r="B390" s="68" t="s">
        <v>4156</v>
      </c>
      <c r="C390" s="68" t="s">
        <v>4157</v>
      </c>
      <c r="D390" s="68" t="s">
        <v>2517</v>
      </c>
      <c r="E390" s="70" t="s">
        <v>2518</v>
      </c>
      <c r="F390" s="68" t="s">
        <v>18</v>
      </c>
      <c r="G390" s="70" t="s">
        <v>7477</v>
      </c>
      <c r="H390" s="71" t="s">
        <v>35</v>
      </c>
      <c r="I390" s="68" t="s">
        <v>24</v>
      </c>
      <c r="J390" s="68"/>
      <c r="K390" s="68"/>
      <c r="L390" s="68" t="s">
        <v>4111</v>
      </c>
      <c r="M390" s="73">
        <v>0</v>
      </c>
      <c r="N390" s="73">
        <v>0</v>
      </c>
      <c r="O390" s="73">
        <v>0</v>
      </c>
      <c r="P390" s="73">
        <v>0</v>
      </c>
      <c r="Q390" s="66">
        <v>0</v>
      </c>
      <c r="R390" s="73">
        <v>0</v>
      </c>
      <c r="S390" s="73">
        <v>0</v>
      </c>
      <c r="T390" s="73">
        <v>0</v>
      </c>
      <c r="U390" s="73">
        <v>0</v>
      </c>
      <c r="V390" s="66">
        <v>0</v>
      </c>
      <c r="W390" s="67">
        <v>0</v>
      </c>
      <c r="X390" s="67">
        <v>0</v>
      </c>
      <c r="Y390" s="67">
        <v>0</v>
      </c>
      <c r="Z390" s="67">
        <v>0</v>
      </c>
      <c r="AA390" s="66">
        <v>0</v>
      </c>
      <c r="AB390" s="67">
        <v>0</v>
      </c>
      <c r="AC390" s="67">
        <v>12.204755339935497</v>
      </c>
      <c r="AD390" s="67">
        <v>18.690000000000001</v>
      </c>
      <c r="AE390" s="67">
        <v>18</v>
      </c>
      <c r="AF390" s="66">
        <v>48.8947553399355</v>
      </c>
      <c r="AG390" s="67">
        <v>15.212250846182776</v>
      </c>
      <c r="AH390" s="67">
        <v>15.212250846182776</v>
      </c>
      <c r="AI390" s="67">
        <v>15.212250846182776</v>
      </c>
      <c r="AJ390" s="67">
        <v>15.212250846182776</v>
      </c>
      <c r="AK390" s="66">
        <f t="shared" si="61"/>
        <v>60.849003384731105</v>
      </c>
      <c r="AL390" s="67">
        <f t="shared" si="58"/>
        <v>69.97635389244077</v>
      </c>
      <c r="AM390" s="67">
        <f t="shared" si="58"/>
        <v>80.472806976306885</v>
      </c>
      <c r="AN390" s="84">
        <f>IFERROR(VLOOKUP($F390,Ref_Param!$L:$M,2,0),0)*M390</f>
        <v>0</v>
      </c>
      <c r="AO390" s="84">
        <f>IFERROR(VLOOKUP($F390,Ref_Param!$L:$M,2,0),0)*N390</f>
        <v>0</v>
      </c>
      <c r="AP390" s="84">
        <f>IFERROR(VLOOKUP($F390,Ref_Param!$L:$M,2,0),0)*O390</f>
        <v>0</v>
      </c>
      <c r="AQ390" s="84">
        <f>IFERROR(VLOOKUP($F390,Ref_Param!$L:$M,2,0),0)*P390</f>
        <v>0</v>
      </c>
      <c r="AR390" s="85">
        <f t="shared" si="62"/>
        <v>0</v>
      </c>
      <c r="AS390" s="90">
        <f>IFERROR(VLOOKUP($F390,Ref_Param!$L:$M,2,0),0)*R390</f>
        <v>0</v>
      </c>
      <c r="AT390" s="90">
        <f>IFERROR(VLOOKUP($F390,Ref_Param!$L:$M,2,0),0)*S390</f>
        <v>0</v>
      </c>
      <c r="AU390" s="90">
        <f>IFERROR(VLOOKUP($F390,Ref_Param!$L:$M,2,0),0)*T390</f>
        <v>0</v>
      </c>
      <c r="AV390" s="90">
        <f>IFERROR(VLOOKUP($F390,Ref_Param!$L:$M,2,0),0)*U390</f>
        <v>0</v>
      </c>
      <c r="AW390" s="91">
        <f t="shared" si="63"/>
        <v>0</v>
      </c>
      <c r="AX390" s="86">
        <f>IFERROR(VLOOKUP($F390,Ref_Param!$L:$M,2,0),0)*W390</f>
        <v>0</v>
      </c>
      <c r="AY390" s="86">
        <f>IFERROR(VLOOKUP($F390,Ref_Param!$L:$M,2,0),0)*X390</f>
        <v>0</v>
      </c>
      <c r="AZ390" s="86">
        <f>IFERROR(VLOOKUP($F390,Ref_Param!$L:$M,2,0),0)*Y390</f>
        <v>0</v>
      </c>
      <c r="BA390" s="86">
        <f>IFERROR(VLOOKUP($F390,Ref_Param!$L:$M,2,0),0)*Z390</f>
        <v>0</v>
      </c>
      <c r="BB390" s="87">
        <f t="shared" si="64"/>
        <v>0</v>
      </c>
      <c r="BC390" s="86">
        <f>IFERROR(VLOOKUP($F390,Ref_Param!$L:$M,2,0),0)*AB390</f>
        <v>0</v>
      </c>
      <c r="BD390" s="86">
        <f>IFERROR(VLOOKUP($F390,Ref_Param!$L:$M,2,0),0)*AC390</f>
        <v>12.204755339935497</v>
      </c>
      <c r="BE390" s="86">
        <f>IFERROR(VLOOKUP($F390,Ref_Param!$L:$M,2,0),0)*AD390</f>
        <v>18.690000000000001</v>
      </c>
      <c r="BF390" s="86">
        <f>IFERROR(VLOOKUP($F390,Ref_Param!$L:$M,2,0),0)*AE390</f>
        <v>18</v>
      </c>
      <c r="BG390" s="87">
        <f t="shared" si="65"/>
        <v>48.8947553399355</v>
      </c>
      <c r="BH390" s="86">
        <f>IFERROR(VLOOKUP($F390,Ref_Param!$L:$M,2,0),0)*AG390</f>
        <v>15.212250846182776</v>
      </c>
      <c r="BI390" s="86">
        <f>IFERROR(VLOOKUP($F390,Ref_Param!$L:$M,2,0),0)*AH390</f>
        <v>15.212250846182776</v>
      </c>
      <c r="BJ390" s="86">
        <f>IFERROR(VLOOKUP($F390,Ref_Param!$L:$M,2,0),0)*AI390</f>
        <v>15.212250846182776</v>
      </c>
      <c r="BK390" s="86">
        <f>IFERROR(VLOOKUP($F390,Ref_Param!$L:$M,2,0),0)*AJ390</f>
        <v>15.212250846182776</v>
      </c>
      <c r="BL390" s="87">
        <f t="shared" si="59"/>
        <v>60.849003384731105</v>
      </c>
      <c r="BM390" s="88">
        <f>IFERROR(VLOOKUP($F390,Ref_Param!$L:$M,2,0),0)*AL390</f>
        <v>69.97635389244077</v>
      </c>
      <c r="BN390" s="89">
        <f>IFERROR(VLOOKUP($F390,Ref_Param!$L:$M,2,0),0)*AM390</f>
        <v>80.472806976306885</v>
      </c>
    </row>
    <row r="391" spans="1:66" s="72" customFormat="1" ht="14.25" customHeight="1" x14ac:dyDescent="0.3">
      <c r="A391" s="69" t="str">
        <f t="shared" si="60"/>
        <v>ECASDigital - Salesforce.com / Net Suite</v>
      </c>
      <c r="B391" s="68" t="s">
        <v>4156</v>
      </c>
      <c r="C391" s="68" t="s">
        <v>4157</v>
      </c>
      <c r="D391" s="68" t="s">
        <v>4917</v>
      </c>
      <c r="E391" s="70" t="s">
        <v>4918</v>
      </c>
      <c r="F391" s="68" t="s">
        <v>26</v>
      </c>
      <c r="G391" s="70" t="s">
        <v>7476</v>
      </c>
      <c r="H391" s="71" t="s">
        <v>19</v>
      </c>
      <c r="I391" s="68" t="s">
        <v>7478</v>
      </c>
      <c r="J391" s="68"/>
      <c r="K391" s="68"/>
      <c r="L391" s="68" t="s">
        <v>4111</v>
      </c>
      <c r="M391" s="73">
        <v>0</v>
      </c>
      <c r="N391" s="73">
        <v>0</v>
      </c>
      <c r="O391" s="73">
        <v>0</v>
      </c>
      <c r="P391" s="73">
        <v>0</v>
      </c>
      <c r="Q391" s="66">
        <v>0</v>
      </c>
      <c r="R391" s="73">
        <v>0</v>
      </c>
      <c r="S391" s="73">
        <v>0</v>
      </c>
      <c r="T391" s="73">
        <v>0</v>
      </c>
      <c r="U391" s="73">
        <v>0</v>
      </c>
      <c r="V391" s="66">
        <v>0</v>
      </c>
      <c r="W391" s="67">
        <v>0</v>
      </c>
      <c r="X391" s="67">
        <v>0</v>
      </c>
      <c r="Y391" s="67">
        <v>0</v>
      </c>
      <c r="Z391" s="67">
        <v>0</v>
      </c>
      <c r="AA391" s="66">
        <v>0</v>
      </c>
      <c r="AB391" s="67">
        <v>20.887463939665224</v>
      </c>
      <c r="AC391" s="67">
        <v>202.83102606026239</v>
      </c>
      <c r="AD391" s="67">
        <v>210.518</v>
      </c>
      <c r="AE391" s="67">
        <v>210</v>
      </c>
      <c r="AF391" s="66">
        <v>644.23648999992758</v>
      </c>
      <c r="AG391" s="67">
        <v>204.97759648686983</v>
      </c>
      <c r="AH391" s="67">
        <v>214.29475996354572</v>
      </c>
      <c r="AI391" s="67">
        <v>214.29475996354572</v>
      </c>
      <c r="AJ391" s="67">
        <v>218.95334170188366</v>
      </c>
      <c r="AK391" s="66">
        <f t="shared" si="61"/>
        <v>852.52045811584492</v>
      </c>
      <c r="AL391" s="67">
        <f t="shared" si="58"/>
        <v>980.39852683322158</v>
      </c>
      <c r="AM391" s="67">
        <f t="shared" si="58"/>
        <v>1127.4583058582048</v>
      </c>
      <c r="AN391" s="84">
        <f>IFERROR(VLOOKUP($F391,Ref_Param!$L:$M,2,0),0)*M391</f>
        <v>0</v>
      </c>
      <c r="AO391" s="84">
        <f>IFERROR(VLOOKUP($F391,Ref_Param!$L:$M,2,0),0)*N391</f>
        <v>0</v>
      </c>
      <c r="AP391" s="84">
        <f>IFERROR(VLOOKUP($F391,Ref_Param!$L:$M,2,0),0)*O391</f>
        <v>0</v>
      </c>
      <c r="AQ391" s="84">
        <f>IFERROR(VLOOKUP($F391,Ref_Param!$L:$M,2,0),0)*P391</f>
        <v>0</v>
      </c>
      <c r="AR391" s="85">
        <f t="shared" si="62"/>
        <v>0</v>
      </c>
      <c r="AS391" s="90">
        <f>IFERROR(VLOOKUP($F391,Ref_Param!$L:$M,2,0),0)*R391</f>
        <v>0</v>
      </c>
      <c r="AT391" s="90">
        <f>IFERROR(VLOOKUP($F391,Ref_Param!$L:$M,2,0),0)*S391</f>
        <v>0</v>
      </c>
      <c r="AU391" s="90">
        <f>IFERROR(VLOOKUP($F391,Ref_Param!$L:$M,2,0),0)*T391</f>
        <v>0</v>
      </c>
      <c r="AV391" s="90">
        <f>IFERROR(VLOOKUP($F391,Ref_Param!$L:$M,2,0),0)*U391</f>
        <v>0</v>
      </c>
      <c r="AW391" s="91">
        <f t="shared" si="63"/>
        <v>0</v>
      </c>
      <c r="AX391" s="86">
        <f>IFERROR(VLOOKUP($F391,Ref_Param!$L:$M,2,0),0)*W391</f>
        <v>0</v>
      </c>
      <c r="AY391" s="86">
        <f>IFERROR(VLOOKUP($F391,Ref_Param!$L:$M,2,0),0)*X391</f>
        <v>0</v>
      </c>
      <c r="AZ391" s="86">
        <f>IFERROR(VLOOKUP($F391,Ref_Param!$L:$M,2,0),0)*Y391</f>
        <v>0</v>
      </c>
      <c r="BA391" s="86">
        <f>IFERROR(VLOOKUP($F391,Ref_Param!$L:$M,2,0),0)*Z391</f>
        <v>0</v>
      </c>
      <c r="BB391" s="87">
        <f t="shared" si="64"/>
        <v>0</v>
      </c>
      <c r="BC391" s="86">
        <f>IFERROR(VLOOKUP($F391,Ref_Param!$L:$M,2,0),0)*AB391</f>
        <v>22.735484663060252</v>
      </c>
      <c r="BD391" s="86">
        <f>IFERROR(VLOOKUP($F391,Ref_Param!$L:$M,2,0),0)*AC391</f>
        <v>220.77652392393696</v>
      </c>
      <c r="BE391" s="86">
        <f>IFERROR(VLOOKUP($F391,Ref_Param!$L:$M,2,0),0)*AD391</f>
        <v>229.14360374832702</v>
      </c>
      <c r="BF391" s="86">
        <f>IFERROR(VLOOKUP($F391,Ref_Param!$L:$M,2,0),0)*AE391</f>
        <v>228.57977364001499</v>
      </c>
      <c r="BG391" s="87">
        <f t="shared" si="65"/>
        <v>701.23538597533923</v>
      </c>
      <c r="BH391" s="86">
        <f>IFERROR(VLOOKUP($F391,Ref_Param!$L:$M,2,0),0)*AG391</f>
        <v>223.11301241068114</v>
      </c>
      <c r="BI391" s="86">
        <f>IFERROR(VLOOKUP($F391,Ref_Param!$L:$M,2,0),0)*AH391</f>
        <v>233.25451297480299</v>
      </c>
      <c r="BJ391" s="86">
        <f>IFERROR(VLOOKUP($F391,Ref_Param!$L:$M,2,0),0)*AI391</f>
        <v>233.25451297480299</v>
      </c>
      <c r="BK391" s="86">
        <f>IFERROR(VLOOKUP($F391,Ref_Param!$L:$M,2,0),0)*AJ391</f>
        <v>238.32526325686391</v>
      </c>
      <c r="BL391" s="87">
        <f t="shared" si="59"/>
        <v>927.94730161715097</v>
      </c>
      <c r="BM391" s="88">
        <f>IFERROR(VLOOKUP($F391,Ref_Param!$L:$M,2,0),0)*AL391</f>
        <v>1067.1393968597235</v>
      </c>
      <c r="BN391" s="89">
        <f>IFERROR(VLOOKUP($F391,Ref_Param!$L:$M,2,0),0)*AM391</f>
        <v>1227.2103063886821</v>
      </c>
    </row>
    <row r="392" spans="1:66" s="72" customFormat="1" ht="14.25" customHeight="1" x14ac:dyDescent="0.3">
      <c r="A392" s="69" t="str">
        <f t="shared" si="60"/>
        <v>ECASDigital - Salesforce.com / Net Suite</v>
      </c>
      <c r="B392" s="68" t="s">
        <v>4156</v>
      </c>
      <c r="C392" s="68" t="s">
        <v>4157</v>
      </c>
      <c r="D392" s="68" t="s">
        <v>2525</v>
      </c>
      <c r="E392" s="70" t="s">
        <v>5282</v>
      </c>
      <c r="F392" s="68" t="s">
        <v>26</v>
      </c>
      <c r="G392" s="70" t="s">
        <v>4163</v>
      </c>
      <c r="H392" s="71" t="s">
        <v>51</v>
      </c>
      <c r="I392" s="68" t="s">
        <v>20</v>
      </c>
      <c r="J392" s="68"/>
      <c r="K392" s="68"/>
      <c r="L392" s="68" t="s">
        <v>4111</v>
      </c>
      <c r="M392" s="73">
        <v>7.874508458395546E-2</v>
      </c>
      <c r="N392" s="73">
        <v>35.930797436292124</v>
      </c>
      <c r="O392" s="73">
        <v>16.321536705583004</v>
      </c>
      <c r="P392" s="73">
        <v>16.519336904860523</v>
      </c>
      <c r="Q392" s="66">
        <v>68.850416131319605</v>
      </c>
      <c r="R392" s="73">
        <v>15.876785474540947</v>
      </c>
      <c r="S392" s="73">
        <v>16.391312359754508</v>
      </c>
      <c r="T392" s="73">
        <v>15.504002072875899</v>
      </c>
      <c r="U392" s="73">
        <v>10.935781847169983</v>
      </c>
      <c r="V392" s="66">
        <v>58.707881754341336</v>
      </c>
      <c r="W392" s="67">
        <v>0</v>
      </c>
      <c r="X392" s="67">
        <v>0</v>
      </c>
      <c r="Y392" s="67">
        <v>0</v>
      </c>
      <c r="Z392" s="67">
        <v>0</v>
      </c>
      <c r="AA392" s="66">
        <v>0</v>
      </c>
      <c r="AB392" s="67">
        <v>0</v>
      </c>
      <c r="AC392" s="67">
        <v>0</v>
      </c>
      <c r="AD392" s="67">
        <v>0</v>
      </c>
      <c r="AE392" s="67">
        <v>0</v>
      </c>
      <c r="AF392" s="66">
        <v>0</v>
      </c>
      <c r="AG392" s="67">
        <v>0</v>
      </c>
      <c r="AH392" s="67">
        <v>0</v>
      </c>
      <c r="AI392" s="67">
        <v>0</v>
      </c>
      <c r="AJ392" s="67">
        <v>0</v>
      </c>
      <c r="AK392" s="66">
        <f t="shared" si="61"/>
        <v>0</v>
      </c>
      <c r="AL392" s="67">
        <f t="shared" si="58"/>
        <v>0</v>
      </c>
      <c r="AM392" s="67">
        <f t="shared" si="58"/>
        <v>0</v>
      </c>
      <c r="AN392" s="84">
        <f>IFERROR(VLOOKUP($F392,Ref_Param!$L:$M,2,0),0)*M392</f>
        <v>8.5712064806973201E-2</v>
      </c>
      <c r="AO392" s="84">
        <f>IFERROR(VLOOKUP($F392,Ref_Param!$L:$M,2,0),0)*N392</f>
        <v>39.10977878425183</v>
      </c>
      <c r="AP392" s="84">
        <f>IFERROR(VLOOKUP($F392,Ref_Param!$L:$M,2,0),0)*O392</f>
        <v>17.765586502949329</v>
      </c>
      <c r="AQ392" s="84">
        <f>IFERROR(VLOOKUP($F392,Ref_Param!$L:$M,2,0),0)*P392</f>
        <v>17.980887097124594</v>
      </c>
      <c r="AR392" s="85">
        <f t="shared" si="62"/>
        <v>74.941964449132726</v>
      </c>
      <c r="AS392" s="90">
        <f>IFERROR(VLOOKUP($F392,Ref_Param!$L:$M,2,0),0)*R392</f>
        <v>17.281485856674514</v>
      </c>
      <c r="AT392" s="90">
        <f>IFERROR(VLOOKUP($F392,Ref_Param!$L:$M,2,0),0)*S392</f>
        <v>17.841535565978408</v>
      </c>
      <c r="AU392" s="90">
        <f>IFERROR(VLOOKUP($F392,Ref_Param!$L:$M,2,0),0)*T392</f>
        <v>16.875720401582363</v>
      </c>
      <c r="AV392" s="90">
        <f>IFERROR(VLOOKUP($F392,Ref_Param!$L:$M,2,0),0)*U392</f>
        <v>11.903326377155713</v>
      </c>
      <c r="AW392" s="91">
        <f t="shared" si="63"/>
        <v>63.902068201391003</v>
      </c>
      <c r="AX392" s="86">
        <f>IFERROR(VLOOKUP($F392,Ref_Param!$L:$M,2,0),0)*W392</f>
        <v>0</v>
      </c>
      <c r="AY392" s="86">
        <f>IFERROR(VLOOKUP($F392,Ref_Param!$L:$M,2,0),0)*X392</f>
        <v>0</v>
      </c>
      <c r="AZ392" s="86">
        <f>IFERROR(VLOOKUP($F392,Ref_Param!$L:$M,2,0),0)*Y392</f>
        <v>0</v>
      </c>
      <c r="BA392" s="86">
        <f>IFERROR(VLOOKUP($F392,Ref_Param!$L:$M,2,0),0)*Z392</f>
        <v>0</v>
      </c>
      <c r="BB392" s="87">
        <f t="shared" si="64"/>
        <v>0</v>
      </c>
      <c r="BC392" s="86">
        <f>IFERROR(VLOOKUP($F392,Ref_Param!$L:$M,2,0),0)*AB392</f>
        <v>0</v>
      </c>
      <c r="BD392" s="86">
        <f>IFERROR(VLOOKUP($F392,Ref_Param!$L:$M,2,0),0)*AC392</f>
        <v>0</v>
      </c>
      <c r="BE392" s="86">
        <f>IFERROR(VLOOKUP($F392,Ref_Param!$L:$M,2,0),0)*AD392</f>
        <v>0</v>
      </c>
      <c r="BF392" s="86">
        <f>IFERROR(VLOOKUP($F392,Ref_Param!$L:$M,2,0),0)*AE392</f>
        <v>0</v>
      </c>
      <c r="BG392" s="87">
        <f t="shared" si="65"/>
        <v>0</v>
      </c>
      <c r="BH392" s="86">
        <f>IFERROR(VLOOKUP($F392,Ref_Param!$L:$M,2,0),0)*AG392</f>
        <v>0</v>
      </c>
      <c r="BI392" s="86">
        <f>IFERROR(VLOOKUP($F392,Ref_Param!$L:$M,2,0),0)*AH392</f>
        <v>0</v>
      </c>
      <c r="BJ392" s="86">
        <f>IFERROR(VLOOKUP($F392,Ref_Param!$L:$M,2,0),0)*AI392</f>
        <v>0</v>
      </c>
      <c r="BK392" s="86">
        <f>IFERROR(VLOOKUP($F392,Ref_Param!$L:$M,2,0),0)*AJ392</f>
        <v>0</v>
      </c>
      <c r="BL392" s="87">
        <f t="shared" si="59"/>
        <v>0</v>
      </c>
      <c r="BM392" s="88">
        <f>IFERROR(VLOOKUP($F392,Ref_Param!$L:$M,2,0),0)*AL392</f>
        <v>0</v>
      </c>
      <c r="BN392" s="89">
        <f>IFERROR(VLOOKUP($F392,Ref_Param!$L:$M,2,0),0)*AM392</f>
        <v>0</v>
      </c>
    </row>
    <row r="393" spans="1:66" s="72" customFormat="1" ht="14.25" customHeight="1" x14ac:dyDescent="0.3">
      <c r="A393" s="69" t="str">
        <f t="shared" si="60"/>
        <v>ECASDigital - Salesforce.com / Net Suite</v>
      </c>
      <c r="B393" s="68" t="s">
        <v>4156</v>
      </c>
      <c r="C393" s="68" t="s">
        <v>4157</v>
      </c>
      <c r="D393" s="68" t="s">
        <v>2526</v>
      </c>
      <c r="E393" s="70" t="s">
        <v>5283</v>
      </c>
      <c r="F393" s="68" t="s">
        <v>18</v>
      </c>
      <c r="G393" s="70" t="s">
        <v>4158</v>
      </c>
      <c r="H393" s="71" t="s">
        <v>19</v>
      </c>
      <c r="I393" s="68" t="s">
        <v>24</v>
      </c>
      <c r="J393" s="68"/>
      <c r="K393" s="68"/>
      <c r="L393" s="68" t="s">
        <v>4111</v>
      </c>
      <c r="M393" s="73">
        <v>134.067926553993</v>
      </c>
      <c r="N393" s="73">
        <v>40.988197873598949</v>
      </c>
      <c r="O393" s="73">
        <v>7.9697553234775533</v>
      </c>
      <c r="P393" s="73">
        <v>0</v>
      </c>
      <c r="Q393" s="66">
        <v>183.02587975106951</v>
      </c>
      <c r="R393" s="73">
        <v>0</v>
      </c>
      <c r="S393" s="73">
        <v>0</v>
      </c>
      <c r="T393" s="73">
        <v>0</v>
      </c>
      <c r="U393" s="73">
        <v>0</v>
      </c>
      <c r="V393" s="66">
        <v>0</v>
      </c>
      <c r="W393" s="67">
        <v>0</v>
      </c>
      <c r="X393" s="67">
        <v>0</v>
      </c>
      <c r="Y393" s="67">
        <v>0</v>
      </c>
      <c r="Z393" s="67">
        <v>0</v>
      </c>
      <c r="AA393" s="66">
        <v>0</v>
      </c>
      <c r="AB393" s="67">
        <v>0</v>
      </c>
      <c r="AC393" s="67">
        <v>0</v>
      </c>
      <c r="AD393" s="67">
        <v>0</v>
      </c>
      <c r="AE393" s="67">
        <v>0</v>
      </c>
      <c r="AF393" s="66">
        <v>0</v>
      </c>
      <c r="AG393" s="67">
        <v>0</v>
      </c>
      <c r="AH393" s="67">
        <v>0</v>
      </c>
      <c r="AI393" s="67">
        <v>0</v>
      </c>
      <c r="AJ393" s="67">
        <v>0</v>
      </c>
      <c r="AK393" s="66">
        <f t="shared" si="61"/>
        <v>0</v>
      </c>
      <c r="AL393" s="67">
        <f t="shared" si="58"/>
        <v>0</v>
      </c>
      <c r="AM393" s="67">
        <f t="shared" si="58"/>
        <v>0</v>
      </c>
      <c r="AN393" s="84">
        <f>IFERROR(VLOOKUP($F393,Ref_Param!$L:$M,2,0),0)*M393</f>
        <v>134.067926553993</v>
      </c>
      <c r="AO393" s="84">
        <f>IFERROR(VLOOKUP($F393,Ref_Param!$L:$M,2,0),0)*N393</f>
        <v>40.988197873598949</v>
      </c>
      <c r="AP393" s="84">
        <f>IFERROR(VLOOKUP($F393,Ref_Param!$L:$M,2,0),0)*O393</f>
        <v>7.9697553234775533</v>
      </c>
      <c r="AQ393" s="84">
        <f>IFERROR(VLOOKUP($F393,Ref_Param!$L:$M,2,0),0)*P393</f>
        <v>0</v>
      </c>
      <c r="AR393" s="85">
        <f t="shared" si="62"/>
        <v>183.02587975106951</v>
      </c>
      <c r="AS393" s="90">
        <f>IFERROR(VLOOKUP($F393,Ref_Param!$L:$M,2,0),0)*R393</f>
        <v>0</v>
      </c>
      <c r="AT393" s="90">
        <f>IFERROR(VLOOKUP($F393,Ref_Param!$L:$M,2,0),0)*S393</f>
        <v>0</v>
      </c>
      <c r="AU393" s="90">
        <f>IFERROR(VLOOKUP($F393,Ref_Param!$L:$M,2,0),0)*T393</f>
        <v>0</v>
      </c>
      <c r="AV393" s="90">
        <f>IFERROR(VLOOKUP($F393,Ref_Param!$L:$M,2,0),0)*U393</f>
        <v>0</v>
      </c>
      <c r="AW393" s="91">
        <f t="shared" si="63"/>
        <v>0</v>
      </c>
      <c r="AX393" s="86">
        <f>IFERROR(VLOOKUP($F393,Ref_Param!$L:$M,2,0),0)*W393</f>
        <v>0</v>
      </c>
      <c r="AY393" s="86">
        <f>IFERROR(VLOOKUP($F393,Ref_Param!$L:$M,2,0),0)*X393</f>
        <v>0</v>
      </c>
      <c r="AZ393" s="86">
        <f>IFERROR(VLOOKUP($F393,Ref_Param!$L:$M,2,0),0)*Y393</f>
        <v>0</v>
      </c>
      <c r="BA393" s="86">
        <f>IFERROR(VLOOKUP($F393,Ref_Param!$L:$M,2,0),0)*Z393</f>
        <v>0</v>
      </c>
      <c r="BB393" s="87">
        <f t="shared" si="64"/>
        <v>0</v>
      </c>
      <c r="BC393" s="86">
        <f>IFERROR(VLOOKUP($F393,Ref_Param!$L:$M,2,0),0)*AB393</f>
        <v>0</v>
      </c>
      <c r="BD393" s="86">
        <f>IFERROR(VLOOKUP($F393,Ref_Param!$L:$M,2,0),0)*AC393</f>
        <v>0</v>
      </c>
      <c r="BE393" s="86">
        <f>IFERROR(VLOOKUP($F393,Ref_Param!$L:$M,2,0),0)*AD393</f>
        <v>0</v>
      </c>
      <c r="BF393" s="86">
        <f>IFERROR(VLOOKUP($F393,Ref_Param!$L:$M,2,0),0)*AE393</f>
        <v>0</v>
      </c>
      <c r="BG393" s="87">
        <f t="shared" si="65"/>
        <v>0</v>
      </c>
      <c r="BH393" s="86">
        <f>IFERROR(VLOOKUP($F393,Ref_Param!$L:$M,2,0),0)*AG393</f>
        <v>0</v>
      </c>
      <c r="BI393" s="86">
        <f>IFERROR(VLOOKUP($F393,Ref_Param!$L:$M,2,0),0)*AH393</f>
        <v>0</v>
      </c>
      <c r="BJ393" s="86">
        <f>IFERROR(VLOOKUP($F393,Ref_Param!$L:$M,2,0),0)*AI393</f>
        <v>0</v>
      </c>
      <c r="BK393" s="86">
        <f>IFERROR(VLOOKUP($F393,Ref_Param!$L:$M,2,0),0)*AJ393</f>
        <v>0</v>
      </c>
      <c r="BL393" s="87">
        <f t="shared" si="59"/>
        <v>0</v>
      </c>
      <c r="BM393" s="88">
        <f>IFERROR(VLOOKUP($F393,Ref_Param!$L:$M,2,0),0)*AL393</f>
        <v>0</v>
      </c>
      <c r="BN393" s="89">
        <f>IFERROR(VLOOKUP($F393,Ref_Param!$L:$M,2,0),0)*AM393</f>
        <v>0</v>
      </c>
    </row>
    <row r="394" spans="1:66" s="72" customFormat="1" ht="14.25" customHeight="1" x14ac:dyDescent="0.3">
      <c r="A394" s="69" t="str">
        <f t="shared" si="60"/>
        <v>ECASDigital - Salesforce.com / Net Suite</v>
      </c>
      <c r="B394" s="68" t="s">
        <v>4156</v>
      </c>
      <c r="C394" s="68" t="s">
        <v>4157</v>
      </c>
      <c r="D394" s="68" t="s">
        <v>965</v>
      </c>
      <c r="E394" s="70" t="s">
        <v>966</v>
      </c>
      <c r="F394" s="68" t="s">
        <v>34</v>
      </c>
      <c r="G394" s="70" t="s">
        <v>4166</v>
      </c>
      <c r="H394" s="71" t="s">
        <v>5174</v>
      </c>
      <c r="I394" s="68" t="s">
        <v>36</v>
      </c>
      <c r="J394" s="68"/>
      <c r="K394" s="68"/>
      <c r="L394" s="68" t="s">
        <v>4111</v>
      </c>
      <c r="M394" s="73">
        <v>0</v>
      </c>
      <c r="N394" s="73">
        <v>0</v>
      </c>
      <c r="O394" s="73">
        <v>0</v>
      </c>
      <c r="P394" s="73">
        <v>0</v>
      </c>
      <c r="Q394" s="66">
        <v>0</v>
      </c>
      <c r="R394" s="73">
        <v>0</v>
      </c>
      <c r="S394" s="73">
        <v>0</v>
      </c>
      <c r="T394" s="73">
        <v>0</v>
      </c>
      <c r="U394" s="73">
        <v>0</v>
      </c>
      <c r="V394" s="66">
        <v>0</v>
      </c>
      <c r="W394" s="67">
        <v>0</v>
      </c>
      <c r="X394" s="67">
        <v>6.5912307984069791</v>
      </c>
      <c r="Y394" s="67">
        <v>160.99582528783353</v>
      </c>
      <c r="Z394" s="67">
        <v>141.71097566271408</v>
      </c>
      <c r="AA394" s="66">
        <v>309.2980317489546</v>
      </c>
      <c r="AB394" s="67">
        <v>152.07317631489798</v>
      </c>
      <c r="AC394" s="67">
        <v>131.85983354972512</v>
      </c>
      <c r="AD394" s="67">
        <v>46.856999999999999</v>
      </c>
      <c r="AE394" s="67">
        <v>0</v>
      </c>
      <c r="AF394" s="66">
        <v>330.79000986462313</v>
      </c>
      <c r="AG394" s="67">
        <v>24.447643688275136</v>
      </c>
      <c r="AH394" s="67">
        <v>24.447643688275136</v>
      </c>
      <c r="AI394" s="67">
        <v>24.447643688275136</v>
      </c>
      <c r="AJ394" s="67">
        <v>24.447643688275136</v>
      </c>
      <c r="AK394" s="66">
        <f t="shared" si="61"/>
        <v>97.790574753100543</v>
      </c>
      <c r="AL394" s="67">
        <f t="shared" si="58"/>
        <v>112.45916096606561</v>
      </c>
      <c r="AM394" s="67">
        <f t="shared" si="58"/>
        <v>129.32803511097543</v>
      </c>
      <c r="AN394" s="84">
        <f>IFERROR(VLOOKUP($F394,Ref_Param!$L:$M,2,0),0)*M394</f>
        <v>0</v>
      </c>
      <c r="AO394" s="84">
        <f>IFERROR(VLOOKUP($F394,Ref_Param!$L:$M,2,0),0)*N394</f>
        <v>0</v>
      </c>
      <c r="AP394" s="84">
        <f>IFERROR(VLOOKUP($F394,Ref_Param!$L:$M,2,0),0)*O394</f>
        <v>0</v>
      </c>
      <c r="AQ394" s="84">
        <f>IFERROR(VLOOKUP($F394,Ref_Param!$L:$M,2,0),0)*P394</f>
        <v>0</v>
      </c>
      <c r="AR394" s="85">
        <f t="shared" si="62"/>
        <v>0</v>
      </c>
      <c r="AS394" s="90">
        <f>IFERROR(VLOOKUP($F394,Ref_Param!$L:$M,2,0),0)*R394</f>
        <v>0</v>
      </c>
      <c r="AT394" s="90">
        <f>IFERROR(VLOOKUP($F394,Ref_Param!$L:$M,2,0),0)*S394</f>
        <v>0</v>
      </c>
      <c r="AU394" s="90">
        <f>IFERROR(VLOOKUP($F394,Ref_Param!$L:$M,2,0),0)*T394</f>
        <v>0</v>
      </c>
      <c r="AV394" s="90">
        <f>IFERROR(VLOOKUP($F394,Ref_Param!$L:$M,2,0),0)*U394</f>
        <v>0</v>
      </c>
      <c r="AW394" s="91">
        <f t="shared" si="63"/>
        <v>0</v>
      </c>
      <c r="AX394" s="86">
        <f>IFERROR(VLOOKUP($F394,Ref_Param!$L:$M,2,0),0)*W394</f>
        <v>0</v>
      </c>
      <c r="AY394" s="86">
        <f>IFERROR(VLOOKUP($F394,Ref_Param!$L:$M,2,0),0)*X394</f>
        <v>4.4142075068314011</v>
      </c>
      <c r="AZ394" s="86">
        <f>IFERROR(VLOOKUP($F394,Ref_Param!$L:$M,2,0),0)*Y394</f>
        <v>107.82037563088089</v>
      </c>
      <c r="BA394" s="86">
        <f>IFERROR(VLOOKUP($F394,Ref_Param!$L:$M,2,0),0)*Z394</f>
        <v>94.90513558134549</v>
      </c>
      <c r="BB394" s="87">
        <f t="shared" si="64"/>
        <v>207.13971871905778</v>
      </c>
      <c r="BC394" s="86">
        <f>IFERROR(VLOOKUP($F394,Ref_Param!$L:$M,2,0),0)*AB394</f>
        <v>101.8447960643646</v>
      </c>
      <c r="BD394" s="86">
        <f>IFERROR(VLOOKUP($F394,Ref_Param!$L:$M,2,0),0)*AC394</f>
        <v>88.307735672890061</v>
      </c>
      <c r="BE394" s="86">
        <f>IFERROR(VLOOKUP($F394,Ref_Param!$L:$M,2,0),0)*AD394</f>
        <v>31.380561153705745</v>
      </c>
      <c r="BF394" s="86">
        <f>IFERROR(VLOOKUP($F394,Ref_Param!$L:$M,2,0),0)*AE394</f>
        <v>0</v>
      </c>
      <c r="BG394" s="87">
        <f t="shared" si="65"/>
        <v>221.5330928909604</v>
      </c>
      <c r="BH394" s="86">
        <f>IFERROR(VLOOKUP($F394,Ref_Param!$L:$M,2,0),0)*AG394</f>
        <v>16.372810419444825</v>
      </c>
      <c r="BI394" s="86">
        <f>IFERROR(VLOOKUP($F394,Ref_Param!$L:$M,2,0),0)*AH394</f>
        <v>16.372810419444825</v>
      </c>
      <c r="BJ394" s="86">
        <f>IFERROR(VLOOKUP($F394,Ref_Param!$L:$M,2,0),0)*AI394</f>
        <v>16.372810419444825</v>
      </c>
      <c r="BK394" s="86">
        <f>IFERROR(VLOOKUP($F394,Ref_Param!$L:$M,2,0),0)*AJ394</f>
        <v>16.372810419444825</v>
      </c>
      <c r="BL394" s="87">
        <f t="shared" si="59"/>
        <v>65.4912416777793</v>
      </c>
      <c r="BM394" s="88">
        <f>IFERROR(VLOOKUP($F394,Ref_Param!$L:$M,2,0),0)*AL394</f>
        <v>75.314927929446185</v>
      </c>
      <c r="BN394" s="89">
        <f>IFERROR(VLOOKUP($F394,Ref_Param!$L:$M,2,0),0)*AM394</f>
        <v>86.612167118863113</v>
      </c>
    </row>
    <row r="395" spans="1:66" s="72" customFormat="1" ht="14.25" customHeight="1" x14ac:dyDescent="0.3">
      <c r="A395" s="69" t="str">
        <f t="shared" si="60"/>
        <v>ECASDigital - Salesforce.com / Net Suite</v>
      </c>
      <c r="B395" s="68" t="s">
        <v>4156</v>
      </c>
      <c r="C395" s="68" t="s">
        <v>4157</v>
      </c>
      <c r="D395" s="68" t="s">
        <v>965</v>
      </c>
      <c r="E395" s="70" t="s">
        <v>966</v>
      </c>
      <c r="F395" s="68" t="s">
        <v>18</v>
      </c>
      <c r="G395" s="70" t="s">
        <v>4166</v>
      </c>
      <c r="H395" s="71" t="s">
        <v>5174</v>
      </c>
      <c r="I395" s="68" t="s">
        <v>36</v>
      </c>
      <c r="J395" s="68"/>
      <c r="K395" s="68"/>
      <c r="L395" s="68" t="s">
        <v>4111</v>
      </c>
      <c r="M395" s="73">
        <v>0</v>
      </c>
      <c r="N395" s="73">
        <v>0</v>
      </c>
      <c r="O395" s="73">
        <v>0</v>
      </c>
      <c r="P395" s="73">
        <v>0</v>
      </c>
      <c r="Q395" s="66">
        <v>0</v>
      </c>
      <c r="R395" s="73">
        <v>0</v>
      </c>
      <c r="S395" s="73">
        <v>0</v>
      </c>
      <c r="T395" s="73">
        <v>0</v>
      </c>
      <c r="U395" s="73">
        <v>0</v>
      </c>
      <c r="V395" s="66">
        <v>0</v>
      </c>
      <c r="W395" s="67">
        <v>0</v>
      </c>
      <c r="X395" s="67">
        <v>0</v>
      </c>
      <c r="Y395" s="67">
        <v>0</v>
      </c>
      <c r="Z395" s="67">
        <v>0</v>
      </c>
      <c r="AA395" s="66">
        <v>0</v>
      </c>
      <c r="AB395" s="67">
        <v>0</v>
      </c>
      <c r="AC395" s="67">
        <v>0</v>
      </c>
      <c r="AD395" s="67">
        <v>34</v>
      </c>
      <c r="AE395" s="67">
        <v>45</v>
      </c>
      <c r="AF395" s="66">
        <v>79</v>
      </c>
      <c r="AG395" s="67">
        <v>3.9101907087988841</v>
      </c>
      <c r="AH395" s="67">
        <v>3.9101907087988841</v>
      </c>
      <c r="AI395" s="67">
        <v>3.9101907087988841</v>
      </c>
      <c r="AJ395" s="67">
        <v>3.9101907087988841</v>
      </c>
      <c r="AK395" s="66">
        <f t="shared" si="61"/>
        <v>15.640762835195536</v>
      </c>
      <c r="AL395" s="67">
        <f t="shared" si="58"/>
        <v>17.986877260474866</v>
      </c>
      <c r="AM395" s="67">
        <f t="shared" si="58"/>
        <v>20.684908849546094</v>
      </c>
      <c r="AN395" s="84">
        <f>IFERROR(VLOOKUP($F395,Ref_Param!$L:$M,2,0),0)*M395</f>
        <v>0</v>
      </c>
      <c r="AO395" s="84">
        <f>IFERROR(VLOOKUP($F395,Ref_Param!$L:$M,2,0),0)*N395</f>
        <v>0</v>
      </c>
      <c r="AP395" s="84">
        <f>IFERROR(VLOOKUP($F395,Ref_Param!$L:$M,2,0),0)*O395</f>
        <v>0</v>
      </c>
      <c r="AQ395" s="84">
        <f>IFERROR(VLOOKUP($F395,Ref_Param!$L:$M,2,0),0)*P395</f>
        <v>0</v>
      </c>
      <c r="AR395" s="85">
        <f t="shared" si="62"/>
        <v>0</v>
      </c>
      <c r="AS395" s="90">
        <f>IFERROR(VLOOKUP($F395,Ref_Param!$L:$M,2,0),0)*R395</f>
        <v>0</v>
      </c>
      <c r="AT395" s="90">
        <f>IFERROR(VLOOKUP($F395,Ref_Param!$L:$M,2,0),0)*S395</f>
        <v>0</v>
      </c>
      <c r="AU395" s="90">
        <f>IFERROR(VLOOKUP($F395,Ref_Param!$L:$M,2,0),0)*T395</f>
        <v>0</v>
      </c>
      <c r="AV395" s="90">
        <f>IFERROR(VLOOKUP($F395,Ref_Param!$L:$M,2,0),0)*U395</f>
        <v>0</v>
      </c>
      <c r="AW395" s="91">
        <f t="shared" si="63"/>
        <v>0</v>
      </c>
      <c r="AX395" s="86">
        <f>IFERROR(VLOOKUP($F395,Ref_Param!$L:$M,2,0),0)*W395</f>
        <v>0</v>
      </c>
      <c r="AY395" s="86">
        <f>IFERROR(VLOOKUP($F395,Ref_Param!$L:$M,2,0),0)*X395</f>
        <v>0</v>
      </c>
      <c r="AZ395" s="86">
        <f>IFERROR(VLOOKUP($F395,Ref_Param!$L:$M,2,0),0)*Y395</f>
        <v>0</v>
      </c>
      <c r="BA395" s="86">
        <f>IFERROR(VLOOKUP($F395,Ref_Param!$L:$M,2,0),0)*Z395</f>
        <v>0</v>
      </c>
      <c r="BB395" s="87">
        <f t="shared" si="64"/>
        <v>0</v>
      </c>
      <c r="BC395" s="86">
        <f>IFERROR(VLOOKUP($F395,Ref_Param!$L:$M,2,0),0)*AB395</f>
        <v>0</v>
      </c>
      <c r="BD395" s="86">
        <f>IFERROR(VLOOKUP($F395,Ref_Param!$L:$M,2,0),0)*AC395</f>
        <v>0</v>
      </c>
      <c r="BE395" s="86">
        <f>IFERROR(VLOOKUP($F395,Ref_Param!$L:$M,2,0),0)*AD395</f>
        <v>34</v>
      </c>
      <c r="BF395" s="86">
        <f>IFERROR(VLOOKUP($F395,Ref_Param!$L:$M,2,0),0)*AE395</f>
        <v>45</v>
      </c>
      <c r="BG395" s="87">
        <f t="shared" si="65"/>
        <v>79</v>
      </c>
      <c r="BH395" s="86">
        <f>IFERROR(VLOOKUP($F395,Ref_Param!$L:$M,2,0),0)*AG395</f>
        <v>3.9101907087988841</v>
      </c>
      <c r="BI395" s="86">
        <f>IFERROR(VLOOKUP($F395,Ref_Param!$L:$M,2,0),0)*AH395</f>
        <v>3.9101907087988841</v>
      </c>
      <c r="BJ395" s="86">
        <f>IFERROR(VLOOKUP($F395,Ref_Param!$L:$M,2,0),0)*AI395</f>
        <v>3.9101907087988841</v>
      </c>
      <c r="BK395" s="86">
        <f>IFERROR(VLOOKUP($F395,Ref_Param!$L:$M,2,0),0)*AJ395</f>
        <v>3.9101907087988841</v>
      </c>
      <c r="BL395" s="87">
        <f t="shared" si="59"/>
        <v>15.640762835195536</v>
      </c>
      <c r="BM395" s="88">
        <f>IFERROR(VLOOKUP($F395,Ref_Param!$L:$M,2,0),0)*AL395</f>
        <v>17.986877260474866</v>
      </c>
      <c r="BN395" s="89">
        <f>IFERROR(VLOOKUP($F395,Ref_Param!$L:$M,2,0),0)*AM395</f>
        <v>20.684908849546094</v>
      </c>
    </row>
    <row r="396" spans="1:66" s="72" customFormat="1" ht="14.25" customHeight="1" x14ac:dyDescent="0.3">
      <c r="A396" s="69" t="str">
        <f t="shared" si="60"/>
        <v>ECASDigital - Salesforce.com / Net Suite</v>
      </c>
      <c r="B396" s="68" t="s">
        <v>4156</v>
      </c>
      <c r="C396" s="68" t="s">
        <v>4157</v>
      </c>
      <c r="D396" s="68" t="s">
        <v>2547</v>
      </c>
      <c r="E396" s="70" t="s">
        <v>2548</v>
      </c>
      <c r="F396" s="68" t="s">
        <v>18</v>
      </c>
      <c r="G396" s="70" t="s">
        <v>4163</v>
      </c>
      <c r="H396" s="71" t="s">
        <v>51</v>
      </c>
      <c r="I396" s="68" t="s">
        <v>24</v>
      </c>
      <c r="J396" s="68"/>
      <c r="K396" s="68"/>
      <c r="L396" s="68" t="s">
        <v>4111</v>
      </c>
      <c r="M396" s="73">
        <v>0</v>
      </c>
      <c r="N396" s="73">
        <v>0</v>
      </c>
      <c r="O396" s="73">
        <v>0</v>
      </c>
      <c r="P396" s="73">
        <v>0</v>
      </c>
      <c r="Q396" s="66">
        <v>0</v>
      </c>
      <c r="R396" s="73">
        <v>0</v>
      </c>
      <c r="S396" s="73">
        <v>0</v>
      </c>
      <c r="T396" s="73">
        <v>0</v>
      </c>
      <c r="U396" s="73">
        <v>0</v>
      </c>
      <c r="V396" s="66">
        <v>0</v>
      </c>
      <c r="W396" s="67">
        <v>0</v>
      </c>
      <c r="X396" s="67">
        <v>0.64094934445725471</v>
      </c>
      <c r="Y396" s="67">
        <v>0</v>
      </c>
      <c r="Z396" s="67">
        <v>0</v>
      </c>
      <c r="AA396" s="66">
        <v>0.64094934445725471</v>
      </c>
      <c r="AB396" s="67">
        <v>0</v>
      </c>
      <c r="AC396" s="67">
        <v>0</v>
      </c>
      <c r="AD396" s="67">
        <v>0</v>
      </c>
      <c r="AE396" s="67">
        <v>0</v>
      </c>
      <c r="AF396" s="66">
        <v>0</v>
      </c>
      <c r="AG396" s="67">
        <v>0</v>
      </c>
      <c r="AH396" s="67">
        <v>0</v>
      </c>
      <c r="AI396" s="67">
        <v>0</v>
      </c>
      <c r="AJ396" s="67">
        <v>0</v>
      </c>
      <c r="AK396" s="66">
        <f t="shared" si="61"/>
        <v>0</v>
      </c>
      <c r="AL396" s="67">
        <f t="shared" si="58"/>
        <v>0</v>
      </c>
      <c r="AM396" s="67">
        <f t="shared" si="58"/>
        <v>0</v>
      </c>
      <c r="AN396" s="84">
        <f>IFERROR(VLOOKUP($F396,Ref_Param!$L:$M,2,0),0)*M396</f>
        <v>0</v>
      </c>
      <c r="AO396" s="84">
        <f>IFERROR(VLOOKUP($F396,Ref_Param!$L:$M,2,0),0)*N396</f>
        <v>0</v>
      </c>
      <c r="AP396" s="84">
        <f>IFERROR(VLOOKUP($F396,Ref_Param!$L:$M,2,0),0)*O396</f>
        <v>0</v>
      </c>
      <c r="AQ396" s="84">
        <f>IFERROR(VLOOKUP($F396,Ref_Param!$L:$M,2,0),0)*P396</f>
        <v>0</v>
      </c>
      <c r="AR396" s="85">
        <f t="shared" si="62"/>
        <v>0</v>
      </c>
      <c r="AS396" s="90">
        <f>IFERROR(VLOOKUP($F396,Ref_Param!$L:$M,2,0),0)*R396</f>
        <v>0</v>
      </c>
      <c r="AT396" s="90">
        <f>IFERROR(VLOOKUP($F396,Ref_Param!$L:$M,2,0),0)*S396</f>
        <v>0</v>
      </c>
      <c r="AU396" s="90">
        <f>IFERROR(VLOOKUP($F396,Ref_Param!$L:$M,2,0),0)*T396</f>
        <v>0</v>
      </c>
      <c r="AV396" s="90">
        <f>IFERROR(VLOOKUP($F396,Ref_Param!$L:$M,2,0),0)*U396</f>
        <v>0</v>
      </c>
      <c r="AW396" s="91">
        <f t="shared" si="63"/>
        <v>0</v>
      </c>
      <c r="AX396" s="86">
        <f>IFERROR(VLOOKUP($F396,Ref_Param!$L:$M,2,0),0)*W396</f>
        <v>0</v>
      </c>
      <c r="AY396" s="86">
        <f>IFERROR(VLOOKUP($F396,Ref_Param!$L:$M,2,0),0)*X396</f>
        <v>0.64094934445725471</v>
      </c>
      <c r="AZ396" s="86">
        <f>IFERROR(VLOOKUP($F396,Ref_Param!$L:$M,2,0),0)*Y396</f>
        <v>0</v>
      </c>
      <c r="BA396" s="86">
        <f>IFERROR(VLOOKUP($F396,Ref_Param!$L:$M,2,0),0)*Z396</f>
        <v>0</v>
      </c>
      <c r="BB396" s="87">
        <f t="shared" si="64"/>
        <v>0.64094934445725471</v>
      </c>
      <c r="BC396" s="86">
        <f>IFERROR(VLOOKUP($F396,Ref_Param!$L:$M,2,0),0)*AB396</f>
        <v>0</v>
      </c>
      <c r="BD396" s="86">
        <f>IFERROR(VLOOKUP($F396,Ref_Param!$L:$M,2,0),0)*AC396</f>
        <v>0</v>
      </c>
      <c r="BE396" s="86">
        <f>IFERROR(VLOOKUP($F396,Ref_Param!$L:$M,2,0),0)*AD396</f>
        <v>0</v>
      </c>
      <c r="BF396" s="86">
        <f>IFERROR(VLOOKUP($F396,Ref_Param!$L:$M,2,0),0)*AE396</f>
        <v>0</v>
      </c>
      <c r="BG396" s="87">
        <f t="shared" si="65"/>
        <v>0</v>
      </c>
      <c r="BH396" s="86">
        <f>IFERROR(VLOOKUP($F396,Ref_Param!$L:$M,2,0),0)*AG396</f>
        <v>0</v>
      </c>
      <c r="BI396" s="86">
        <f>IFERROR(VLOOKUP($F396,Ref_Param!$L:$M,2,0),0)*AH396</f>
        <v>0</v>
      </c>
      <c r="BJ396" s="86">
        <f>IFERROR(VLOOKUP($F396,Ref_Param!$L:$M,2,0),0)*AI396</f>
        <v>0</v>
      </c>
      <c r="BK396" s="86">
        <f>IFERROR(VLOOKUP($F396,Ref_Param!$L:$M,2,0),0)*AJ396</f>
        <v>0</v>
      </c>
      <c r="BL396" s="87">
        <f t="shared" si="59"/>
        <v>0</v>
      </c>
      <c r="BM396" s="88">
        <f>IFERROR(VLOOKUP($F396,Ref_Param!$L:$M,2,0),0)*AL396</f>
        <v>0</v>
      </c>
      <c r="BN396" s="89">
        <f>IFERROR(VLOOKUP($F396,Ref_Param!$L:$M,2,0),0)*AM396</f>
        <v>0</v>
      </c>
    </row>
    <row r="397" spans="1:66" s="72" customFormat="1" ht="14.25" customHeight="1" x14ac:dyDescent="0.3">
      <c r="A397" s="69" t="str">
        <f t="shared" si="60"/>
        <v>ECASDigital - Salesforce.com / Net Suite</v>
      </c>
      <c r="B397" s="68" t="s">
        <v>4156</v>
      </c>
      <c r="C397" s="68" t="s">
        <v>4157</v>
      </c>
      <c r="D397" s="68" t="s">
        <v>3708</v>
      </c>
      <c r="E397" s="70" t="s">
        <v>3709</v>
      </c>
      <c r="F397" s="68" t="s">
        <v>3732</v>
      </c>
      <c r="G397" s="70" t="s">
        <v>4166</v>
      </c>
      <c r="H397" s="71" t="s">
        <v>5188</v>
      </c>
      <c r="I397" s="68" t="s">
        <v>24</v>
      </c>
      <c r="J397" s="68"/>
      <c r="K397" s="68"/>
      <c r="L397" s="68" t="s">
        <v>4111</v>
      </c>
      <c r="M397" s="73">
        <v>0</v>
      </c>
      <c r="N397" s="73">
        <v>0</v>
      </c>
      <c r="O397" s="73">
        <v>0</v>
      </c>
      <c r="P397" s="73">
        <v>0</v>
      </c>
      <c r="Q397" s="66">
        <v>0</v>
      </c>
      <c r="R397" s="73">
        <v>0</v>
      </c>
      <c r="S397" s="73">
        <v>0</v>
      </c>
      <c r="T397" s="73">
        <v>0</v>
      </c>
      <c r="U397" s="73">
        <v>0</v>
      </c>
      <c r="V397" s="66">
        <v>0</v>
      </c>
      <c r="W397" s="67">
        <v>0</v>
      </c>
      <c r="X397" s="67">
        <v>9.6010000000000115</v>
      </c>
      <c r="Y397" s="67">
        <v>316.75399999999877</v>
      </c>
      <c r="Z397" s="67">
        <v>-21.219999999999118</v>
      </c>
      <c r="AA397" s="66">
        <v>305.13499999999965</v>
      </c>
      <c r="AB397" s="67">
        <v>0</v>
      </c>
      <c r="AC397" s="67">
        <v>5789.5849999999837</v>
      </c>
      <c r="AD397" s="67">
        <v>0</v>
      </c>
      <c r="AE397" s="67">
        <v>0</v>
      </c>
      <c r="AF397" s="66">
        <v>5789.5849999999837</v>
      </c>
      <c r="AG397" s="67">
        <v>0</v>
      </c>
      <c r="AH397" s="67">
        <v>0</v>
      </c>
      <c r="AI397" s="67">
        <v>0</v>
      </c>
      <c r="AJ397" s="67">
        <v>0</v>
      </c>
      <c r="AK397" s="66">
        <f t="shared" si="61"/>
        <v>0</v>
      </c>
      <c r="AL397" s="67">
        <f t="shared" si="58"/>
        <v>0</v>
      </c>
      <c r="AM397" s="67">
        <f t="shared" si="58"/>
        <v>0</v>
      </c>
      <c r="AN397" s="84">
        <f>IFERROR(VLOOKUP($F397,Ref_Param!$L:$M,2,0),0)*M397</f>
        <v>0</v>
      </c>
      <c r="AO397" s="84">
        <f>IFERROR(VLOOKUP($F397,Ref_Param!$L:$M,2,0),0)*N397</f>
        <v>0</v>
      </c>
      <c r="AP397" s="84">
        <f>IFERROR(VLOOKUP($F397,Ref_Param!$L:$M,2,0),0)*O397</f>
        <v>0</v>
      </c>
      <c r="AQ397" s="84">
        <f>IFERROR(VLOOKUP($F397,Ref_Param!$L:$M,2,0),0)*P397</f>
        <v>0</v>
      </c>
      <c r="AR397" s="85">
        <f t="shared" si="62"/>
        <v>0</v>
      </c>
      <c r="AS397" s="90">
        <f>IFERROR(VLOOKUP($F397,Ref_Param!$L:$M,2,0),0)*R397</f>
        <v>0</v>
      </c>
      <c r="AT397" s="90">
        <f>IFERROR(VLOOKUP($F397,Ref_Param!$L:$M,2,0),0)*S397</f>
        <v>0</v>
      </c>
      <c r="AU397" s="90">
        <f>IFERROR(VLOOKUP($F397,Ref_Param!$L:$M,2,0),0)*T397</f>
        <v>0</v>
      </c>
      <c r="AV397" s="90">
        <f>IFERROR(VLOOKUP($F397,Ref_Param!$L:$M,2,0),0)*U397</f>
        <v>0</v>
      </c>
      <c r="AW397" s="91">
        <f t="shared" si="63"/>
        <v>0</v>
      </c>
      <c r="AX397" s="86">
        <f>IFERROR(VLOOKUP($F397,Ref_Param!$L:$M,2,0),0)*W397</f>
        <v>0</v>
      </c>
      <c r="AY397" s="86">
        <f>IFERROR(VLOOKUP($F397,Ref_Param!$L:$M,2,0),0)*X397</f>
        <v>0.11684313009614251</v>
      </c>
      <c r="AZ397" s="86">
        <f>IFERROR(VLOOKUP($F397,Ref_Param!$L:$M,2,0),0)*Y397</f>
        <v>3.8548618717293341</v>
      </c>
      <c r="BA397" s="86">
        <f>IFERROR(VLOOKUP($F397,Ref_Param!$L:$M,2,0),0)*Z397</f>
        <v>-0.25824510161858533</v>
      </c>
      <c r="BB397" s="87">
        <f t="shared" si="64"/>
        <v>3.7134599002068915</v>
      </c>
      <c r="BC397" s="86">
        <f>IFERROR(VLOOKUP($F397,Ref_Param!$L:$M,2,0),0)*AB397</f>
        <v>0</v>
      </c>
      <c r="BD397" s="86">
        <f>IFERROR(VLOOKUP($F397,Ref_Param!$L:$M,2,0),0)*AC397</f>
        <v>70.458622368260862</v>
      </c>
      <c r="BE397" s="86">
        <f>IFERROR(VLOOKUP($F397,Ref_Param!$L:$M,2,0),0)*AD397</f>
        <v>0</v>
      </c>
      <c r="BF397" s="86">
        <f>IFERROR(VLOOKUP($F397,Ref_Param!$L:$M,2,0),0)*AE397</f>
        <v>0</v>
      </c>
      <c r="BG397" s="87">
        <f t="shared" si="65"/>
        <v>70.458622368260862</v>
      </c>
      <c r="BH397" s="86">
        <f>IFERROR(VLOOKUP($F397,Ref_Param!$L:$M,2,0),0)*AG397</f>
        <v>0</v>
      </c>
      <c r="BI397" s="86">
        <f>IFERROR(VLOOKUP($F397,Ref_Param!$L:$M,2,0),0)*AH397</f>
        <v>0</v>
      </c>
      <c r="BJ397" s="86">
        <f>IFERROR(VLOOKUP($F397,Ref_Param!$L:$M,2,0),0)*AI397</f>
        <v>0</v>
      </c>
      <c r="BK397" s="86">
        <f>IFERROR(VLOOKUP($F397,Ref_Param!$L:$M,2,0),0)*AJ397</f>
        <v>0</v>
      </c>
      <c r="BL397" s="87">
        <f t="shared" si="59"/>
        <v>0</v>
      </c>
      <c r="BM397" s="88">
        <f>IFERROR(VLOOKUP($F397,Ref_Param!$L:$M,2,0),0)*AL397</f>
        <v>0</v>
      </c>
      <c r="BN397" s="89">
        <f>IFERROR(VLOOKUP($F397,Ref_Param!$L:$M,2,0),0)*AM397</f>
        <v>0</v>
      </c>
    </row>
    <row r="398" spans="1:66" s="72" customFormat="1" ht="14.25" customHeight="1" x14ac:dyDescent="0.3">
      <c r="A398" s="69" t="str">
        <f t="shared" si="60"/>
        <v>ECASDigital - Salesforce.com / Net Suite</v>
      </c>
      <c r="B398" s="68" t="s">
        <v>4156</v>
      </c>
      <c r="C398" s="68" t="s">
        <v>4157</v>
      </c>
      <c r="D398" s="68" t="s">
        <v>3708</v>
      </c>
      <c r="E398" s="70" t="s">
        <v>3709</v>
      </c>
      <c r="F398" s="68" t="s">
        <v>18</v>
      </c>
      <c r="G398" s="70" t="s">
        <v>4166</v>
      </c>
      <c r="H398" s="71" t="s">
        <v>5188</v>
      </c>
      <c r="I398" s="68" t="s">
        <v>24</v>
      </c>
      <c r="J398" s="68"/>
      <c r="K398" s="68"/>
      <c r="L398" s="68" t="s">
        <v>4111</v>
      </c>
      <c r="M398" s="73">
        <v>0</v>
      </c>
      <c r="N398" s="73">
        <v>0</v>
      </c>
      <c r="O398" s="73">
        <v>0</v>
      </c>
      <c r="P398" s="73">
        <v>0</v>
      </c>
      <c r="Q398" s="66">
        <v>0</v>
      </c>
      <c r="R398" s="73">
        <v>-0.25803463379920366</v>
      </c>
      <c r="S398" s="73">
        <v>18.548407757305483</v>
      </c>
      <c r="T398" s="73">
        <v>44.291334528392895</v>
      </c>
      <c r="U398" s="73">
        <v>53.884502072619654</v>
      </c>
      <c r="V398" s="66">
        <v>116.46620972451882</v>
      </c>
      <c r="W398" s="67">
        <v>1.1637491741962052</v>
      </c>
      <c r="X398" s="67">
        <v>11.973580796284022</v>
      </c>
      <c r="Y398" s="67">
        <v>-11.311836284824889</v>
      </c>
      <c r="Z398" s="67">
        <v>46.646633961378036</v>
      </c>
      <c r="AA398" s="66">
        <v>48.472127647033375</v>
      </c>
      <c r="AB398" s="67">
        <v>-43.773298622715132</v>
      </c>
      <c r="AC398" s="67">
        <v>-5.5760309168542648</v>
      </c>
      <c r="AD398" s="67">
        <v>53.718000000000004</v>
      </c>
      <c r="AE398" s="67">
        <v>0</v>
      </c>
      <c r="AF398" s="66">
        <v>4.3686704604306072</v>
      </c>
      <c r="AG398" s="67">
        <v>0</v>
      </c>
      <c r="AH398" s="67">
        <v>0</v>
      </c>
      <c r="AI398" s="67">
        <v>0</v>
      </c>
      <c r="AJ398" s="67">
        <v>0</v>
      </c>
      <c r="AK398" s="66">
        <f t="shared" si="61"/>
        <v>0</v>
      </c>
      <c r="AL398" s="67">
        <f t="shared" si="58"/>
        <v>0</v>
      </c>
      <c r="AM398" s="67">
        <f t="shared" si="58"/>
        <v>0</v>
      </c>
      <c r="AN398" s="84">
        <f>IFERROR(VLOOKUP($F398,Ref_Param!$L:$M,2,0),0)*M398</f>
        <v>0</v>
      </c>
      <c r="AO398" s="84">
        <f>IFERROR(VLOOKUP($F398,Ref_Param!$L:$M,2,0),0)*N398</f>
        <v>0</v>
      </c>
      <c r="AP398" s="84">
        <f>IFERROR(VLOOKUP($F398,Ref_Param!$L:$M,2,0),0)*O398</f>
        <v>0</v>
      </c>
      <c r="AQ398" s="84">
        <f>IFERROR(VLOOKUP($F398,Ref_Param!$L:$M,2,0),0)*P398</f>
        <v>0</v>
      </c>
      <c r="AR398" s="85">
        <f t="shared" si="62"/>
        <v>0</v>
      </c>
      <c r="AS398" s="90">
        <f>IFERROR(VLOOKUP($F398,Ref_Param!$L:$M,2,0),0)*R398</f>
        <v>-0.25803463379920366</v>
      </c>
      <c r="AT398" s="90">
        <f>IFERROR(VLOOKUP($F398,Ref_Param!$L:$M,2,0),0)*S398</f>
        <v>18.548407757305483</v>
      </c>
      <c r="AU398" s="90">
        <f>IFERROR(VLOOKUP($F398,Ref_Param!$L:$M,2,0),0)*T398</f>
        <v>44.291334528392895</v>
      </c>
      <c r="AV398" s="90">
        <f>IFERROR(VLOOKUP($F398,Ref_Param!$L:$M,2,0),0)*U398</f>
        <v>53.884502072619654</v>
      </c>
      <c r="AW398" s="91">
        <f t="shared" si="63"/>
        <v>116.46620972451882</v>
      </c>
      <c r="AX398" s="86">
        <f>IFERROR(VLOOKUP($F398,Ref_Param!$L:$M,2,0),0)*W398</f>
        <v>1.1637491741962052</v>
      </c>
      <c r="AY398" s="86">
        <f>IFERROR(VLOOKUP($F398,Ref_Param!$L:$M,2,0),0)*X398</f>
        <v>11.973580796284022</v>
      </c>
      <c r="AZ398" s="86">
        <f>IFERROR(VLOOKUP($F398,Ref_Param!$L:$M,2,0),0)*Y398</f>
        <v>-11.311836284824889</v>
      </c>
      <c r="BA398" s="86">
        <f>IFERROR(VLOOKUP($F398,Ref_Param!$L:$M,2,0),0)*Z398</f>
        <v>46.646633961378036</v>
      </c>
      <c r="BB398" s="87">
        <f t="shared" si="64"/>
        <v>48.472127647033375</v>
      </c>
      <c r="BC398" s="86">
        <f>IFERROR(VLOOKUP($F398,Ref_Param!$L:$M,2,0),0)*AB398</f>
        <v>-43.773298622715132</v>
      </c>
      <c r="BD398" s="86">
        <f>IFERROR(VLOOKUP($F398,Ref_Param!$L:$M,2,0),0)*AC398</f>
        <v>-5.5760309168542648</v>
      </c>
      <c r="BE398" s="86">
        <f>IFERROR(VLOOKUP($F398,Ref_Param!$L:$M,2,0),0)*AD398</f>
        <v>53.718000000000004</v>
      </c>
      <c r="BF398" s="86">
        <f>IFERROR(VLOOKUP($F398,Ref_Param!$L:$M,2,0),0)*AE398</f>
        <v>0</v>
      </c>
      <c r="BG398" s="87">
        <f t="shared" si="65"/>
        <v>4.3686704604306072</v>
      </c>
      <c r="BH398" s="86">
        <f>IFERROR(VLOOKUP($F398,Ref_Param!$L:$M,2,0),0)*AG398</f>
        <v>0</v>
      </c>
      <c r="BI398" s="86">
        <f>IFERROR(VLOOKUP($F398,Ref_Param!$L:$M,2,0),0)*AH398</f>
        <v>0</v>
      </c>
      <c r="BJ398" s="86">
        <f>IFERROR(VLOOKUP($F398,Ref_Param!$L:$M,2,0),0)*AI398</f>
        <v>0</v>
      </c>
      <c r="BK398" s="86">
        <f>IFERROR(VLOOKUP($F398,Ref_Param!$L:$M,2,0),0)*AJ398</f>
        <v>0</v>
      </c>
      <c r="BL398" s="87">
        <f t="shared" si="59"/>
        <v>0</v>
      </c>
      <c r="BM398" s="88">
        <f>IFERROR(VLOOKUP($F398,Ref_Param!$L:$M,2,0),0)*AL398</f>
        <v>0</v>
      </c>
      <c r="BN398" s="89">
        <f>IFERROR(VLOOKUP($F398,Ref_Param!$L:$M,2,0),0)*AM398</f>
        <v>0</v>
      </c>
    </row>
    <row r="399" spans="1:66" s="72" customFormat="1" ht="14.25" customHeight="1" x14ac:dyDescent="0.3">
      <c r="A399" s="69" t="str">
        <f t="shared" si="60"/>
        <v>ECASDigital - Salesforce.com / Net Suite</v>
      </c>
      <c r="B399" s="68" t="s">
        <v>4156</v>
      </c>
      <c r="C399" s="68" t="s">
        <v>4157</v>
      </c>
      <c r="D399" s="68" t="s">
        <v>986</v>
      </c>
      <c r="E399" s="70" t="s">
        <v>5284</v>
      </c>
      <c r="F399" s="68" t="s">
        <v>18</v>
      </c>
      <c r="G399" s="70" t="s">
        <v>4160</v>
      </c>
      <c r="H399" s="71" t="s">
        <v>5174</v>
      </c>
      <c r="I399" s="68" t="s">
        <v>24</v>
      </c>
      <c r="J399" s="68"/>
      <c r="K399" s="68"/>
      <c r="L399" s="68" t="s">
        <v>4111</v>
      </c>
      <c r="M399" s="73">
        <v>77.203950539494599</v>
      </c>
      <c r="N399" s="73">
        <v>118.08873496301614</v>
      </c>
      <c r="O399" s="73">
        <v>117.1970167190604</v>
      </c>
      <c r="P399" s="73">
        <v>0</v>
      </c>
      <c r="Q399" s="66">
        <v>312.48970222157112</v>
      </c>
      <c r="R399" s="73">
        <v>0</v>
      </c>
      <c r="S399" s="73">
        <v>25.034341500647628</v>
      </c>
      <c r="T399" s="73">
        <v>67.203173744621438</v>
      </c>
      <c r="U399" s="73">
        <v>56.705802677615026</v>
      </c>
      <c r="V399" s="66">
        <v>148.94331792288409</v>
      </c>
      <c r="W399" s="67">
        <v>0</v>
      </c>
      <c r="X399" s="67">
        <v>0</v>
      </c>
      <c r="Y399" s="67">
        <v>0</v>
      </c>
      <c r="Z399" s="67">
        <v>0</v>
      </c>
      <c r="AA399" s="66">
        <v>0</v>
      </c>
      <c r="AB399" s="67">
        <v>0</v>
      </c>
      <c r="AC399" s="67">
        <v>0</v>
      </c>
      <c r="AD399" s="67">
        <v>0</v>
      </c>
      <c r="AE399" s="67">
        <v>0</v>
      </c>
      <c r="AF399" s="66">
        <v>0</v>
      </c>
      <c r="AG399" s="67">
        <v>0</v>
      </c>
      <c r="AH399" s="67">
        <v>0</v>
      </c>
      <c r="AI399" s="67">
        <v>0</v>
      </c>
      <c r="AJ399" s="67">
        <v>0</v>
      </c>
      <c r="AK399" s="66">
        <f t="shared" si="61"/>
        <v>0</v>
      </c>
      <c r="AL399" s="67">
        <f t="shared" si="58"/>
        <v>0</v>
      </c>
      <c r="AM399" s="67">
        <f t="shared" si="58"/>
        <v>0</v>
      </c>
      <c r="AN399" s="84">
        <f>IFERROR(VLOOKUP($F399,Ref_Param!$L:$M,2,0),0)*M399</f>
        <v>77.203950539494599</v>
      </c>
      <c r="AO399" s="84">
        <f>IFERROR(VLOOKUP($F399,Ref_Param!$L:$M,2,0),0)*N399</f>
        <v>118.08873496301614</v>
      </c>
      <c r="AP399" s="84">
        <f>IFERROR(VLOOKUP($F399,Ref_Param!$L:$M,2,0),0)*O399</f>
        <v>117.1970167190604</v>
      </c>
      <c r="AQ399" s="84">
        <f>IFERROR(VLOOKUP($F399,Ref_Param!$L:$M,2,0),0)*P399</f>
        <v>0</v>
      </c>
      <c r="AR399" s="85">
        <f t="shared" si="62"/>
        <v>312.48970222157112</v>
      </c>
      <c r="AS399" s="90">
        <f>IFERROR(VLOOKUP($F399,Ref_Param!$L:$M,2,0),0)*R399</f>
        <v>0</v>
      </c>
      <c r="AT399" s="90">
        <f>IFERROR(VLOOKUP($F399,Ref_Param!$L:$M,2,0),0)*S399</f>
        <v>25.034341500647628</v>
      </c>
      <c r="AU399" s="90">
        <f>IFERROR(VLOOKUP($F399,Ref_Param!$L:$M,2,0),0)*T399</f>
        <v>67.203173744621438</v>
      </c>
      <c r="AV399" s="90">
        <f>IFERROR(VLOOKUP($F399,Ref_Param!$L:$M,2,0),0)*U399</f>
        <v>56.705802677615026</v>
      </c>
      <c r="AW399" s="91">
        <f t="shared" si="63"/>
        <v>148.94331792288409</v>
      </c>
      <c r="AX399" s="86">
        <f>IFERROR(VLOOKUP($F399,Ref_Param!$L:$M,2,0),0)*W399</f>
        <v>0</v>
      </c>
      <c r="AY399" s="86">
        <f>IFERROR(VLOOKUP($F399,Ref_Param!$L:$M,2,0),0)*X399</f>
        <v>0</v>
      </c>
      <c r="AZ399" s="86">
        <f>IFERROR(VLOOKUP($F399,Ref_Param!$L:$M,2,0),0)*Y399</f>
        <v>0</v>
      </c>
      <c r="BA399" s="86">
        <f>IFERROR(VLOOKUP($F399,Ref_Param!$L:$M,2,0),0)*Z399</f>
        <v>0</v>
      </c>
      <c r="BB399" s="87">
        <f t="shared" si="64"/>
        <v>0</v>
      </c>
      <c r="BC399" s="86">
        <f>IFERROR(VLOOKUP($F399,Ref_Param!$L:$M,2,0),0)*AB399</f>
        <v>0</v>
      </c>
      <c r="BD399" s="86">
        <f>IFERROR(VLOOKUP($F399,Ref_Param!$L:$M,2,0),0)*AC399</f>
        <v>0</v>
      </c>
      <c r="BE399" s="86">
        <f>IFERROR(VLOOKUP($F399,Ref_Param!$L:$M,2,0),0)*AD399</f>
        <v>0</v>
      </c>
      <c r="BF399" s="86">
        <f>IFERROR(VLOOKUP($F399,Ref_Param!$L:$M,2,0),0)*AE399</f>
        <v>0</v>
      </c>
      <c r="BG399" s="87">
        <f t="shared" si="65"/>
        <v>0</v>
      </c>
      <c r="BH399" s="86">
        <f>IFERROR(VLOOKUP($F399,Ref_Param!$L:$M,2,0),0)*AG399</f>
        <v>0</v>
      </c>
      <c r="BI399" s="86">
        <f>IFERROR(VLOOKUP($F399,Ref_Param!$L:$M,2,0),0)*AH399</f>
        <v>0</v>
      </c>
      <c r="BJ399" s="86">
        <f>IFERROR(VLOOKUP($F399,Ref_Param!$L:$M,2,0),0)*AI399</f>
        <v>0</v>
      </c>
      <c r="BK399" s="86">
        <f>IFERROR(VLOOKUP($F399,Ref_Param!$L:$M,2,0),0)*AJ399</f>
        <v>0</v>
      </c>
      <c r="BL399" s="87">
        <f t="shared" si="59"/>
        <v>0</v>
      </c>
      <c r="BM399" s="88">
        <f>IFERROR(VLOOKUP($F399,Ref_Param!$L:$M,2,0),0)*AL399</f>
        <v>0</v>
      </c>
      <c r="BN399" s="89">
        <f>IFERROR(VLOOKUP($F399,Ref_Param!$L:$M,2,0),0)*AM399</f>
        <v>0</v>
      </c>
    </row>
    <row r="400" spans="1:66" s="72" customFormat="1" ht="14.25" customHeight="1" x14ac:dyDescent="0.3">
      <c r="A400" s="69" t="str">
        <f t="shared" si="60"/>
        <v>ECASDigital - Salesforce.com / Net Suite</v>
      </c>
      <c r="B400" s="68" t="s">
        <v>4156</v>
      </c>
      <c r="C400" s="68" t="s">
        <v>4157</v>
      </c>
      <c r="D400" s="68" t="s">
        <v>6661</v>
      </c>
      <c r="E400" s="70" t="s">
        <v>7488</v>
      </c>
      <c r="F400" s="68" t="s">
        <v>18</v>
      </c>
      <c r="G400" s="70" t="s">
        <v>1049</v>
      </c>
      <c r="H400" s="71" t="s">
        <v>5174</v>
      </c>
      <c r="I400" s="68" t="s">
        <v>24</v>
      </c>
      <c r="J400" s="68"/>
      <c r="K400" s="68"/>
      <c r="L400" s="68" t="s">
        <v>4111</v>
      </c>
      <c r="M400" s="73">
        <v>0</v>
      </c>
      <c r="N400" s="73">
        <v>0</v>
      </c>
      <c r="O400" s="73">
        <v>0</v>
      </c>
      <c r="P400" s="73">
        <v>0</v>
      </c>
      <c r="Q400" s="66">
        <v>0</v>
      </c>
      <c r="R400" s="73">
        <v>0</v>
      </c>
      <c r="S400" s="73">
        <v>0</v>
      </c>
      <c r="T400" s="73">
        <v>0</v>
      </c>
      <c r="U400" s="73">
        <v>0</v>
      </c>
      <c r="V400" s="66">
        <v>0</v>
      </c>
      <c r="W400" s="67">
        <v>0</v>
      </c>
      <c r="X400" s="67">
        <v>0</v>
      </c>
      <c r="Y400" s="67">
        <v>0</v>
      </c>
      <c r="Z400" s="67">
        <v>0</v>
      </c>
      <c r="AA400" s="66">
        <v>0</v>
      </c>
      <c r="AB400" s="67">
        <v>0</v>
      </c>
      <c r="AC400" s="67">
        <v>0</v>
      </c>
      <c r="AD400" s="67">
        <v>45</v>
      </c>
      <c r="AE400" s="67">
        <v>89</v>
      </c>
      <c r="AF400" s="66">
        <v>134</v>
      </c>
      <c r="AG400" s="67">
        <v>70.990503948852947</v>
      </c>
      <c r="AH400" s="67">
        <v>86.20275479503573</v>
      </c>
      <c r="AI400" s="67">
        <v>101.4150056412185</v>
      </c>
      <c r="AJ400" s="67">
        <v>101.4150056412185</v>
      </c>
      <c r="AK400" s="66">
        <f t="shared" si="61"/>
        <v>360.02327002632569</v>
      </c>
      <c r="AL400" s="67">
        <f t="shared" si="58"/>
        <v>414.02676053027449</v>
      </c>
      <c r="AM400" s="67">
        <f t="shared" si="58"/>
        <v>476.1307746098156</v>
      </c>
      <c r="AN400" s="84">
        <f>IFERROR(VLOOKUP($F400,Ref_Param!$L:$M,2,0),0)*M400</f>
        <v>0</v>
      </c>
      <c r="AO400" s="84">
        <f>IFERROR(VLOOKUP($F400,Ref_Param!$L:$M,2,0),0)*N400</f>
        <v>0</v>
      </c>
      <c r="AP400" s="84">
        <f>IFERROR(VLOOKUP($F400,Ref_Param!$L:$M,2,0),0)*O400</f>
        <v>0</v>
      </c>
      <c r="AQ400" s="84">
        <f>IFERROR(VLOOKUP($F400,Ref_Param!$L:$M,2,0),0)*P400</f>
        <v>0</v>
      </c>
      <c r="AR400" s="85">
        <f t="shared" si="62"/>
        <v>0</v>
      </c>
      <c r="AS400" s="90">
        <f>IFERROR(VLOOKUP($F400,Ref_Param!$L:$M,2,0),0)*R400</f>
        <v>0</v>
      </c>
      <c r="AT400" s="90">
        <f>IFERROR(VLOOKUP($F400,Ref_Param!$L:$M,2,0),0)*S400</f>
        <v>0</v>
      </c>
      <c r="AU400" s="90">
        <f>IFERROR(VLOOKUP($F400,Ref_Param!$L:$M,2,0),0)*T400</f>
        <v>0</v>
      </c>
      <c r="AV400" s="90">
        <f>IFERROR(VLOOKUP($F400,Ref_Param!$L:$M,2,0),0)*U400</f>
        <v>0</v>
      </c>
      <c r="AW400" s="91">
        <f t="shared" si="63"/>
        <v>0</v>
      </c>
      <c r="AX400" s="86">
        <f>IFERROR(VLOOKUP($F400,Ref_Param!$L:$M,2,0),0)*W400</f>
        <v>0</v>
      </c>
      <c r="AY400" s="86">
        <f>IFERROR(VLOOKUP($F400,Ref_Param!$L:$M,2,0),0)*X400</f>
        <v>0</v>
      </c>
      <c r="AZ400" s="86">
        <f>IFERROR(VLOOKUP($F400,Ref_Param!$L:$M,2,0),0)*Y400</f>
        <v>0</v>
      </c>
      <c r="BA400" s="86">
        <f>IFERROR(VLOOKUP($F400,Ref_Param!$L:$M,2,0),0)*Z400</f>
        <v>0</v>
      </c>
      <c r="BB400" s="87">
        <f t="shared" si="64"/>
        <v>0</v>
      </c>
      <c r="BC400" s="86">
        <f>IFERROR(VLOOKUP($F400,Ref_Param!$L:$M,2,0),0)*AB400</f>
        <v>0</v>
      </c>
      <c r="BD400" s="86">
        <f>IFERROR(VLOOKUP($F400,Ref_Param!$L:$M,2,0),0)*AC400</f>
        <v>0</v>
      </c>
      <c r="BE400" s="86">
        <f>IFERROR(VLOOKUP($F400,Ref_Param!$L:$M,2,0),0)*AD400</f>
        <v>45</v>
      </c>
      <c r="BF400" s="86">
        <f>IFERROR(VLOOKUP($F400,Ref_Param!$L:$M,2,0),0)*AE400</f>
        <v>89</v>
      </c>
      <c r="BG400" s="87">
        <f t="shared" si="65"/>
        <v>134</v>
      </c>
      <c r="BH400" s="86">
        <f>IFERROR(VLOOKUP($F400,Ref_Param!$L:$M,2,0),0)*AG400</f>
        <v>70.990503948852947</v>
      </c>
      <c r="BI400" s="86">
        <f>IFERROR(VLOOKUP($F400,Ref_Param!$L:$M,2,0),0)*AH400</f>
        <v>86.20275479503573</v>
      </c>
      <c r="BJ400" s="86">
        <f>IFERROR(VLOOKUP($F400,Ref_Param!$L:$M,2,0),0)*AI400</f>
        <v>101.4150056412185</v>
      </c>
      <c r="BK400" s="86">
        <f>IFERROR(VLOOKUP($F400,Ref_Param!$L:$M,2,0),0)*AJ400</f>
        <v>101.4150056412185</v>
      </c>
      <c r="BL400" s="87">
        <f t="shared" si="59"/>
        <v>360.02327002632569</v>
      </c>
      <c r="BM400" s="88">
        <f>IFERROR(VLOOKUP($F400,Ref_Param!$L:$M,2,0),0)*AL400</f>
        <v>414.02676053027449</v>
      </c>
      <c r="BN400" s="89">
        <f>IFERROR(VLOOKUP($F400,Ref_Param!$L:$M,2,0),0)*AM400</f>
        <v>476.1307746098156</v>
      </c>
    </row>
    <row r="401" spans="1:66" s="72" customFormat="1" ht="14.25" customHeight="1" x14ac:dyDescent="0.3">
      <c r="A401" s="69" t="str">
        <f t="shared" si="60"/>
        <v>ECASDigital - Salesforce.com / Net Suite</v>
      </c>
      <c r="B401" s="68" t="s">
        <v>4156</v>
      </c>
      <c r="C401" s="68" t="s">
        <v>4157</v>
      </c>
      <c r="D401" s="68" t="s">
        <v>4974</v>
      </c>
      <c r="E401" s="70" t="s">
        <v>4975</v>
      </c>
      <c r="F401" s="68" t="s">
        <v>18</v>
      </c>
      <c r="G401" s="70" t="s">
        <v>4163</v>
      </c>
      <c r="H401" s="71" t="s">
        <v>51</v>
      </c>
      <c r="I401" s="68" t="s">
        <v>24</v>
      </c>
      <c r="J401" s="68"/>
      <c r="K401" s="68"/>
      <c r="L401" s="68" t="s">
        <v>4111</v>
      </c>
      <c r="M401" s="73">
        <v>0</v>
      </c>
      <c r="N401" s="73">
        <v>0</v>
      </c>
      <c r="O401" s="73">
        <v>0</v>
      </c>
      <c r="P401" s="73">
        <v>0</v>
      </c>
      <c r="Q401" s="66">
        <v>0</v>
      </c>
      <c r="R401" s="73">
        <v>0</v>
      </c>
      <c r="S401" s="73">
        <v>0</v>
      </c>
      <c r="T401" s="73">
        <v>0</v>
      </c>
      <c r="U401" s="73">
        <v>0</v>
      </c>
      <c r="V401" s="66">
        <v>0</v>
      </c>
      <c r="W401" s="67">
        <v>0</v>
      </c>
      <c r="X401" s="67">
        <v>22.621566276896502</v>
      </c>
      <c r="Y401" s="67">
        <v>19.635766357866771</v>
      </c>
      <c r="Z401" s="67">
        <v>6.2370394274718377</v>
      </c>
      <c r="AA401" s="66">
        <v>48.494372062235108</v>
      </c>
      <c r="AB401" s="67">
        <v>0</v>
      </c>
      <c r="AC401" s="67">
        <v>0</v>
      </c>
      <c r="AD401" s="67">
        <v>0</v>
      </c>
      <c r="AE401" s="67">
        <v>0</v>
      </c>
      <c r="AF401" s="66">
        <v>0</v>
      </c>
      <c r="AG401" s="67">
        <v>0</v>
      </c>
      <c r="AH401" s="67">
        <v>0</v>
      </c>
      <c r="AI401" s="67">
        <v>0</v>
      </c>
      <c r="AJ401" s="67">
        <v>0</v>
      </c>
      <c r="AK401" s="66">
        <f t="shared" si="61"/>
        <v>0</v>
      </c>
      <c r="AL401" s="67">
        <f t="shared" si="58"/>
        <v>0</v>
      </c>
      <c r="AM401" s="67">
        <f t="shared" si="58"/>
        <v>0</v>
      </c>
      <c r="AN401" s="84">
        <f>IFERROR(VLOOKUP($F401,Ref_Param!$L:$M,2,0),0)*M401</f>
        <v>0</v>
      </c>
      <c r="AO401" s="84">
        <f>IFERROR(VLOOKUP($F401,Ref_Param!$L:$M,2,0),0)*N401</f>
        <v>0</v>
      </c>
      <c r="AP401" s="84">
        <f>IFERROR(VLOOKUP($F401,Ref_Param!$L:$M,2,0),0)*O401</f>
        <v>0</v>
      </c>
      <c r="AQ401" s="84">
        <f>IFERROR(VLOOKUP($F401,Ref_Param!$L:$M,2,0),0)*P401</f>
        <v>0</v>
      </c>
      <c r="AR401" s="85">
        <f t="shared" si="62"/>
        <v>0</v>
      </c>
      <c r="AS401" s="90">
        <f>IFERROR(VLOOKUP($F401,Ref_Param!$L:$M,2,0),0)*R401</f>
        <v>0</v>
      </c>
      <c r="AT401" s="90">
        <f>IFERROR(VLOOKUP($F401,Ref_Param!$L:$M,2,0),0)*S401</f>
        <v>0</v>
      </c>
      <c r="AU401" s="90">
        <f>IFERROR(VLOOKUP($F401,Ref_Param!$L:$M,2,0),0)*T401</f>
        <v>0</v>
      </c>
      <c r="AV401" s="90">
        <f>IFERROR(VLOOKUP($F401,Ref_Param!$L:$M,2,0),0)*U401</f>
        <v>0</v>
      </c>
      <c r="AW401" s="91">
        <f t="shared" si="63"/>
        <v>0</v>
      </c>
      <c r="AX401" s="86">
        <f>IFERROR(VLOOKUP($F401,Ref_Param!$L:$M,2,0),0)*W401</f>
        <v>0</v>
      </c>
      <c r="AY401" s="86">
        <f>IFERROR(VLOOKUP($F401,Ref_Param!$L:$M,2,0),0)*X401</f>
        <v>22.621566276896502</v>
      </c>
      <c r="AZ401" s="86">
        <f>IFERROR(VLOOKUP($F401,Ref_Param!$L:$M,2,0),0)*Y401</f>
        <v>19.635766357866771</v>
      </c>
      <c r="BA401" s="86">
        <f>IFERROR(VLOOKUP($F401,Ref_Param!$L:$M,2,0),0)*Z401</f>
        <v>6.2370394274718377</v>
      </c>
      <c r="BB401" s="87">
        <f t="shared" si="64"/>
        <v>48.494372062235108</v>
      </c>
      <c r="BC401" s="86">
        <f>IFERROR(VLOOKUP($F401,Ref_Param!$L:$M,2,0),0)*AB401</f>
        <v>0</v>
      </c>
      <c r="BD401" s="86">
        <f>IFERROR(VLOOKUP($F401,Ref_Param!$L:$M,2,0),0)*AC401</f>
        <v>0</v>
      </c>
      <c r="BE401" s="86">
        <f>IFERROR(VLOOKUP($F401,Ref_Param!$L:$M,2,0),0)*AD401</f>
        <v>0</v>
      </c>
      <c r="BF401" s="86">
        <f>IFERROR(VLOOKUP($F401,Ref_Param!$L:$M,2,0),0)*AE401</f>
        <v>0</v>
      </c>
      <c r="BG401" s="87">
        <f t="shared" si="65"/>
        <v>0</v>
      </c>
      <c r="BH401" s="86">
        <f>IFERROR(VLOOKUP($F401,Ref_Param!$L:$M,2,0),0)*AG401</f>
        <v>0</v>
      </c>
      <c r="BI401" s="86">
        <f>IFERROR(VLOOKUP($F401,Ref_Param!$L:$M,2,0),0)*AH401</f>
        <v>0</v>
      </c>
      <c r="BJ401" s="86">
        <f>IFERROR(VLOOKUP($F401,Ref_Param!$L:$M,2,0),0)*AI401</f>
        <v>0</v>
      </c>
      <c r="BK401" s="86">
        <f>IFERROR(VLOOKUP($F401,Ref_Param!$L:$M,2,0),0)*AJ401</f>
        <v>0</v>
      </c>
      <c r="BL401" s="87">
        <f t="shared" si="59"/>
        <v>0</v>
      </c>
      <c r="BM401" s="88">
        <f>IFERROR(VLOOKUP($F401,Ref_Param!$L:$M,2,0),0)*AL401</f>
        <v>0</v>
      </c>
      <c r="BN401" s="89">
        <f>IFERROR(VLOOKUP($F401,Ref_Param!$L:$M,2,0),0)*AM401</f>
        <v>0</v>
      </c>
    </row>
    <row r="402" spans="1:66" s="72" customFormat="1" ht="14.25" customHeight="1" x14ac:dyDescent="0.3">
      <c r="A402" s="69" t="str">
        <f t="shared" si="60"/>
        <v>ECASDigital - Salesforce.com / Net Suite</v>
      </c>
      <c r="B402" s="68" t="s">
        <v>4156</v>
      </c>
      <c r="C402" s="68" t="s">
        <v>4157</v>
      </c>
      <c r="D402" s="68" t="s">
        <v>5285</v>
      </c>
      <c r="E402" s="70" t="s">
        <v>5286</v>
      </c>
      <c r="F402" s="68" t="s">
        <v>34</v>
      </c>
      <c r="G402" s="70" t="s">
        <v>7479</v>
      </c>
      <c r="H402" s="71" t="s">
        <v>35</v>
      </c>
      <c r="I402" s="68" t="s">
        <v>36</v>
      </c>
      <c r="J402" s="68"/>
      <c r="K402" s="68"/>
      <c r="L402" s="68" t="s">
        <v>4111</v>
      </c>
      <c r="M402" s="73">
        <v>0</v>
      </c>
      <c r="N402" s="73">
        <v>0</v>
      </c>
      <c r="O402" s="73">
        <v>0</v>
      </c>
      <c r="P402" s="73">
        <v>0</v>
      </c>
      <c r="Q402" s="66">
        <v>0</v>
      </c>
      <c r="R402" s="73">
        <v>0</v>
      </c>
      <c r="S402" s="73">
        <v>0</v>
      </c>
      <c r="T402" s="73">
        <v>0</v>
      </c>
      <c r="U402" s="73">
        <v>0</v>
      </c>
      <c r="V402" s="66">
        <v>0</v>
      </c>
      <c r="W402" s="67">
        <v>0</v>
      </c>
      <c r="X402" s="67">
        <v>0</v>
      </c>
      <c r="Y402" s="67">
        <v>0</v>
      </c>
      <c r="Z402" s="67">
        <v>0</v>
      </c>
      <c r="AA402" s="66">
        <v>0</v>
      </c>
      <c r="AB402" s="67">
        <v>0</v>
      </c>
      <c r="AC402" s="67">
        <v>0</v>
      </c>
      <c r="AD402" s="67">
        <v>3.0750000000000002</v>
      </c>
      <c r="AE402" s="67">
        <v>0</v>
      </c>
      <c r="AF402" s="66">
        <v>3.0750000000000002</v>
      </c>
      <c r="AG402" s="67">
        <v>0</v>
      </c>
      <c r="AH402" s="67">
        <v>0</v>
      </c>
      <c r="AI402" s="67">
        <v>0</v>
      </c>
      <c r="AJ402" s="67">
        <v>0</v>
      </c>
      <c r="AK402" s="66">
        <f t="shared" si="61"/>
        <v>0</v>
      </c>
      <c r="AL402" s="67">
        <f t="shared" si="58"/>
        <v>0</v>
      </c>
      <c r="AM402" s="67">
        <f t="shared" si="58"/>
        <v>0</v>
      </c>
      <c r="AN402" s="84">
        <f>IFERROR(VLOOKUP($F402,Ref_Param!$L:$M,2,0),0)*M402</f>
        <v>0</v>
      </c>
      <c r="AO402" s="84">
        <f>IFERROR(VLOOKUP($F402,Ref_Param!$L:$M,2,0),0)*N402</f>
        <v>0</v>
      </c>
      <c r="AP402" s="84">
        <f>IFERROR(VLOOKUP($F402,Ref_Param!$L:$M,2,0),0)*O402</f>
        <v>0</v>
      </c>
      <c r="AQ402" s="84">
        <f>IFERROR(VLOOKUP($F402,Ref_Param!$L:$M,2,0),0)*P402</f>
        <v>0</v>
      </c>
      <c r="AR402" s="85">
        <f t="shared" si="62"/>
        <v>0</v>
      </c>
      <c r="AS402" s="90">
        <f>IFERROR(VLOOKUP($F402,Ref_Param!$L:$M,2,0),0)*R402</f>
        <v>0</v>
      </c>
      <c r="AT402" s="90">
        <f>IFERROR(VLOOKUP($F402,Ref_Param!$L:$M,2,0),0)*S402</f>
        <v>0</v>
      </c>
      <c r="AU402" s="90">
        <f>IFERROR(VLOOKUP($F402,Ref_Param!$L:$M,2,0),0)*T402</f>
        <v>0</v>
      </c>
      <c r="AV402" s="90">
        <f>IFERROR(VLOOKUP($F402,Ref_Param!$L:$M,2,0),0)*U402</f>
        <v>0</v>
      </c>
      <c r="AW402" s="91">
        <f t="shared" si="63"/>
        <v>0</v>
      </c>
      <c r="AX402" s="86">
        <f>IFERROR(VLOOKUP($F402,Ref_Param!$L:$M,2,0),0)*W402</f>
        <v>0</v>
      </c>
      <c r="AY402" s="86">
        <f>IFERROR(VLOOKUP($F402,Ref_Param!$L:$M,2,0),0)*X402</f>
        <v>0</v>
      </c>
      <c r="AZ402" s="86">
        <f>IFERROR(VLOOKUP($F402,Ref_Param!$L:$M,2,0),0)*Y402</f>
        <v>0</v>
      </c>
      <c r="BA402" s="86">
        <f>IFERROR(VLOOKUP($F402,Ref_Param!$L:$M,2,0),0)*Z402</f>
        <v>0</v>
      </c>
      <c r="BB402" s="87">
        <f t="shared" si="64"/>
        <v>0</v>
      </c>
      <c r="BC402" s="86">
        <f>IFERROR(VLOOKUP($F402,Ref_Param!$L:$M,2,0),0)*AB402</f>
        <v>0</v>
      </c>
      <c r="BD402" s="86">
        <f>IFERROR(VLOOKUP($F402,Ref_Param!$L:$M,2,0),0)*AC402</f>
        <v>0</v>
      </c>
      <c r="BE402" s="86">
        <f>IFERROR(VLOOKUP($F402,Ref_Param!$L:$M,2,0),0)*AD402</f>
        <v>2.0593556042351233</v>
      </c>
      <c r="BF402" s="86">
        <f>IFERROR(VLOOKUP($F402,Ref_Param!$L:$M,2,0),0)*AE402</f>
        <v>0</v>
      </c>
      <c r="BG402" s="87">
        <f t="shared" si="65"/>
        <v>2.0593556042351233</v>
      </c>
      <c r="BH402" s="86">
        <f>IFERROR(VLOOKUP($F402,Ref_Param!$L:$M,2,0),0)*AG402</f>
        <v>0</v>
      </c>
      <c r="BI402" s="86">
        <f>IFERROR(VLOOKUP($F402,Ref_Param!$L:$M,2,0),0)*AH402</f>
        <v>0</v>
      </c>
      <c r="BJ402" s="86">
        <f>IFERROR(VLOOKUP($F402,Ref_Param!$L:$M,2,0),0)*AI402</f>
        <v>0</v>
      </c>
      <c r="BK402" s="86">
        <f>IFERROR(VLOOKUP($F402,Ref_Param!$L:$M,2,0),0)*AJ402</f>
        <v>0</v>
      </c>
      <c r="BL402" s="87">
        <f t="shared" si="59"/>
        <v>0</v>
      </c>
      <c r="BM402" s="88">
        <f>IFERROR(VLOOKUP($F402,Ref_Param!$L:$M,2,0),0)*AL402</f>
        <v>0</v>
      </c>
      <c r="BN402" s="89">
        <f>IFERROR(VLOOKUP($F402,Ref_Param!$L:$M,2,0),0)*AM402</f>
        <v>0</v>
      </c>
    </row>
    <row r="403" spans="1:66" s="72" customFormat="1" ht="14.25" customHeight="1" x14ac:dyDescent="0.3">
      <c r="A403" s="69" t="str">
        <f t="shared" si="60"/>
        <v>ECASDigital - Salesforce.com / Net Suite</v>
      </c>
      <c r="B403" s="68" t="s">
        <v>4156</v>
      </c>
      <c r="C403" s="68" t="s">
        <v>4157</v>
      </c>
      <c r="D403" s="68" t="s">
        <v>5285</v>
      </c>
      <c r="E403" s="70" t="s">
        <v>5286</v>
      </c>
      <c r="F403" s="68" t="s">
        <v>18</v>
      </c>
      <c r="G403" s="70" t="s">
        <v>7479</v>
      </c>
      <c r="H403" s="71" t="s">
        <v>35</v>
      </c>
      <c r="I403" s="68" t="s">
        <v>36</v>
      </c>
      <c r="J403" s="68"/>
      <c r="K403" s="68"/>
      <c r="L403" s="68" t="s">
        <v>4111</v>
      </c>
      <c r="M403" s="73">
        <v>0</v>
      </c>
      <c r="N403" s="73">
        <v>0</v>
      </c>
      <c r="O403" s="73">
        <v>0</v>
      </c>
      <c r="P403" s="73">
        <v>0</v>
      </c>
      <c r="Q403" s="66">
        <v>0</v>
      </c>
      <c r="R403" s="73">
        <v>0</v>
      </c>
      <c r="S403" s="73">
        <v>0</v>
      </c>
      <c r="T403" s="73">
        <v>0</v>
      </c>
      <c r="U403" s="73">
        <v>0</v>
      </c>
      <c r="V403" s="66">
        <v>0</v>
      </c>
      <c r="W403" s="67">
        <v>0</v>
      </c>
      <c r="X403" s="67">
        <v>0</v>
      </c>
      <c r="Y403" s="67">
        <v>0</v>
      </c>
      <c r="Z403" s="67">
        <v>0</v>
      </c>
      <c r="AA403" s="66">
        <v>0</v>
      </c>
      <c r="AB403" s="67">
        <v>0</v>
      </c>
      <c r="AC403" s="67">
        <v>0</v>
      </c>
      <c r="AD403" s="67">
        <v>48</v>
      </c>
      <c r="AE403" s="67">
        <v>72</v>
      </c>
      <c r="AF403" s="66">
        <v>120</v>
      </c>
      <c r="AG403" s="67">
        <v>0</v>
      </c>
      <c r="AH403" s="67">
        <v>0</v>
      </c>
      <c r="AI403" s="67">
        <v>0</v>
      </c>
      <c r="AJ403" s="67">
        <v>0</v>
      </c>
      <c r="AK403" s="66">
        <f t="shared" si="61"/>
        <v>0</v>
      </c>
      <c r="AL403" s="67">
        <f t="shared" si="58"/>
        <v>0</v>
      </c>
      <c r="AM403" s="67">
        <f t="shared" si="58"/>
        <v>0</v>
      </c>
      <c r="AN403" s="84">
        <f>IFERROR(VLOOKUP($F403,Ref_Param!$L:$M,2,0),0)*M403</f>
        <v>0</v>
      </c>
      <c r="AO403" s="84">
        <f>IFERROR(VLOOKUP($F403,Ref_Param!$L:$M,2,0),0)*N403</f>
        <v>0</v>
      </c>
      <c r="AP403" s="84">
        <f>IFERROR(VLOOKUP($F403,Ref_Param!$L:$M,2,0),0)*O403</f>
        <v>0</v>
      </c>
      <c r="AQ403" s="84">
        <f>IFERROR(VLOOKUP($F403,Ref_Param!$L:$M,2,0),0)*P403</f>
        <v>0</v>
      </c>
      <c r="AR403" s="85">
        <f t="shared" si="62"/>
        <v>0</v>
      </c>
      <c r="AS403" s="90">
        <f>IFERROR(VLOOKUP($F403,Ref_Param!$L:$M,2,0),0)*R403</f>
        <v>0</v>
      </c>
      <c r="AT403" s="90">
        <f>IFERROR(VLOOKUP($F403,Ref_Param!$L:$M,2,0),0)*S403</f>
        <v>0</v>
      </c>
      <c r="AU403" s="90">
        <f>IFERROR(VLOOKUP($F403,Ref_Param!$L:$M,2,0),0)*T403</f>
        <v>0</v>
      </c>
      <c r="AV403" s="90">
        <f>IFERROR(VLOOKUP($F403,Ref_Param!$L:$M,2,0),0)*U403</f>
        <v>0</v>
      </c>
      <c r="AW403" s="91">
        <f t="shared" si="63"/>
        <v>0</v>
      </c>
      <c r="AX403" s="86">
        <f>IFERROR(VLOOKUP($F403,Ref_Param!$L:$M,2,0),0)*W403</f>
        <v>0</v>
      </c>
      <c r="AY403" s="86">
        <f>IFERROR(VLOOKUP($F403,Ref_Param!$L:$M,2,0),0)*X403</f>
        <v>0</v>
      </c>
      <c r="AZ403" s="86">
        <f>IFERROR(VLOOKUP($F403,Ref_Param!$L:$M,2,0),0)*Y403</f>
        <v>0</v>
      </c>
      <c r="BA403" s="86">
        <f>IFERROR(VLOOKUP($F403,Ref_Param!$L:$M,2,0),0)*Z403</f>
        <v>0</v>
      </c>
      <c r="BB403" s="87">
        <f t="shared" si="64"/>
        <v>0</v>
      </c>
      <c r="BC403" s="86">
        <f>IFERROR(VLOOKUP($F403,Ref_Param!$L:$M,2,0),0)*AB403</f>
        <v>0</v>
      </c>
      <c r="BD403" s="86">
        <f>IFERROR(VLOOKUP($F403,Ref_Param!$L:$M,2,0),0)*AC403</f>
        <v>0</v>
      </c>
      <c r="BE403" s="86">
        <f>IFERROR(VLOOKUP($F403,Ref_Param!$L:$M,2,0),0)*AD403</f>
        <v>48</v>
      </c>
      <c r="BF403" s="86">
        <f>IFERROR(VLOOKUP($F403,Ref_Param!$L:$M,2,0),0)*AE403</f>
        <v>72</v>
      </c>
      <c r="BG403" s="87">
        <f t="shared" si="65"/>
        <v>120</v>
      </c>
      <c r="BH403" s="86">
        <f>IFERROR(VLOOKUP($F403,Ref_Param!$L:$M,2,0),0)*AG403</f>
        <v>0</v>
      </c>
      <c r="BI403" s="86">
        <f>IFERROR(VLOOKUP($F403,Ref_Param!$L:$M,2,0),0)*AH403</f>
        <v>0</v>
      </c>
      <c r="BJ403" s="86">
        <f>IFERROR(VLOOKUP($F403,Ref_Param!$L:$M,2,0),0)*AI403</f>
        <v>0</v>
      </c>
      <c r="BK403" s="86">
        <f>IFERROR(VLOOKUP($F403,Ref_Param!$L:$M,2,0),0)*AJ403</f>
        <v>0</v>
      </c>
      <c r="BL403" s="87">
        <f t="shared" si="59"/>
        <v>0</v>
      </c>
      <c r="BM403" s="88">
        <f>IFERROR(VLOOKUP($F403,Ref_Param!$L:$M,2,0),0)*AL403</f>
        <v>0</v>
      </c>
      <c r="BN403" s="89">
        <f>IFERROR(VLOOKUP($F403,Ref_Param!$L:$M,2,0),0)*AM403</f>
        <v>0</v>
      </c>
    </row>
    <row r="404" spans="1:66" s="72" customFormat="1" ht="14.25" customHeight="1" x14ac:dyDescent="0.3">
      <c r="A404" s="69" t="str">
        <f t="shared" si="60"/>
        <v>ECASDigital - Salesforce.com / Net Suite</v>
      </c>
      <c r="B404" s="68" t="s">
        <v>4156</v>
      </c>
      <c r="C404" s="68" t="s">
        <v>4157</v>
      </c>
      <c r="D404" s="68" t="s">
        <v>992</v>
      </c>
      <c r="E404" s="70" t="s">
        <v>5287</v>
      </c>
      <c r="F404" s="68" t="s">
        <v>191</v>
      </c>
      <c r="G404" s="70" t="s">
        <v>7476</v>
      </c>
      <c r="H404" s="71" t="s">
        <v>19</v>
      </c>
      <c r="I404" s="68" t="s">
        <v>20</v>
      </c>
      <c r="J404" s="68"/>
      <c r="K404" s="68"/>
      <c r="L404" s="68" t="s">
        <v>4111</v>
      </c>
      <c r="M404" s="73">
        <v>142.45313000000019</v>
      </c>
      <c r="N404" s="73">
        <v>129.54849999999999</v>
      </c>
      <c r="O404" s="73">
        <v>55.663949999999936</v>
      </c>
      <c r="P404" s="73">
        <v>132.83550999999983</v>
      </c>
      <c r="Q404" s="66">
        <v>460.50108999999998</v>
      </c>
      <c r="R404" s="73">
        <v>97.408109999999851</v>
      </c>
      <c r="S404" s="73">
        <v>0</v>
      </c>
      <c r="T404" s="73">
        <v>0</v>
      </c>
      <c r="U404" s="73">
        <v>0</v>
      </c>
      <c r="V404" s="66">
        <v>97.408109999999851</v>
      </c>
      <c r="W404" s="67">
        <v>0</v>
      </c>
      <c r="X404" s="67">
        <v>0</v>
      </c>
      <c r="Y404" s="67">
        <v>0</v>
      </c>
      <c r="Z404" s="67">
        <v>0</v>
      </c>
      <c r="AA404" s="66">
        <v>0</v>
      </c>
      <c r="AB404" s="67">
        <v>0</v>
      </c>
      <c r="AC404" s="67">
        <v>0</v>
      </c>
      <c r="AD404" s="67">
        <v>0</v>
      </c>
      <c r="AE404" s="67">
        <v>0</v>
      </c>
      <c r="AF404" s="66">
        <v>0</v>
      </c>
      <c r="AG404" s="67">
        <v>0</v>
      </c>
      <c r="AH404" s="67">
        <v>0</v>
      </c>
      <c r="AI404" s="67">
        <v>0</v>
      </c>
      <c r="AJ404" s="67">
        <v>0</v>
      </c>
      <c r="AK404" s="66">
        <f t="shared" si="61"/>
        <v>0</v>
      </c>
      <c r="AL404" s="67">
        <f t="shared" si="58"/>
        <v>0</v>
      </c>
      <c r="AM404" s="67">
        <f t="shared" si="58"/>
        <v>0</v>
      </c>
      <c r="AN404" s="84">
        <f>IFERROR(VLOOKUP($F404,Ref_Param!$L:$M,2,0),0)*M404</f>
        <v>27.946263302908594</v>
      </c>
      <c r="AO404" s="84">
        <f>IFERROR(VLOOKUP($F404,Ref_Param!$L:$M,2,0),0)*N404</f>
        <v>25.414650359011763</v>
      </c>
      <c r="AP404" s="84">
        <f>IFERROR(VLOOKUP($F404,Ref_Param!$L:$M,2,0),0)*O404</f>
        <v>10.920078787878758</v>
      </c>
      <c r="AQ404" s="84">
        <f>IFERROR(VLOOKUP($F404,Ref_Param!$L:$M,2,0),0)*P404</f>
        <v>26.059491556529071</v>
      </c>
      <c r="AR404" s="85">
        <f t="shared" si="62"/>
        <v>90.340484006328182</v>
      </c>
      <c r="AS404" s="90">
        <f>IFERROR(VLOOKUP($F404,Ref_Param!$L:$M,2,0),0)*R404</f>
        <v>19.109391909455947</v>
      </c>
      <c r="AT404" s="90">
        <f>IFERROR(VLOOKUP($F404,Ref_Param!$L:$M,2,0),0)*S404</f>
        <v>0</v>
      </c>
      <c r="AU404" s="90">
        <f>IFERROR(VLOOKUP($F404,Ref_Param!$L:$M,2,0),0)*T404</f>
        <v>0</v>
      </c>
      <c r="AV404" s="90">
        <f>IFERROR(VLOOKUP($F404,Ref_Param!$L:$M,2,0),0)*U404</f>
        <v>0</v>
      </c>
      <c r="AW404" s="91">
        <f t="shared" si="63"/>
        <v>19.109391909455947</v>
      </c>
      <c r="AX404" s="86">
        <f>IFERROR(VLOOKUP($F404,Ref_Param!$L:$M,2,0),0)*W404</f>
        <v>0</v>
      </c>
      <c r="AY404" s="86">
        <f>IFERROR(VLOOKUP($F404,Ref_Param!$L:$M,2,0),0)*X404</f>
        <v>0</v>
      </c>
      <c r="AZ404" s="86">
        <f>IFERROR(VLOOKUP($F404,Ref_Param!$L:$M,2,0),0)*Y404</f>
        <v>0</v>
      </c>
      <c r="BA404" s="86">
        <f>IFERROR(VLOOKUP($F404,Ref_Param!$L:$M,2,0),0)*Z404</f>
        <v>0</v>
      </c>
      <c r="BB404" s="87">
        <f t="shared" si="64"/>
        <v>0</v>
      </c>
      <c r="BC404" s="86">
        <f>IFERROR(VLOOKUP($F404,Ref_Param!$L:$M,2,0),0)*AB404</f>
        <v>0</v>
      </c>
      <c r="BD404" s="86">
        <f>IFERROR(VLOOKUP($F404,Ref_Param!$L:$M,2,0),0)*AC404</f>
        <v>0</v>
      </c>
      <c r="BE404" s="86">
        <f>IFERROR(VLOOKUP($F404,Ref_Param!$L:$M,2,0),0)*AD404</f>
        <v>0</v>
      </c>
      <c r="BF404" s="86">
        <f>IFERROR(VLOOKUP($F404,Ref_Param!$L:$M,2,0),0)*AE404</f>
        <v>0</v>
      </c>
      <c r="BG404" s="87">
        <f t="shared" si="65"/>
        <v>0</v>
      </c>
      <c r="BH404" s="86">
        <f>IFERROR(VLOOKUP($F404,Ref_Param!$L:$M,2,0),0)*AG404</f>
        <v>0</v>
      </c>
      <c r="BI404" s="86">
        <f>IFERROR(VLOOKUP($F404,Ref_Param!$L:$M,2,0),0)*AH404</f>
        <v>0</v>
      </c>
      <c r="BJ404" s="86">
        <f>IFERROR(VLOOKUP($F404,Ref_Param!$L:$M,2,0),0)*AI404</f>
        <v>0</v>
      </c>
      <c r="BK404" s="86">
        <f>IFERROR(VLOOKUP($F404,Ref_Param!$L:$M,2,0),0)*AJ404</f>
        <v>0</v>
      </c>
      <c r="BL404" s="87">
        <f t="shared" si="59"/>
        <v>0</v>
      </c>
      <c r="BM404" s="88">
        <f>IFERROR(VLOOKUP($F404,Ref_Param!$L:$M,2,0),0)*AL404</f>
        <v>0</v>
      </c>
      <c r="BN404" s="89">
        <f>IFERROR(VLOOKUP($F404,Ref_Param!$L:$M,2,0),0)*AM404</f>
        <v>0</v>
      </c>
    </row>
    <row r="405" spans="1:66" s="72" customFormat="1" ht="14.25" customHeight="1" x14ac:dyDescent="0.3">
      <c r="A405" s="69" t="str">
        <f t="shared" si="60"/>
        <v>ECASDigital - Salesforce.com / Net Suite</v>
      </c>
      <c r="B405" s="68" t="s">
        <v>4156</v>
      </c>
      <c r="C405" s="68" t="s">
        <v>4157</v>
      </c>
      <c r="D405" s="68" t="s">
        <v>992</v>
      </c>
      <c r="E405" s="70" t="s">
        <v>5287</v>
      </c>
      <c r="F405" s="68" t="s">
        <v>3732</v>
      </c>
      <c r="G405" s="70" t="s">
        <v>7476</v>
      </c>
      <c r="H405" s="71" t="s">
        <v>19</v>
      </c>
      <c r="I405" s="68" t="s">
        <v>20</v>
      </c>
      <c r="J405" s="68"/>
      <c r="K405" s="68"/>
      <c r="L405" s="68" t="s">
        <v>4111</v>
      </c>
      <c r="M405" s="73">
        <v>0</v>
      </c>
      <c r="N405" s="73">
        <v>0</v>
      </c>
      <c r="O405" s="73">
        <v>0</v>
      </c>
      <c r="P405" s="73">
        <v>0</v>
      </c>
      <c r="Q405" s="66">
        <v>0</v>
      </c>
      <c r="R405" s="73">
        <v>0</v>
      </c>
      <c r="S405" s="73">
        <v>0</v>
      </c>
      <c r="T405" s="73">
        <v>0</v>
      </c>
      <c r="U405" s="73">
        <v>0</v>
      </c>
      <c r="V405" s="66">
        <v>0</v>
      </c>
      <c r="W405" s="67">
        <v>57.217999999999883</v>
      </c>
      <c r="X405" s="67">
        <v>0</v>
      </c>
      <c r="Y405" s="67">
        <v>0</v>
      </c>
      <c r="Z405" s="67">
        <v>0</v>
      </c>
      <c r="AA405" s="66">
        <v>57.217999999999883</v>
      </c>
      <c r="AB405" s="67">
        <v>0</v>
      </c>
      <c r="AC405" s="67">
        <v>0</v>
      </c>
      <c r="AD405" s="67">
        <v>0</v>
      </c>
      <c r="AE405" s="67">
        <v>0</v>
      </c>
      <c r="AF405" s="66">
        <v>0</v>
      </c>
      <c r="AG405" s="67">
        <v>0</v>
      </c>
      <c r="AH405" s="67">
        <v>0</v>
      </c>
      <c r="AI405" s="67">
        <v>0</v>
      </c>
      <c r="AJ405" s="67">
        <v>0</v>
      </c>
      <c r="AK405" s="66">
        <f t="shared" si="61"/>
        <v>0</v>
      </c>
      <c r="AL405" s="67">
        <f t="shared" si="58"/>
        <v>0</v>
      </c>
      <c r="AM405" s="67">
        <f t="shared" si="58"/>
        <v>0</v>
      </c>
      <c r="AN405" s="84">
        <f>IFERROR(VLOOKUP($F405,Ref_Param!$L:$M,2,0),0)*M405</f>
        <v>0</v>
      </c>
      <c r="AO405" s="84">
        <f>IFERROR(VLOOKUP($F405,Ref_Param!$L:$M,2,0),0)*N405</f>
        <v>0</v>
      </c>
      <c r="AP405" s="84">
        <f>IFERROR(VLOOKUP($F405,Ref_Param!$L:$M,2,0),0)*O405</f>
        <v>0</v>
      </c>
      <c r="AQ405" s="84">
        <f>IFERROR(VLOOKUP($F405,Ref_Param!$L:$M,2,0),0)*P405</f>
        <v>0</v>
      </c>
      <c r="AR405" s="85">
        <f t="shared" si="62"/>
        <v>0</v>
      </c>
      <c r="AS405" s="90">
        <f>IFERROR(VLOOKUP($F405,Ref_Param!$L:$M,2,0),0)*R405</f>
        <v>0</v>
      </c>
      <c r="AT405" s="90">
        <f>IFERROR(VLOOKUP($F405,Ref_Param!$L:$M,2,0),0)*S405</f>
        <v>0</v>
      </c>
      <c r="AU405" s="90">
        <f>IFERROR(VLOOKUP($F405,Ref_Param!$L:$M,2,0),0)*T405</f>
        <v>0</v>
      </c>
      <c r="AV405" s="90">
        <f>IFERROR(VLOOKUP($F405,Ref_Param!$L:$M,2,0),0)*U405</f>
        <v>0</v>
      </c>
      <c r="AW405" s="91">
        <f t="shared" si="63"/>
        <v>0</v>
      </c>
      <c r="AX405" s="86">
        <f>IFERROR(VLOOKUP($F405,Ref_Param!$L:$M,2,0),0)*W405</f>
        <v>0.69633686260192273</v>
      </c>
      <c r="AY405" s="86">
        <f>IFERROR(VLOOKUP($F405,Ref_Param!$L:$M,2,0),0)*X405</f>
        <v>0</v>
      </c>
      <c r="AZ405" s="86">
        <f>IFERROR(VLOOKUP($F405,Ref_Param!$L:$M,2,0),0)*Y405</f>
        <v>0</v>
      </c>
      <c r="BA405" s="86">
        <f>IFERROR(VLOOKUP($F405,Ref_Param!$L:$M,2,0),0)*Z405</f>
        <v>0</v>
      </c>
      <c r="BB405" s="87">
        <f t="shared" si="64"/>
        <v>0.69633686260192273</v>
      </c>
      <c r="BC405" s="86">
        <f>IFERROR(VLOOKUP($F405,Ref_Param!$L:$M,2,0),0)*AB405</f>
        <v>0</v>
      </c>
      <c r="BD405" s="86">
        <f>IFERROR(VLOOKUP($F405,Ref_Param!$L:$M,2,0),0)*AC405</f>
        <v>0</v>
      </c>
      <c r="BE405" s="86">
        <f>IFERROR(VLOOKUP($F405,Ref_Param!$L:$M,2,0),0)*AD405</f>
        <v>0</v>
      </c>
      <c r="BF405" s="86">
        <f>IFERROR(VLOOKUP($F405,Ref_Param!$L:$M,2,0),0)*AE405</f>
        <v>0</v>
      </c>
      <c r="BG405" s="87">
        <f t="shared" si="65"/>
        <v>0</v>
      </c>
      <c r="BH405" s="86">
        <f>IFERROR(VLOOKUP($F405,Ref_Param!$L:$M,2,0),0)*AG405</f>
        <v>0</v>
      </c>
      <c r="BI405" s="86">
        <f>IFERROR(VLOOKUP($F405,Ref_Param!$L:$M,2,0),0)*AH405</f>
        <v>0</v>
      </c>
      <c r="BJ405" s="86">
        <f>IFERROR(VLOOKUP($F405,Ref_Param!$L:$M,2,0),0)*AI405</f>
        <v>0</v>
      </c>
      <c r="BK405" s="86">
        <f>IFERROR(VLOOKUP($F405,Ref_Param!$L:$M,2,0),0)*AJ405</f>
        <v>0</v>
      </c>
      <c r="BL405" s="87">
        <f t="shared" si="59"/>
        <v>0</v>
      </c>
      <c r="BM405" s="88">
        <f>IFERROR(VLOOKUP($F405,Ref_Param!$L:$M,2,0),0)*AL405</f>
        <v>0</v>
      </c>
      <c r="BN405" s="89">
        <f>IFERROR(VLOOKUP($F405,Ref_Param!$L:$M,2,0),0)*AM405</f>
        <v>0</v>
      </c>
    </row>
    <row r="406" spans="1:66" s="72" customFormat="1" ht="14.25" customHeight="1" x14ac:dyDescent="0.3">
      <c r="A406" s="69" t="str">
        <f t="shared" si="60"/>
        <v>ECASDigital - Salesforce.com / Net Suite</v>
      </c>
      <c r="B406" s="68" t="s">
        <v>4156</v>
      </c>
      <c r="C406" s="68" t="s">
        <v>4157</v>
      </c>
      <c r="D406" s="68" t="s">
        <v>992</v>
      </c>
      <c r="E406" s="70" t="s">
        <v>5287</v>
      </c>
      <c r="F406" s="68" t="s">
        <v>18</v>
      </c>
      <c r="G406" s="70" t="s">
        <v>7476</v>
      </c>
      <c r="H406" s="71" t="s">
        <v>19</v>
      </c>
      <c r="I406" s="68" t="s">
        <v>20</v>
      </c>
      <c r="J406" s="68"/>
      <c r="K406" s="68"/>
      <c r="L406" s="68" t="s">
        <v>4111</v>
      </c>
      <c r="M406" s="73">
        <v>745.55581759743302</v>
      </c>
      <c r="N406" s="73">
        <v>777.5175955707341</v>
      </c>
      <c r="O406" s="73">
        <v>716.0753517446924</v>
      </c>
      <c r="P406" s="73">
        <v>719.71823301396444</v>
      </c>
      <c r="Q406" s="66">
        <v>2958.8669979268238</v>
      </c>
      <c r="R406" s="73">
        <v>778.18779585151196</v>
      </c>
      <c r="S406" s="73">
        <v>803.28428180259425</v>
      </c>
      <c r="T406" s="73">
        <v>750.54415431512143</v>
      </c>
      <c r="U406" s="73">
        <v>852.46770044495656</v>
      </c>
      <c r="V406" s="66">
        <v>3184.483932414184</v>
      </c>
      <c r="W406" s="67">
        <v>780.63645532958901</v>
      </c>
      <c r="X406" s="67">
        <v>787.61101510658148</v>
      </c>
      <c r="Y406" s="67">
        <v>861.89529934058055</v>
      </c>
      <c r="Z406" s="67">
        <v>837.98901313795523</v>
      </c>
      <c r="AA406" s="66">
        <v>3268.1317829147065</v>
      </c>
      <c r="AB406" s="67">
        <v>803.8569901850783</v>
      </c>
      <c r="AC406" s="67">
        <v>809.49181246862508</v>
      </c>
      <c r="AD406" s="67">
        <v>769.98400000000004</v>
      </c>
      <c r="AE406" s="67">
        <v>810</v>
      </c>
      <c r="AF406" s="66">
        <v>3193.3328026537033</v>
      </c>
      <c r="AG406" s="67">
        <v>820.4473956374577</v>
      </c>
      <c r="AH406" s="67">
        <v>825.51814591951859</v>
      </c>
      <c r="AI406" s="67">
        <v>835.65964648364047</v>
      </c>
      <c r="AJ406" s="67">
        <v>835.65964648364047</v>
      </c>
      <c r="AK406" s="66">
        <f t="shared" si="61"/>
        <v>3317.2848345242573</v>
      </c>
      <c r="AL406" s="67">
        <f t="shared" si="58"/>
        <v>3814.8775597028957</v>
      </c>
      <c r="AM406" s="67">
        <f t="shared" si="58"/>
        <v>4387.1091936583298</v>
      </c>
      <c r="AN406" s="84">
        <f>IFERROR(VLOOKUP($F406,Ref_Param!$L:$M,2,0),0)*M406</f>
        <v>745.55581759743302</v>
      </c>
      <c r="AO406" s="84">
        <f>IFERROR(VLOOKUP($F406,Ref_Param!$L:$M,2,0),0)*N406</f>
        <v>777.5175955707341</v>
      </c>
      <c r="AP406" s="84">
        <f>IFERROR(VLOOKUP($F406,Ref_Param!$L:$M,2,0),0)*O406</f>
        <v>716.0753517446924</v>
      </c>
      <c r="AQ406" s="84">
        <f>IFERROR(VLOOKUP($F406,Ref_Param!$L:$M,2,0),0)*P406</f>
        <v>719.71823301396444</v>
      </c>
      <c r="AR406" s="85">
        <f t="shared" si="62"/>
        <v>2958.8669979268238</v>
      </c>
      <c r="AS406" s="90">
        <f>IFERROR(VLOOKUP($F406,Ref_Param!$L:$M,2,0),0)*R406</f>
        <v>778.18779585151196</v>
      </c>
      <c r="AT406" s="90">
        <f>IFERROR(VLOOKUP($F406,Ref_Param!$L:$M,2,0),0)*S406</f>
        <v>803.28428180259425</v>
      </c>
      <c r="AU406" s="90">
        <f>IFERROR(VLOOKUP($F406,Ref_Param!$L:$M,2,0),0)*T406</f>
        <v>750.54415431512143</v>
      </c>
      <c r="AV406" s="90">
        <f>IFERROR(VLOOKUP($F406,Ref_Param!$L:$M,2,0),0)*U406</f>
        <v>852.46770044495656</v>
      </c>
      <c r="AW406" s="91">
        <f t="shared" si="63"/>
        <v>3184.483932414184</v>
      </c>
      <c r="AX406" s="86">
        <f>IFERROR(VLOOKUP($F406,Ref_Param!$L:$M,2,0),0)*W406</f>
        <v>780.63645532958901</v>
      </c>
      <c r="AY406" s="86">
        <f>IFERROR(VLOOKUP($F406,Ref_Param!$L:$M,2,0),0)*X406</f>
        <v>787.61101510658148</v>
      </c>
      <c r="AZ406" s="86">
        <f>IFERROR(VLOOKUP($F406,Ref_Param!$L:$M,2,0),0)*Y406</f>
        <v>861.89529934058055</v>
      </c>
      <c r="BA406" s="86">
        <f>IFERROR(VLOOKUP($F406,Ref_Param!$L:$M,2,0),0)*Z406</f>
        <v>837.98901313795523</v>
      </c>
      <c r="BB406" s="87">
        <f t="shared" si="64"/>
        <v>3268.1317829147065</v>
      </c>
      <c r="BC406" s="86">
        <f>IFERROR(VLOOKUP($F406,Ref_Param!$L:$M,2,0),0)*AB406</f>
        <v>803.8569901850783</v>
      </c>
      <c r="BD406" s="86">
        <f>IFERROR(VLOOKUP($F406,Ref_Param!$L:$M,2,0),0)*AC406</f>
        <v>809.49181246862508</v>
      </c>
      <c r="BE406" s="86">
        <f>IFERROR(VLOOKUP($F406,Ref_Param!$L:$M,2,0),0)*AD406</f>
        <v>769.98400000000004</v>
      </c>
      <c r="BF406" s="86">
        <f>IFERROR(VLOOKUP($F406,Ref_Param!$L:$M,2,0),0)*AE406</f>
        <v>810</v>
      </c>
      <c r="BG406" s="87">
        <f t="shared" si="65"/>
        <v>3193.3328026537033</v>
      </c>
      <c r="BH406" s="86">
        <f>IFERROR(VLOOKUP($F406,Ref_Param!$L:$M,2,0),0)*AG406</f>
        <v>820.4473956374577</v>
      </c>
      <c r="BI406" s="86">
        <f>IFERROR(VLOOKUP($F406,Ref_Param!$L:$M,2,0),0)*AH406</f>
        <v>825.51814591951859</v>
      </c>
      <c r="BJ406" s="86">
        <f>IFERROR(VLOOKUP($F406,Ref_Param!$L:$M,2,0),0)*AI406</f>
        <v>835.65964648364047</v>
      </c>
      <c r="BK406" s="86">
        <f>IFERROR(VLOOKUP($F406,Ref_Param!$L:$M,2,0),0)*AJ406</f>
        <v>835.65964648364047</v>
      </c>
      <c r="BL406" s="87">
        <f t="shared" si="59"/>
        <v>3317.2848345242573</v>
      </c>
      <c r="BM406" s="88">
        <f>IFERROR(VLOOKUP($F406,Ref_Param!$L:$M,2,0),0)*AL406</f>
        <v>3814.8775597028957</v>
      </c>
      <c r="BN406" s="89">
        <f>IFERROR(VLOOKUP($F406,Ref_Param!$L:$M,2,0),0)*AM406</f>
        <v>4387.1091936583298</v>
      </c>
    </row>
    <row r="407" spans="1:66" s="72" customFormat="1" ht="14.25" customHeight="1" x14ac:dyDescent="0.3">
      <c r="A407" s="69" t="str">
        <f t="shared" si="60"/>
        <v>ECASDigital - Salesforce.com / Net Suite</v>
      </c>
      <c r="B407" s="68" t="s">
        <v>4156</v>
      </c>
      <c r="C407" s="68" t="s">
        <v>4157</v>
      </c>
      <c r="D407" s="68" t="s">
        <v>993</v>
      </c>
      <c r="E407" s="70" t="s">
        <v>994</v>
      </c>
      <c r="F407" s="68" t="s">
        <v>18</v>
      </c>
      <c r="G407" s="70" t="s">
        <v>4163</v>
      </c>
      <c r="H407" s="71" t="s">
        <v>51</v>
      </c>
      <c r="I407" s="68" t="s">
        <v>24</v>
      </c>
      <c r="J407" s="68"/>
      <c r="K407" s="68"/>
      <c r="L407" s="68" t="s">
        <v>4111</v>
      </c>
      <c r="M407" s="73">
        <v>0</v>
      </c>
      <c r="N407" s="73">
        <v>7.3780024459845084</v>
      </c>
      <c r="O407" s="73">
        <v>22.001444829214606</v>
      </c>
      <c r="P407" s="73">
        <v>21.410518848324386</v>
      </c>
      <c r="Q407" s="66">
        <v>50.789966123523499</v>
      </c>
      <c r="R407" s="73">
        <v>19.37982190169436</v>
      </c>
      <c r="S407" s="73">
        <v>51.716465952474088</v>
      </c>
      <c r="T407" s="73">
        <v>164.61591742210723</v>
      </c>
      <c r="U407" s="73">
        <v>208.38906739980149</v>
      </c>
      <c r="V407" s="66">
        <v>444.1012726760772</v>
      </c>
      <c r="W407" s="67">
        <v>256.2159112241672</v>
      </c>
      <c r="X407" s="67">
        <v>268.36097486665824</v>
      </c>
      <c r="Y407" s="67">
        <v>354.42719796615489</v>
      </c>
      <c r="Z407" s="67">
        <v>521.37423027839509</v>
      </c>
      <c r="AA407" s="66">
        <v>1400.3783143353753</v>
      </c>
      <c r="AB407" s="67">
        <v>1061.7059795536716</v>
      </c>
      <c r="AC407" s="67">
        <v>868.14816964515671</v>
      </c>
      <c r="AD407" s="67">
        <v>859.99900000000002</v>
      </c>
      <c r="AE407" s="67">
        <v>890</v>
      </c>
      <c r="AF407" s="66">
        <v>3679.8531491988283</v>
      </c>
      <c r="AG407" s="67">
        <v>912.7350507709665</v>
      </c>
      <c r="AH407" s="67">
        <v>938.08880218127115</v>
      </c>
      <c r="AI407" s="67">
        <v>938.08880218127115</v>
      </c>
      <c r="AJ407" s="67">
        <v>963.4425535915758</v>
      </c>
      <c r="AK407" s="66">
        <f t="shared" si="61"/>
        <v>3752.3552087250846</v>
      </c>
      <c r="AL407" s="67">
        <f t="shared" si="58"/>
        <v>4315.2084900338468</v>
      </c>
      <c r="AM407" s="67">
        <f t="shared" si="58"/>
        <v>4962.4897635389234</v>
      </c>
      <c r="AN407" s="84">
        <f>IFERROR(VLOOKUP($F407,Ref_Param!$L:$M,2,0),0)*M407</f>
        <v>0</v>
      </c>
      <c r="AO407" s="84">
        <f>IFERROR(VLOOKUP($F407,Ref_Param!$L:$M,2,0),0)*N407</f>
        <v>7.3780024459845084</v>
      </c>
      <c r="AP407" s="84">
        <f>IFERROR(VLOOKUP($F407,Ref_Param!$L:$M,2,0),0)*O407</f>
        <v>22.001444829214606</v>
      </c>
      <c r="AQ407" s="84">
        <f>IFERROR(VLOOKUP($F407,Ref_Param!$L:$M,2,0),0)*P407</f>
        <v>21.410518848324386</v>
      </c>
      <c r="AR407" s="85">
        <f t="shared" si="62"/>
        <v>50.789966123523499</v>
      </c>
      <c r="AS407" s="90">
        <f>IFERROR(VLOOKUP($F407,Ref_Param!$L:$M,2,0),0)*R407</f>
        <v>19.37982190169436</v>
      </c>
      <c r="AT407" s="90">
        <f>IFERROR(VLOOKUP($F407,Ref_Param!$L:$M,2,0),0)*S407</f>
        <v>51.716465952474088</v>
      </c>
      <c r="AU407" s="90">
        <f>IFERROR(VLOOKUP($F407,Ref_Param!$L:$M,2,0),0)*T407</f>
        <v>164.61591742210723</v>
      </c>
      <c r="AV407" s="90">
        <f>IFERROR(VLOOKUP($F407,Ref_Param!$L:$M,2,0),0)*U407</f>
        <v>208.38906739980149</v>
      </c>
      <c r="AW407" s="91">
        <f t="shared" si="63"/>
        <v>444.1012726760772</v>
      </c>
      <c r="AX407" s="86">
        <f>IFERROR(VLOOKUP($F407,Ref_Param!$L:$M,2,0),0)*W407</f>
        <v>256.2159112241672</v>
      </c>
      <c r="AY407" s="86">
        <f>IFERROR(VLOOKUP($F407,Ref_Param!$L:$M,2,0),0)*X407</f>
        <v>268.36097486665824</v>
      </c>
      <c r="AZ407" s="86">
        <f>IFERROR(VLOOKUP($F407,Ref_Param!$L:$M,2,0),0)*Y407</f>
        <v>354.42719796615489</v>
      </c>
      <c r="BA407" s="86">
        <f>IFERROR(VLOOKUP($F407,Ref_Param!$L:$M,2,0),0)*Z407</f>
        <v>521.37423027839509</v>
      </c>
      <c r="BB407" s="87">
        <f t="shared" si="64"/>
        <v>1400.3783143353753</v>
      </c>
      <c r="BC407" s="86">
        <f>IFERROR(VLOOKUP($F407,Ref_Param!$L:$M,2,0),0)*AB407</f>
        <v>1061.7059795536716</v>
      </c>
      <c r="BD407" s="86">
        <f>IFERROR(VLOOKUP($F407,Ref_Param!$L:$M,2,0),0)*AC407</f>
        <v>868.14816964515671</v>
      </c>
      <c r="BE407" s="86">
        <f>IFERROR(VLOOKUP($F407,Ref_Param!$L:$M,2,0),0)*AD407</f>
        <v>859.99900000000002</v>
      </c>
      <c r="BF407" s="86">
        <f>IFERROR(VLOOKUP($F407,Ref_Param!$L:$M,2,0),0)*AE407</f>
        <v>890</v>
      </c>
      <c r="BG407" s="87">
        <f t="shared" si="65"/>
        <v>3679.8531491988283</v>
      </c>
      <c r="BH407" s="86">
        <f>IFERROR(VLOOKUP($F407,Ref_Param!$L:$M,2,0),0)*AG407</f>
        <v>912.7350507709665</v>
      </c>
      <c r="BI407" s="86">
        <f>IFERROR(VLOOKUP($F407,Ref_Param!$L:$M,2,0),0)*AH407</f>
        <v>938.08880218127115</v>
      </c>
      <c r="BJ407" s="86">
        <f>IFERROR(VLOOKUP($F407,Ref_Param!$L:$M,2,0),0)*AI407</f>
        <v>938.08880218127115</v>
      </c>
      <c r="BK407" s="86">
        <f>IFERROR(VLOOKUP($F407,Ref_Param!$L:$M,2,0),0)*AJ407</f>
        <v>963.4425535915758</v>
      </c>
      <c r="BL407" s="87">
        <f t="shared" si="59"/>
        <v>3752.3552087250846</v>
      </c>
      <c r="BM407" s="88">
        <f>IFERROR(VLOOKUP($F407,Ref_Param!$L:$M,2,0),0)*AL407</f>
        <v>4315.2084900338468</v>
      </c>
      <c r="BN407" s="89">
        <f>IFERROR(VLOOKUP($F407,Ref_Param!$L:$M,2,0),0)*AM407</f>
        <v>4962.4897635389234</v>
      </c>
    </row>
    <row r="408" spans="1:66" s="72" customFormat="1" ht="14.25" customHeight="1" x14ac:dyDescent="0.3">
      <c r="A408" s="69" t="str">
        <f t="shared" si="60"/>
        <v>ECASDigital - Salesforce.com / Net Suite</v>
      </c>
      <c r="B408" s="68" t="s">
        <v>4156</v>
      </c>
      <c r="C408" s="68" t="s">
        <v>4157</v>
      </c>
      <c r="D408" s="68" t="s">
        <v>998</v>
      </c>
      <c r="E408" s="70" t="s">
        <v>999</v>
      </c>
      <c r="F408" s="68" t="s">
        <v>3732</v>
      </c>
      <c r="G408" s="70" t="s">
        <v>4164</v>
      </c>
      <c r="H408" s="71" t="s">
        <v>5174</v>
      </c>
      <c r="I408" s="68" t="s">
        <v>24</v>
      </c>
      <c r="J408" s="68"/>
      <c r="K408" s="68"/>
      <c r="L408" s="68" t="s">
        <v>4111</v>
      </c>
      <c r="M408" s="73">
        <v>0</v>
      </c>
      <c r="N408" s="73">
        <v>0</v>
      </c>
      <c r="O408" s="73">
        <v>0</v>
      </c>
      <c r="P408" s="73">
        <v>0</v>
      </c>
      <c r="Q408" s="66">
        <v>0</v>
      </c>
      <c r="R408" s="73">
        <v>0</v>
      </c>
      <c r="S408" s="73">
        <v>0</v>
      </c>
      <c r="T408" s="73">
        <v>0</v>
      </c>
      <c r="U408" s="73">
        <v>0</v>
      </c>
      <c r="V408" s="66">
        <v>0</v>
      </c>
      <c r="W408" s="67">
        <v>0</v>
      </c>
      <c r="X408" s="67">
        <v>0</v>
      </c>
      <c r="Y408" s="67">
        <v>964.92099999999846</v>
      </c>
      <c r="Z408" s="67">
        <v>629.97599999999863</v>
      </c>
      <c r="AA408" s="66">
        <v>1594.8969999999972</v>
      </c>
      <c r="AB408" s="67">
        <v>9.7799996943366132</v>
      </c>
      <c r="AC408" s="67">
        <v>39.867389999999986</v>
      </c>
      <c r="AD408" s="67">
        <v>0</v>
      </c>
      <c r="AE408" s="67">
        <v>0</v>
      </c>
      <c r="AF408" s="66">
        <v>49.647389694336596</v>
      </c>
      <c r="AG408" s="67">
        <v>1047.2613685127717</v>
      </c>
      <c r="AH408" s="67">
        <v>1047.2613685127717</v>
      </c>
      <c r="AI408" s="67">
        <v>1047.2613685127717</v>
      </c>
      <c r="AJ408" s="67">
        <v>1047.2613685127717</v>
      </c>
      <c r="AK408" s="66">
        <f t="shared" si="61"/>
        <v>4189.0454740510868</v>
      </c>
      <c r="AL408" s="67">
        <f t="shared" si="58"/>
        <v>4817.4022951587494</v>
      </c>
      <c r="AM408" s="67">
        <f t="shared" si="58"/>
        <v>5540.0126394325616</v>
      </c>
      <c r="AN408" s="84">
        <f>IFERROR(VLOOKUP($F408,Ref_Param!$L:$M,2,0),0)*M408</f>
        <v>0</v>
      </c>
      <c r="AO408" s="84">
        <f>IFERROR(VLOOKUP($F408,Ref_Param!$L:$M,2,0),0)*N408</f>
        <v>0</v>
      </c>
      <c r="AP408" s="84">
        <f>IFERROR(VLOOKUP($F408,Ref_Param!$L:$M,2,0),0)*O408</f>
        <v>0</v>
      </c>
      <c r="AQ408" s="84">
        <f>IFERROR(VLOOKUP($F408,Ref_Param!$L:$M,2,0),0)*P408</f>
        <v>0</v>
      </c>
      <c r="AR408" s="85">
        <f t="shared" si="62"/>
        <v>0</v>
      </c>
      <c r="AS408" s="90">
        <f>IFERROR(VLOOKUP($F408,Ref_Param!$L:$M,2,0),0)*R408</f>
        <v>0</v>
      </c>
      <c r="AT408" s="90">
        <f>IFERROR(VLOOKUP($F408,Ref_Param!$L:$M,2,0),0)*S408</f>
        <v>0</v>
      </c>
      <c r="AU408" s="90">
        <f>IFERROR(VLOOKUP($F408,Ref_Param!$L:$M,2,0),0)*T408</f>
        <v>0</v>
      </c>
      <c r="AV408" s="90">
        <f>IFERROR(VLOOKUP($F408,Ref_Param!$L:$M,2,0),0)*U408</f>
        <v>0</v>
      </c>
      <c r="AW408" s="91">
        <f t="shared" si="63"/>
        <v>0</v>
      </c>
      <c r="AX408" s="86">
        <f>IFERROR(VLOOKUP($F408,Ref_Param!$L:$M,2,0),0)*W408</f>
        <v>0</v>
      </c>
      <c r="AY408" s="86">
        <f>IFERROR(VLOOKUP($F408,Ref_Param!$L:$M,2,0),0)*X408</f>
        <v>0</v>
      </c>
      <c r="AZ408" s="86">
        <f>IFERROR(VLOOKUP($F408,Ref_Param!$L:$M,2,0),0)*Y408</f>
        <v>11.742984057441893</v>
      </c>
      <c r="BA408" s="86">
        <f>IFERROR(VLOOKUP($F408,Ref_Param!$L:$M,2,0),0)*Z408</f>
        <v>7.6667396860167925</v>
      </c>
      <c r="BB408" s="87">
        <f t="shared" si="64"/>
        <v>19.409723743458684</v>
      </c>
      <c r="BC408" s="86">
        <f>IFERROR(VLOOKUP($F408,Ref_Param!$L:$M,2,0),0)*AB408</f>
        <v>0.11902153698839761</v>
      </c>
      <c r="BD408" s="86">
        <f>IFERROR(VLOOKUP($F408,Ref_Param!$L:$M,2,0),0)*AC408</f>
        <v>0.48518181818181894</v>
      </c>
      <c r="BE408" s="86">
        <f>IFERROR(VLOOKUP($F408,Ref_Param!$L:$M,2,0),0)*AD408</f>
        <v>0</v>
      </c>
      <c r="BF408" s="86">
        <f>IFERROR(VLOOKUP($F408,Ref_Param!$L:$M,2,0),0)*AE408</f>
        <v>0</v>
      </c>
      <c r="BG408" s="87">
        <f t="shared" si="65"/>
        <v>0.60420335517021651</v>
      </c>
      <c r="BH408" s="86">
        <f>IFERROR(VLOOKUP($F408,Ref_Param!$L:$M,2,0),0)*AG408</f>
        <v>12.745057423789385</v>
      </c>
      <c r="BI408" s="86">
        <f>IFERROR(VLOOKUP($F408,Ref_Param!$L:$M,2,0),0)*AH408</f>
        <v>12.745057423789385</v>
      </c>
      <c r="BJ408" s="86">
        <f>IFERROR(VLOOKUP($F408,Ref_Param!$L:$M,2,0),0)*AI408</f>
        <v>12.745057423789385</v>
      </c>
      <c r="BK408" s="86">
        <f>IFERROR(VLOOKUP($F408,Ref_Param!$L:$M,2,0),0)*AJ408</f>
        <v>12.745057423789385</v>
      </c>
      <c r="BL408" s="87">
        <f t="shared" si="59"/>
        <v>50.98022969515754</v>
      </c>
      <c r="BM408" s="88">
        <f>IFERROR(VLOOKUP($F408,Ref_Param!$L:$M,2,0),0)*AL408</f>
        <v>58.627264149431163</v>
      </c>
      <c r="BN408" s="89">
        <f>IFERROR(VLOOKUP($F408,Ref_Param!$L:$M,2,0),0)*AM408</f>
        <v>67.42135377184583</v>
      </c>
    </row>
    <row r="409" spans="1:66" s="72" customFormat="1" ht="14.25" customHeight="1" x14ac:dyDescent="0.3">
      <c r="A409" s="69" t="str">
        <f t="shared" si="60"/>
        <v>ECASDigital - Salesforce.com / Net Suite</v>
      </c>
      <c r="B409" s="68" t="s">
        <v>4156</v>
      </c>
      <c r="C409" s="68" t="s">
        <v>4157</v>
      </c>
      <c r="D409" s="68" t="s">
        <v>998</v>
      </c>
      <c r="E409" s="70" t="s">
        <v>999</v>
      </c>
      <c r="F409" s="68" t="s">
        <v>18</v>
      </c>
      <c r="G409" s="70" t="s">
        <v>4164</v>
      </c>
      <c r="H409" s="71" t="s">
        <v>5174</v>
      </c>
      <c r="I409" s="68" t="s">
        <v>24</v>
      </c>
      <c r="J409" s="68"/>
      <c r="K409" s="68"/>
      <c r="L409" s="68" t="s">
        <v>4111</v>
      </c>
      <c r="M409" s="73">
        <v>783.66908310682129</v>
      </c>
      <c r="N409" s="73">
        <v>981.9632064986622</v>
      </c>
      <c r="O409" s="73">
        <v>816.02032246777003</v>
      </c>
      <c r="P409" s="73">
        <v>752.45265551036778</v>
      </c>
      <c r="Q409" s="66">
        <v>3334.1052675836208</v>
      </c>
      <c r="R409" s="73">
        <v>801.59814750719477</v>
      </c>
      <c r="S409" s="73">
        <v>821.76745735036241</v>
      </c>
      <c r="T409" s="73">
        <v>852.8144813874477</v>
      </c>
      <c r="U409" s="73">
        <v>842.88018629994167</v>
      </c>
      <c r="V409" s="66">
        <v>3319.0602725449467</v>
      </c>
      <c r="W409" s="67">
        <v>1031.5222321280658</v>
      </c>
      <c r="X409" s="67">
        <v>798.53899971619444</v>
      </c>
      <c r="Y409" s="67">
        <v>765.36452120454112</v>
      </c>
      <c r="Z409" s="67">
        <v>716.79517206601258</v>
      </c>
      <c r="AA409" s="66">
        <v>3312.2209251148138</v>
      </c>
      <c r="AB409" s="67">
        <v>725.24170127815842</v>
      </c>
      <c r="AC409" s="67">
        <v>784.1538859437585</v>
      </c>
      <c r="AD409" s="67">
        <v>596.83199999999999</v>
      </c>
      <c r="AE409" s="67">
        <v>570</v>
      </c>
      <c r="AF409" s="66">
        <v>2676.227587221917</v>
      </c>
      <c r="AG409" s="67">
        <v>687.01848150061835</v>
      </c>
      <c r="AH409" s="67">
        <v>687.01848150061835</v>
      </c>
      <c r="AI409" s="67">
        <v>687.01848150061835</v>
      </c>
      <c r="AJ409" s="67">
        <v>687.01848150061835</v>
      </c>
      <c r="AK409" s="66">
        <f t="shared" si="61"/>
        <v>2748.0739260024734</v>
      </c>
      <c r="AL409" s="67">
        <f t="shared" si="58"/>
        <v>3160.2850149028441</v>
      </c>
      <c r="AM409" s="67">
        <f t="shared" si="58"/>
        <v>3634.3277671382702</v>
      </c>
      <c r="AN409" s="84">
        <f>IFERROR(VLOOKUP($F409,Ref_Param!$L:$M,2,0),0)*M409</f>
        <v>783.66908310682129</v>
      </c>
      <c r="AO409" s="84">
        <f>IFERROR(VLOOKUP($F409,Ref_Param!$L:$M,2,0),0)*N409</f>
        <v>981.9632064986622</v>
      </c>
      <c r="AP409" s="84">
        <f>IFERROR(VLOOKUP($F409,Ref_Param!$L:$M,2,0),0)*O409</f>
        <v>816.02032246777003</v>
      </c>
      <c r="AQ409" s="84">
        <f>IFERROR(VLOOKUP($F409,Ref_Param!$L:$M,2,0),0)*P409</f>
        <v>752.45265551036778</v>
      </c>
      <c r="AR409" s="85">
        <f t="shared" si="62"/>
        <v>3334.1052675836208</v>
      </c>
      <c r="AS409" s="90">
        <f>IFERROR(VLOOKUP($F409,Ref_Param!$L:$M,2,0),0)*R409</f>
        <v>801.59814750719477</v>
      </c>
      <c r="AT409" s="90">
        <f>IFERROR(VLOOKUP($F409,Ref_Param!$L:$M,2,0),0)*S409</f>
        <v>821.76745735036241</v>
      </c>
      <c r="AU409" s="90">
        <f>IFERROR(VLOOKUP($F409,Ref_Param!$L:$M,2,0),0)*T409</f>
        <v>852.8144813874477</v>
      </c>
      <c r="AV409" s="90">
        <f>IFERROR(VLOOKUP($F409,Ref_Param!$L:$M,2,0),0)*U409</f>
        <v>842.88018629994167</v>
      </c>
      <c r="AW409" s="91">
        <f t="shared" si="63"/>
        <v>3319.0602725449467</v>
      </c>
      <c r="AX409" s="86">
        <f>IFERROR(VLOOKUP($F409,Ref_Param!$L:$M,2,0),0)*W409</f>
        <v>1031.5222321280658</v>
      </c>
      <c r="AY409" s="86">
        <f>IFERROR(VLOOKUP($F409,Ref_Param!$L:$M,2,0),0)*X409</f>
        <v>798.53899971619444</v>
      </c>
      <c r="AZ409" s="86">
        <f>IFERROR(VLOOKUP($F409,Ref_Param!$L:$M,2,0),0)*Y409</f>
        <v>765.36452120454112</v>
      </c>
      <c r="BA409" s="86">
        <f>IFERROR(VLOOKUP($F409,Ref_Param!$L:$M,2,0),0)*Z409</f>
        <v>716.79517206601258</v>
      </c>
      <c r="BB409" s="87">
        <f t="shared" si="64"/>
        <v>3312.2209251148138</v>
      </c>
      <c r="BC409" s="86">
        <f>IFERROR(VLOOKUP($F409,Ref_Param!$L:$M,2,0),0)*AB409</f>
        <v>725.24170127815842</v>
      </c>
      <c r="BD409" s="86">
        <f>IFERROR(VLOOKUP($F409,Ref_Param!$L:$M,2,0),0)*AC409</f>
        <v>784.1538859437585</v>
      </c>
      <c r="BE409" s="86">
        <f>IFERROR(VLOOKUP($F409,Ref_Param!$L:$M,2,0),0)*AD409</f>
        <v>596.83199999999999</v>
      </c>
      <c r="BF409" s="86">
        <f>IFERROR(VLOOKUP($F409,Ref_Param!$L:$M,2,0),0)*AE409</f>
        <v>570</v>
      </c>
      <c r="BG409" s="87">
        <f t="shared" si="65"/>
        <v>2676.227587221917</v>
      </c>
      <c r="BH409" s="86">
        <f>IFERROR(VLOOKUP($F409,Ref_Param!$L:$M,2,0),0)*AG409</f>
        <v>687.01848150061835</v>
      </c>
      <c r="BI409" s="86">
        <f>IFERROR(VLOOKUP($F409,Ref_Param!$L:$M,2,0),0)*AH409</f>
        <v>687.01848150061835</v>
      </c>
      <c r="BJ409" s="86">
        <f>IFERROR(VLOOKUP($F409,Ref_Param!$L:$M,2,0),0)*AI409</f>
        <v>687.01848150061835</v>
      </c>
      <c r="BK409" s="86">
        <f>IFERROR(VLOOKUP($F409,Ref_Param!$L:$M,2,0),0)*AJ409</f>
        <v>687.01848150061835</v>
      </c>
      <c r="BL409" s="87">
        <f t="shared" si="59"/>
        <v>2748.0739260024734</v>
      </c>
      <c r="BM409" s="88">
        <f>IFERROR(VLOOKUP($F409,Ref_Param!$L:$M,2,0),0)*AL409</f>
        <v>3160.2850149028441</v>
      </c>
      <c r="BN409" s="89">
        <f>IFERROR(VLOOKUP($F409,Ref_Param!$L:$M,2,0),0)*AM409</f>
        <v>3634.3277671382702</v>
      </c>
    </row>
    <row r="410" spans="1:66" s="72" customFormat="1" ht="14.25" customHeight="1" x14ac:dyDescent="0.3">
      <c r="A410" s="69" t="str">
        <f t="shared" si="60"/>
        <v>ECASDigital - Salesforce.com / Net Suite</v>
      </c>
      <c r="B410" s="68" t="s">
        <v>4156</v>
      </c>
      <c r="C410" s="68" t="s">
        <v>4157</v>
      </c>
      <c r="D410" s="68" t="s">
        <v>3503</v>
      </c>
      <c r="E410" s="70" t="s">
        <v>3504</v>
      </c>
      <c r="F410" s="68" t="s">
        <v>576</v>
      </c>
      <c r="G410" s="70" t="s">
        <v>4158</v>
      </c>
      <c r="H410" s="71" t="s">
        <v>35</v>
      </c>
      <c r="I410" s="68" t="s">
        <v>20</v>
      </c>
      <c r="J410" s="68"/>
      <c r="K410" s="68"/>
      <c r="L410" s="68" t="s">
        <v>4111</v>
      </c>
      <c r="M410" s="73">
        <v>0</v>
      </c>
      <c r="N410" s="73">
        <v>0</v>
      </c>
      <c r="O410" s="73">
        <v>0</v>
      </c>
      <c r="P410" s="73">
        <v>27.000000000000039</v>
      </c>
      <c r="Q410" s="66">
        <v>27.000000000000039</v>
      </c>
      <c r="R410" s="73">
        <v>0</v>
      </c>
      <c r="S410" s="73">
        <v>0</v>
      </c>
      <c r="T410" s="73">
        <v>0</v>
      </c>
      <c r="U410" s="73">
        <v>0</v>
      </c>
      <c r="V410" s="66">
        <v>0</v>
      </c>
      <c r="W410" s="67">
        <v>0</v>
      </c>
      <c r="X410" s="67">
        <v>0</v>
      </c>
      <c r="Y410" s="67">
        <v>0</v>
      </c>
      <c r="Z410" s="67">
        <v>0</v>
      </c>
      <c r="AA410" s="66">
        <v>0</v>
      </c>
      <c r="AB410" s="67">
        <v>0</v>
      </c>
      <c r="AC410" s="67">
        <v>0</v>
      </c>
      <c r="AD410" s="67">
        <v>0</v>
      </c>
      <c r="AE410" s="67">
        <v>0</v>
      </c>
      <c r="AF410" s="66">
        <v>0</v>
      </c>
      <c r="AG410" s="67">
        <v>0</v>
      </c>
      <c r="AH410" s="67">
        <v>0</v>
      </c>
      <c r="AI410" s="67">
        <v>0</v>
      </c>
      <c r="AJ410" s="67">
        <v>0</v>
      </c>
      <c r="AK410" s="66">
        <f t="shared" si="61"/>
        <v>0</v>
      </c>
      <c r="AL410" s="67">
        <f t="shared" si="58"/>
        <v>0</v>
      </c>
      <c r="AM410" s="67">
        <f t="shared" si="58"/>
        <v>0</v>
      </c>
      <c r="AN410" s="84">
        <f>IFERROR(VLOOKUP($F410,Ref_Param!$L:$M,2,0),0)*M410</f>
        <v>0</v>
      </c>
      <c r="AO410" s="84">
        <f>IFERROR(VLOOKUP($F410,Ref_Param!$L:$M,2,0),0)*N410</f>
        <v>0</v>
      </c>
      <c r="AP410" s="84">
        <f>IFERROR(VLOOKUP($F410,Ref_Param!$L:$M,2,0),0)*O410</f>
        <v>0</v>
      </c>
      <c r="AQ410" s="84">
        <f>IFERROR(VLOOKUP($F410,Ref_Param!$L:$M,2,0),0)*P410</f>
        <v>3.9463307776560748</v>
      </c>
      <c r="AR410" s="85">
        <f t="shared" si="62"/>
        <v>3.9463307776560748</v>
      </c>
      <c r="AS410" s="90">
        <f>IFERROR(VLOOKUP($F410,Ref_Param!$L:$M,2,0),0)*R410</f>
        <v>0</v>
      </c>
      <c r="AT410" s="90">
        <f>IFERROR(VLOOKUP($F410,Ref_Param!$L:$M,2,0),0)*S410</f>
        <v>0</v>
      </c>
      <c r="AU410" s="90">
        <f>IFERROR(VLOOKUP($F410,Ref_Param!$L:$M,2,0),0)*T410</f>
        <v>0</v>
      </c>
      <c r="AV410" s="90">
        <f>IFERROR(VLOOKUP($F410,Ref_Param!$L:$M,2,0),0)*U410</f>
        <v>0</v>
      </c>
      <c r="AW410" s="91">
        <f t="shared" si="63"/>
        <v>0</v>
      </c>
      <c r="AX410" s="86">
        <f>IFERROR(VLOOKUP($F410,Ref_Param!$L:$M,2,0),0)*W410</f>
        <v>0</v>
      </c>
      <c r="AY410" s="86">
        <f>IFERROR(VLOOKUP($F410,Ref_Param!$L:$M,2,0),0)*X410</f>
        <v>0</v>
      </c>
      <c r="AZ410" s="86">
        <f>IFERROR(VLOOKUP($F410,Ref_Param!$L:$M,2,0),0)*Y410</f>
        <v>0</v>
      </c>
      <c r="BA410" s="86">
        <f>IFERROR(VLOOKUP($F410,Ref_Param!$L:$M,2,0),0)*Z410</f>
        <v>0</v>
      </c>
      <c r="BB410" s="87">
        <f t="shared" si="64"/>
        <v>0</v>
      </c>
      <c r="BC410" s="86">
        <f>IFERROR(VLOOKUP($F410,Ref_Param!$L:$M,2,0),0)*AB410</f>
        <v>0</v>
      </c>
      <c r="BD410" s="86">
        <f>IFERROR(VLOOKUP($F410,Ref_Param!$L:$M,2,0),0)*AC410</f>
        <v>0</v>
      </c>
      <c r="BE410" s="86">
        <f>IFERROR(VLOOKUP($F410,Ref_Param!$L:$M,2,0),0)*AD410</f>
        <v>0</v>
      </c>
      <c r="BF410" s="86">
        <f>IFERROR(VLOOKUP($F410,Ref_Param!$L:$M,2,0),0)*AE410</f>
        <v>0</v>
      </c>
      <c r="BG410" s="87">
        <f t="shared" si="65"/>
        <v>0</v>
      </c>
      <c r="BH410" s="86">
        <f>IFERROR(VLOOKUP($F410,Ref_Param!$L:$M,2,0),0)*AG410</f>
        <v>0</v>
      </c>
      <c r="BI410" s="86">
        <f>IFERROR(VLOOKUP($F410,Ref_Param!$L:$M,2,0),0)*AH410</f>
        <v>0</v>
      </c>
      <c r="BJ410" s="86">
        <f>IFERROR(VLOOKUP($F410,Ref_Param!$L:$M,2,0),0)*AI410</f>
        <v>0</v>
      </c>
      <c r="BK410" s="86">
        <f>IFERROR(VLOOKUP($F410,Ref_Param!$L:$M,2,0),0)*AJ410</f>
        <v>0</v>
      </c>
      <c r="BL410" s="87">
        <f t="shared" si="59"/>
        <v>0</v>
      </c>
      <c r="BM410" s="88">
        <f>IFERROR(VLOOKUP($F410,Ref_Param!$L:$M,2,0),0)*AL410</f>
        <v>0</v>
      </c>
      <c r="BN410" s="89">
        <f>IFERROR(VLOOKUP($F410,Ref_Param!$L:$M,2,0),0)*AM410</f>
        <v>0</v>
      </c>
    </row>
    <row r="411" spans="1:66" s="72" customFormat="1" ht="14.25" customHeight="1" x14ac:dyDescent="0.3">
      <c r="A411" s="69" t="str">
        <f t="shared" si="60"/>
        <v>ECASDigital - Salesforce.com / Net Suite</v>
      </c>
      <c r="B411" s="68" t="s">
        <v>4156</v>
      </c>
      <c r="C411" s="68" t="s">
        <v>4157</v>
      </c>
      <c r="D411" s="68" t="s">
        <v>1003</v>
      </c>
      <c r="E411" s="70" t="s">
        <v>5288</v>
      </c>
      <c r="F411" s="68" t="s">
        <v>3732</v>
      </c>
      <c r="G411" s="70" t="s">
        <v>7477</v>
      </c>
      <c r="H411" s="71" t="s">
        <v>35</v>
      </c>
      <c r="I411" s="68" t="s">
        <v>24</v>
      </c>
      <c r="J411" s="68"/>
      <c r="K411" s="68"/>
      <c r="L411" s="68" t="s">
        <v>4111</v>
      </c>
      <c r="M411" s="73">
        <v>0</v>
      </c>
      <c r="N411" s="73">
        <v>0</v>
      </c>
      <c r="O411" s="73">
        <v>0</v>
      </c>
      <c r="P411" s="73">
        <v>0</v>
      </c>
      <c r="Q411" s="66">
        <v>0</v>
      </c>
      <c r="R411" s="73">
        <v>0</v>
      </c>
      <c r="S411" s="73">
        <v>0</v>
      </c>
      <c r="T411" s="73">
        <v>0</v>
      </c>
      <c r="U411" s="73">
        <v>0</v>
      </c>
      <c r="V411" s="66">
        <v>0</v>
      </c>
      <c r="W411" s="67">
        <v>375.14200000000045</v>
      </c>
      <c r="X411" s="67">
        <v>915.40100000000211</v>
      </c>
      <c r="Y411" s="67">
        <v>-5.8569999999999895</v>
      </c>
      <c r="Z411" s="67">
        <v>26.469000000000047</v>
      </c>
      <c r="AA411" s="66">
        <v>1311.1550000000027</v>
      </c>
      <c r="AB411" s="67">
        <v>15.40600028197899</v>
      </c>
      <c r="AC411" s="67">
        <v>72.551959999999752</v>
      </c>
      <c r="AD411" s="67">
        <v>0</v>
      </c>
      <c r="AE411" s="67">
        <v>0</v>
      </c>
      <c r="AF411" s="66">
        <v>87.957960281978743</v>
      </c>
      <c r="AG411" s="67">
        <v>2056.3539519344663</v>
      </c>
      <c r="AH411" s="67">
        <v>2138.6081100118454</v>
      </c>
      <c r="AI411" s="67">
        <v>2138.6081100118454</v>
      </c>
      <c r="AJ411" s="67">
        <v>2138.6081100118454</v>
      </c>
      <c r="AK411" s="66">
        <f t="shared" si="61"/>
        <v>8472.178281970002</v>
      </c>
      <c r="AL411" s="67">
        <f t="shared" si="58"/>
        <v>9743.0050242655016</v>
      </c>
      <c r="AM411" s="67">
        <f t="shared" si="58"/>
        <v>11204.455777905327</v>
      </c>
      <c r="AN411" s="84">
        <f>IFERROR(VLOOKUP($F411,Ref_Param!$L:$M,2,0),0)*M411</f>
        <v>0</v>
      </c>
      <c r="AO411" s="84">
        <f>IFERROR(VLOOKUP($F411,Ref_Param!$L:$M,2,0),0)*N411</f>
        <v>0</v>
      </c>
      <c r="AP411" s="84">
        <f>IFERROR(VLOOKUP($F411,Ref_Param!$L:$M,2,0),0)*O411</f>
        <v>0</v>
      </c>
      <c r="AQ411" s="84">
        <f>IFERROR(VLOOKUP($F411,Ref_Param!$L:$M,2,0),0)*P411</f>
        <v>0</v>
      </c>
      <c r="AR411" s="85">
        <f t="shared" si="62"/>
        <v>0</v>
      </c>
      <c r="AS411" s="90">
        <f>IFERROR(VLOOKUP($F411,Ref_Param!$L:$M,2,0),0)*R411</f>
        <v>0</v>
      </c>
      <c r="AT411" s="90">
        <f>IFERROR(VLOOKUP($F411,Ref_Param!$L:$M,2,0),0)*S411</f>
        <v>0</v>
      </c>
      <c r="AU411" s="90">
        <f>IFERROR(VLOOKUP($F411,Ref_Param!$L:$M,2,0),0)*T411</f>
        <v>0</v>
      </c>
      <c r="AV411" s="90">
        <f>IFERROR(VLOOKUP($F411,Ref_Param!$L:$M,2,0),0)*U411</f>
        <v>0</v>
      </c>
      <c r="AW411" s="91">
        <f t="shared" si="63"/>
        <v>0</v>
      </c>
      <c r="AX411" s="86">
        <f>IFERROR(VLOOKUP($F411,Ref_Param!$L:$M,2,0),0)*W411</f>
        <v>4.5654375076061964</v>
      </c>
      <c r="AY411" s="86">
        <f>IFERROR(VLOOKUP($F411,Ref_Param!$L:$M,2,0),0)*X411</f>
        <v>11.14033102105396</v>
      </c>
      <c r="AZ411" s="86">
        <f>IFERROR(VLOOKUP($F411,Ref_Param!$L:$M,2,0),0)*Y411</f>
        <v>-7.1279055616405018E-2</v>
      </c>
      <c r="BA411" s="86">
        <f>IFERROR(VLOOKUP($F411,Ref_Param!$L:$M,2,0),0)*Z411</f>
        <v>0.32212486308871968</v>
      </c>
      <c r="BB411" s="87">
        <f t="shared" si="64"/>
        <v>15.956614336132471</v>
      </c>
      <c r="BC411" s="86">
        <f>IFERROR(VLOOKUP($F411,Ref_Param!$L:$M,2,0),0)*AB411</f>
        <v>0.18748935477642717</v>
      </c>
      <c r="BD411" s="86">
        <f>IFERROR(VLOOKUP($F411,Ref_Param!$L:$M,2,0),0)*AC411</f>
        <v>0.8829494949494936</v>
      </c>
      <c r="BE411" s="86">
        <f>IFERROR(VLOOKUP($F411,Ref_Param!$L:$M,2,0),0)*AD411</f>
        <v>0</v>
      </c>
      <c r="BF411" s="86">
        <f>IFERROR(VLOOKUP($F411,Ref_Param!$L:$M,2,0),0)*AE411</f>
        <v>0</v>
      </c>
      <c r="BG411" s="87">
        <f t="shared" si="65"/>
        <v>1.0704388497259207</v>
      </c>
      <c r="BH411" s="86">
        <f>IFERROR(VLOOKUP($F411,Ref_Param!$L:$M,2,0),0)*AG411</f>
        <v>25.025604867159185</v>
      </c>
      <c r="BI411" s="86">
        <f>IFERROR(VLOOKUP($F411,Ref_Param!$L:$M,2,0),0)*AH411</f>
        <v>26.026629061845558</v>
      </c>
      <c r="BJ411" s="86">
        <f>IFERROR(VLOOKUP($F411,Ref_Param!$L:$M,2,0),0)*AI411</f>
        <v>26.026629061845558</v>
      </c>
      <c r="BK411" s="86">
        <f>IFERROR(VLOOKUP($F411,Ref_Param!$L:$M,2,0),0)*AJ411</f>
        <v>26.026629061845558</v>
      </c>
      <c r="BL411" s="87">
        <f t="shared" si="59"/>
        <v>103.10549205269585</v>
      </c>
      <c r="BM411" s="88">
        <f>IFERROR(VLOOKUP($F411,Ref_Param!$L:$M,2,0),0)*AL411</f>
        <v>118.57131586060022</v>
      </c>
      <c r="BN411" s="89">
        <f>IFERROR(VLOOKUP($F411,Ref_Param!$L:$M,2,0),0)*AM411</f>
        <v>136.35701323969025</v>
      </c>
    </row>
    <row r="412" spans="1:66" s="72" customFormat="1" ht="14.25" customHeight="1" x14ac:dyDescent="0.3">
      <c r="A412" s="69" t="str">
        <f t="shared" si="60"/>
        <v>ECASDigital - Salesforce.com / Net Suite</v>
      </c>
      <c r="B412" s="68" t="s">
        <v>4156</v>
      </c>
      <c r="C412" s="68" t="s">
        <v>4157</v>
      </c>
      <c r="D412" s="68" t="s">
        <v>1003</v>
      </c>
      <c r="E412" s="70" t="s">
        <v>5288</v>
      </c>
      <c r="F412" s="68" t="s">
        <v>18</v>
      </c>
      <c r="G412" s="70" t="s">
        <v>7477</v>
      </c>
      <c r="H412" s="71" t="s">
        <v>35</v>
      </c>
      <c r="I412" s="68" t="s">
        <v>24</v>
      </c>
      <c r="J412" s="68"/>
      <c r="K412" s="68"/>
      <c r="L412" s="68" t="s">
        <v>4111</v>
      </c>
      <c r="M412" s="73">
        <v>121.76995041909622</v>
      </c>
      <c r="N412" s="73">
        <v>34.585570643617238</v>
      </c>
      <c r="O412" s="73">
        <v>151.72887516067664</v>
      </c>
      <c r="P412" s="73">
        <v>133.1501262227583</v>
      </c>
      <c r="Q412" s="66">
        <v>441.23452244614839</v>
      </c>
      <c r="R412" s="73">
        <v>226.09655729000309</v>
      </c>
      <c r="S412" s="73">
        <v>177.7360044973916</v>
      </c>
      <c r="T412" s="73">
        <v>180.11553304833734</v>
      </c>
      <c r="U412" s="73">
        <v>221.78777990410873</v>
      </c>
      <c r="V412" s="66">
        <v>805.73587473984071</v>
      </c>
      <c r="W412" s="67">
        <v>297.70743616146433</v>
      </c>
      <c r="X412" s="67">
        <v>397.93429956170183</v>
      </c>
      <c r="Y412" s="67">
        <v>329.18989888765691</v>
      </c>
      <c r="Z412" s="67">
        <v>173.71504966842986</v>
      </c>
      <c r="AA412" s="66">
        <v>1198.546684279253</v>
      </c>
      <c r="AB412" s="67">
        <v>171.20892217820818</v>
      </c>
      <c r="AC412" s="67">
        <v>231.97514812762864</v>
      </c>
      <c r="AD412" s="67">
        <v>199.971</v>
      </c>
      <c r="AE412" s="67">
        <v>200</v>
      </c>
      <c r="AF412" s="66">
        <v>803.15507030583683</v>
      </c>
      <c r="AG412" s="67">
        <v>228.51190923588709</v>
      </c>
      <c r="AH412" s="67">
        <v>237.65238560532259</v>
      </c>
      <c r="AI412" s="67">
        <v>237.65238560532259</v>
      </c>
      <c r="AJ412" s="67">
        <v>237.65238560532259</v>
      </c>
      <c r="AK412" s="66">
        <f t="shared" si="61"/>
        <v>941.46906605185484</v>
      </c>
      <c r="AL412" s="67">
        <f t="shared" si="58"/>
        <v>1082.6894259596329</v>
      </c>
      <c r="AM412" s="67">
        <f t="shared" si="58"/>
        <v>1245.0928398535777</v>
      </c>
      <c r="AN412" s="84">
        <f>IFERROR(VLOOKUP($F412,Ref_Param!$L:$M,2,0),0)*M412</f>
        <v>121.76995041909622</v>
      </c>
      <c r="AO412" s="84">
        <f>IFERROR(VLOOKUP($F412,Ref_Param!$L:$M,2,0),0)*N412</f>
        <v>34.585570643617238</v>
      </c>
      <c r="AP412" s="84">
        <f>IFERROR(VLOOKUP($F412,Ref_Param!$L:$M,2,0),0)*O412</f>
        <v>151.72887516067664</v>
      </c>
      <c r="AQ412" s="84">
        <f>IFERROR(VLOOKUP($F412,Ref_Param!$L:$M,2,0),0)*P412</f>
        <v>133.1501262227583</v>
      </c>
      <c r="AR412" s="85">
        <f t="shared" si="62"/>
        <v>441.23452244614839</v>
      </c>
      <c r="AS412" s="90">
        <f>IFERROR(VLOOKUP($F412,Ref_Param!$L:$M,2,0),0)*R412</f>
        <v>226.09655729000309</v>
      </c>
      <c r="AT412" s="90">
        <f>IFERROR(VLOOKUP($F412,Ref_Param!$L:$M,2,0),0)*S412</f>
        <v>177.7360044973916</v>
      </c>
      <c r="AU412" s="90">
        <f>IFERROR(VLOOKUP($F412,Ref_Param!$L:$M,2,0),0)*T412</f>
        <v>180.11553304833734</v>
      </c>
      <c r="AV412" s="90">
        <f>IFERROR(VLOOKUP($F412,Ref_Param!$L:$M,2,0),0)*U412</f>
        <v>221.78777990410873</v>
      </c>
      <c r="AW412" s="91">
        <f t="shared" si="63"/>
        <v>805.73587473984071</v>
      </c>
      <c r="AX412" s="86">
        <f>IFERROR(VLOOKUP($F412,Ref_Param!$L:$M,2,0),0)*W412</f>
        <v>297.70743616146433</v>
      </c>
      <c r="AY412" s="86">
        <f>IFERROR(VLOOKUP($F412,Ref_Param!$L:$M,2,0),0)*X412</f>
        <v>397.93429956170183</v>
      </c>
      <c r="AZ412" s="86">
        <f>IFERROR(VLOOKUP($F412,Ref_Param!$L:$M,2,0),0)*Y412</f>
        <v>329.18989888765691</v>
      </c>
      <c r="BA412" s="86">
        <f>IFERROR(VLOOKUP($F412,Ref_Param!$L:$M,2,0),0)*Z412</f>
        <v>173.71504966842986</v>
      </c>
      <c r="BB412" s="87">
        <f t="shared" si="64"/>
        <v>1198.546684279253</v>
      </c>
      <c r="BC412" s="86">
        <f>IFERROR(VLOOKUP($F412,Ref_Param!$L:$M,2,0),0)*AB412</f>
        <v>171.20892217820818</v>
      </c>
      <c r="BD412" s="86">
        <f>IFERROR(VLOOKUP($F412,Ref_Param!$L:$M,2,0),0)*AC412</f>
        <v>231.97514812762864</v>
      </c>
      <c r="BE412" s="86">
        <f>IFERROR(VLOOKUP($F412,Ref_Param!$L:$M,2,0),0)*AD412</f>
        <v>199.971</v>
      </c>
      <c r="BF412" s="86">
        <f>IFERROR(VLOOKUP($F412,Ref_Param!$L:$M,2,0),0)*AE412</f>
        <v>200</v>
      </c>
      <c r="BG412" s="87">
        <f t="shared" si="65"/>
        <v>803.15507030583683</v>
      </c>
      <c r="BH412" s="86">
        <f>IFERROR(VLOOKUP($F412,Ref_Param!$L:$M,2,0),0)*AG412</f>
        <v>228.51190923588709</v>
      </c>
      <c r="BI412" s="86">
        <f>IFERROR(VLOOKUP($F412,Ref_Param!$L:$M,2,0),0)*AH412</f>
        <v>237.65238560532259</v>
      </c>
      <c r="BJ412" s="86">
        <f>IFERROR(VLOOKUP($F412,Ref_Param!$L:$M,2,0),0)*AI412</f>
        <v>237.65238560532259</v>
      </c>
      <c r="BK412" s="86">
        <f>IFERROR(VLOOKUP($F412,Ref_Param!$L:$M,2,0),0)*AJ412</f>
        <v>237.65238560532259</v>
      </c>
      <c r="BL412" s="87">
        <f t="shared" si="59"/>
        <v>941.46906605185484</v>
      </c>
      <c r="BM412" s="88">
        <f>IFERROR(VLOOKUP($F412,Ref_Param!$L:$M,2,0),0)*AL412</f>
        <v>1082.6894259596329</v>
      </c>
      <c r="BN412" s="89">
        <f>IFERROR(VLOOKUP($F412,Ref_Param!$L:$M,2,0),0)*AM412</f>
        <v>1245.0928398535777</v>
      </c>
    </row>
    <row r="413" spans="1:66" s="72" customFormat="1" ht="14.25" customHeight="1" x14ac:dyDescent="0.3">
      <c r="A413" s="69" t="str">
        <f t="shared" si="60"/>
        <v>ECASDigital - Salesforce.com / Net Suite</v>
      </c>
      <c r="B413" s="68" t="s">
        <v>4156</v>
      </c>
      <c r="C413" s="68" t="s">
        <v>4157</v>
      </c>
      <c r="D413" s="68" t="s">
        <v>4990</v>
      </c>
      <c r="E413" s="70" t="s">
        <v>4991</v>
      </c>
      <c r="F413" s="68" t="s">
        <v>18</v>
      </c>
      <c r="G413" s="70" t="s">
        <v>4167</v>
      </c>
      <c r="H413" s="71" t="s">
        <v>5179</v>
      </c>
      <c r="I413" s="68" t="s">
        <v>24</v>
      </c>
      <c r="J413" s="68"/>
      <c r="K413" s="68"/>
      <c r="L413" s="68" t="s">
        <v>4111</v>
      </c>
      <c r="M413" s="73">
        <v>0</v>
      </c>
      <c r="N413" s="73">
        <v>0</v>
      </c>
      <c r="O413" s="73">
        <v>0</v>
      </c>
      <c r="P413" s="73">
        <v>0</v>
      </c>
      <c r="Q413" s="66">
        <v>0</v>
      </c>
      <c r="R413" s="73">
        <v>0</v>
      </c>
      <c r="S413" s="73">
        <v>0</v>
      </c>
      <c r="T413" s="73">
        <v>0</v>
      </c>
      <c r="U413" s="73">
        <v>0</v>
      </c>
      <c r="V413" s="66">
        <v>0</v>
      </c>
      <c r="W413" s="67">
        <v>11.005430992736077</v>
      </c>
      <c r="X413" s="67">
        <v>137.04223231522778</v>
      </c>
      <c r="Y413" s="67">
        <v>283.6661109741508</v>
      </c>
      <c r="Z413" s="67">
        <v>221.576229791061</v>
      </c>
      <c r="AA413" s="66">
        <v>653.29000407317562</v>
      </c>
      <c r="AB413" s="67">
        <v>59.462455632690094</v>
      </c>
      <c r="AC413" s="67">
        <v>44.390287200392436</v>
      </c>
      <c r="AD413" s="67">
        <v>28.752000000000002</v>
      </c>
      <c r="AE413" s="67">
        <v>15</v>
      </c>
      <c r="AF413" s="66">
        <v>147.60474283308253</v>
      </c>
      <c r="AG413" s="67">
        <v>15.212250846182776</v>
      </c>
      <c r="AH413" s="67">
        <v>15.212250846182776</v>
      </c>
      <c r="AI413" s="67">
        <v>15.212250846182776</v>
      </c>
      <c r="AJ413" s="67">
        <v>15.212250846182776</v>
      </c>
      <c r="AK413" s="66">
        <f t="shared" si="61"/>
        <v>60.849003384731105</v>
      </c>
      <c r="AL413" s="67">
        <f t="shared" si="58"/>
        <v>69.97635389244077</v>
      </c>
      <c r="AM413" s="67">
        <f t="shared" si="58"/>
        <v>80.472806976306885</v>
      </c>
      <c r="AN413" s="84">
        <f>IFERROR(VLOOKUP($F413,Ref_Param!$L:$M,2,0),0)*M413</f>
        <v>0</v>
      </c>
      <c r="AO413" s="84">
        <f>IFERROR(VLOOKUP($F413,Ref_Param!$L:$M,2,0),0)*N413</f>
        <v>0</v>
      </c>
      <c r="AP413" s="84">
        <f>IFERROR(VLOOKUP($F413,Ref_Param!$L:$M,2,0),0)*O413</f>
        <v>0</v>
      </c>
      <c r="AQ413" s="84">
        <f>IFERROR(VLOOKUP($F413,Ref_Param!$L:$M,2,0),0)*P413</f>
        <v>0</v>
      </c>
      <c r="AR413" s="85">
        <f t="shared" si="62"/>
        <v>0</v>
      </c>
      <c r="AS413" s="90">
        <f>IFERROR(VLOOKUP($F413,Ref_Param!$L:$M,2,0),0)*R413</f>
        <v>0</v>
      </c>
      <c r="AT413" s="90">
        <f>IFERROR(VLOOKUP($F413,Ref_Param!$L:$M,2,0),0)*S413</f>
        <v>0</v>
      </c>
      <c r="AU413" s="90">
        <f>IFERROR(VLOOKUP($F413,Ref_Param!$L:$M,2,0),0)*T413</f>
        <v>0</v>
      </c>
      <c r="AV413" s="90">
        <f>IFERROR(VLOOKUP($F413,Ref_Param!$L:$M,2,0),0)*U413</f>
        <v>0</v>
      </c>
      <c r="AW413" s="91">
        <f t="shared" si="63"/>
        <v>0</v>
      </c>
      <c r="AX413" s="86">
        <f>IFERROR(VLOOKUP($F413,Ref_Param!$L:$M,2,0),0)*W413</f>
        <v>11.005430992736077</v>
      </c>
      <c r="AY413" s="86">
        <f>IFERROR(VLOOKUP($F413,Ref_Param!$L:$M,2,0),0)*X413</f>
        <v>137.04223231522778</v>
      </c>
      <c r="AZ413" s="86">
        <f>IFERROR(VLOOKUP($F413,Ref_Param!$L:$M,2,0),0)*Y413</f>
        <v>283.6661109741508</v>
      </c>
      <c r="BA413" s="86">
        <f>IFERROR(VLOOKUP($F413,Ref_Param!$L:$M,2,0),0)*Z413</f>
        <v>221.576229791061</v>
      </c>
      <c r="BB413" s="87">
        <f t="shared" si="64"/>
        <v>653.29000407317562</v>
      </c>
      <c r="BC413" s="86">
        <f>IFERROR(VLOOKUP($F413,Ref_Param!$L:$M,2,0),0)*AB413</f>
        <v>59.462455632690094</v>
      </c>
      <c r="BD413" s="86">
        <f>IFERROR(VLOOKUP($F413,Ref_Param!$L:$M,2,0),0)*AC413</f>
        <v>44.390287200392436</v>
      </c>
      <c r="BE413" s="86">
        <f>IFERROR(VLOOKUP($F413,Ref_Param!$L:$M,2,0),0)*AD413</f>
        <v>28.752000000000002</v>
      </c>
      <c r="BF413" s="86">
        <f>IFERROR(VLOOKUP($F413,Ref_Param!$L:$M,2,0),0)*AE413</f>
        <v>15</v>
      </c>
      <c r="BG413" s="87">
        <f t="shared" si="65"/>
        <v>147.60474283308253</v>
      </c>
      <c r="BH413" s="86">
        <f>IFERROR(VLOOKUP($F413,Ref_Param!$L:$M,2,0),0)*AG413</f>
        <v>15.212250846182776</v>
      </c>
      <c r="BI413" s="86">
        <f>IFERROR(VLOOKUP($F413,Ref_Param!$L:$M,2,0),0)*AH413</f>
        <v>15.212250846182776</v>
      </c>
      <c r="BJ413" s="86">
        <f>IFERROR(VLOOKUP($F413,Ref_Param!$L:$M,2,0),0)*AI413</f>
        <v>15.212250846182776</v>
      </c>
      <c r="BK413" s="86">
        <f>IFERROR(VLOOKUP($F413,Ref_Param!$L:$M,2,0),0)*AJ413</f>
        <v>15.212250846182776</v>
      </c>
      <c r="BL413" s="87">
        <f t="shared" si="59"/>
        <v>60.849003384731105</v>
      </c>
      <c r="BM413" s="88">
        <f>IFERROR(VLOOKUP($F413,Ref_Param!$L:$M,2,0),0)*AL413</f>
        <v>69.97635389244077</v>
      </c>
      <c r="BN413" s="89">
        <f>IFERROR(VLOOKUP($F413,Ref_Param!$L:$M,2,0),0)*AM413</f>
        <v>80.472806976306885</v>
      </c>
    </row>
    <row r="414" spans="1:66" s="72" customFormat="1" ht="14.25" customHeight="1" x14ac:dyDescent="0.3">
      <c r="A414" s="69" t="str">
        <f t="shared" si="60"/>
        <v>ECASDigital - Salesforce.com / Net Suite</v>
      </c>
      <c r="B414" s="68" t="s">
        <v>4156</v>
      </c>
      <c r="C414" s="68" t="s">
        <v>4157</v>
      </c>
      <c r="D414" s="68" t="s">
        <v>1009</v>
      </c>
      <c r="E414" s="70" t="s">
        <v>1010</v>
      </c>
      <c r="F414" s="68" t="s">
        <v>34</v>
      </c>
      <c r="G414" s="70" t="s">
        <v>4166</v>
      </c>
      <c r="H414" s="71" t="s">
        <v>35</v>
      </c>
      <c r="I414" s="68" t="s">
        <v>36</v>
      </c>
      <c r="J414" s="68"/>
      <c r="K414" s="68"/>
      <c r="L414" s="68" t="s">
        <v>4111</v>
      </c>
      <c r="M414" s="73">
        <v>2198.8783528197291</v>
      </c>
      <c r="N414" s="73">
        <v>2225.5722907274085</v>
      </c>
      <c r="O414" s="73">
        <v>2214.7432268551865</v>
      </c>
      <c r="P414" s="73">
        <v>2019.380376766527</v>
      </c>
      <c r="Q414" s="66">
        <v>8658.5742471688518</v>
      </c>
      <c r="R414" s="73">
        <v>1891.7580867109468</v>
      </c>
      <c r="S414" s="73">
        <v>1935.7490802735754</v>
      </c>
      <c r="T414" s="73">
        <v>1675.4336663486943</v>
      </c>
      <c r="U414" s="73">
        <v>2733.8131621089383</v>
      </c>
      <c r="V414" s="66">
        <v>8236.7539954421536</v>
      </c>
      <c r="W414" s="67">
        <v>2658.2417661931954</v>
      </c>
      <c r="X414" s="67">
        <v>2207.903167603959</v>
      </c>
      <c r="Y414" s="67">
        <v>2122.8875429645941</v>
      </c>
      <c r="Z414" s="67">
        <v>1530.9068257642509</v>
      </c>
      <c r="AA414" s="66">
        <v>8519.9393025259997</v>
      </c>
      <c r="AB414" s="67">
        <v>1633.8228178610029</v>
      </c>
      <c r="AC414" s="67">
        <v>1835.3213863686658</v>
      </c>
      <c r="AD414" s="67">
        <v>638.38000000000011</v>
      </c>
      <c r="AE414" s="67">
        <v>0</v>
      </c>
      <c r="AF414" s="66">
        <v>4107.5242042296686</v>
      </c>
      <c r="AG414" s="67">
        <v>1049.903746906725</v>
      </c>
      <c r="AH414" s="67">
        <v>1189.8909131609548</v>
      </c>
      <c r="AI414" s="67">
        <v>1189.8909131609548</v>
      </c>
      <c r="AJ414" s="67">
        <v>1154.8941215973973</v>
      </c>
      <c r="AK414" s="66">
        <f t="shared" si="61"/>
        <v>4584.5796948260322</v>
      </c>
      <c r="AL414" s="67">
        <f t="shared" si="58"/>
        <v>5272.2666490499369</v>
      </c>
      <c r="AM414" s="67">
        <f t="shared" si="58"/>
        <v>6063.1066464074265</v>
      </c>
      <c r="AN414" s="84">
        <f>IFERROR(VLOOKUP($F414,Ref_Param!$L:$M,2,0),0)*M414</f>
        <v>1472.6089297270262</v>
      </c>
      <c r="AO414" s="84">
        <f>IFERROR(VLOOKUP($F414,Ref_Param!$L:$M,2,0),0)*N414</f>
        <v>1490.4861039154114</v>
      </c>
      <c r="AP414" s="84">
        <f>IFERROR(VLOOKUP($F414,Ref_Param!$L:$M,2,0),0)*O414</f>
        <v>1483.2337808669949</v>
      </c>
      <c r="AQ414" s="84">
        <f>IFERROR(VLOOKUP($F414,Ref_Param!$L:$M,2,0),0)*P414</f>
        <v>1352.3974946265307</v>
      </c>
      <c r="AR414" s="85">
        <f t="shared" si="62"/>
        <v>5798.7263091359628</v>
      </c>
      <c r="AS414" s="90">
        <f>IFERROR(VLOOKUP($F414,Ref_Param!$L:$M,2,0),0)*R414</f>
        <v>1266.9276805610741</v>
      </c>
      <c r="AT414" s="90">
        <f>IFERROR(VLOOKUP($F414,Ref_Param!$L:$M,2,0),0)*S414</f>
        <v>1296.3888510095521</v>
      </c>
      <c r="AU414" s="90">
        <f>IFERROR(VLOOKUP($F414,Ref_Param!$L:$M,2,0),0)*T414</f>
        <v>1122.0532391282547</v>
      </c>
      <c r="AV414" s="90">
        <f>IFERROR(VLOOKUP($F414,Ref_Param!$L:$M,2,0),0)*U414</f>
        <v>1830.8596605921255</v>
      </c>
      <c r="AW414" s="91">
        <f t="shared" si="63"/>
        <v>5516.2294312910071</v>
      </c>
      <c r="AX414" s="86">
        <f>IFERROR(VLOOKUP($F414,Ref_Param!$L:$M,2,0),0)*W414</f>
        <v>1780.2488060558794</v>
      </c>
      <c r="AY414" s="86">
        <f>IFERROR(VLOOKUP($F414,Ref_Param!$L:$M,2,0),0)*X414</f>
        <v>1478.6529306711197</v>
      </c>
      <c r="AZ414" s="86">
        <f>IFERROR(VLOOKUP($F414,Ref_Param!$L:$M,2,0),0)*Y414</f>
        <v>1421.7171898422985</v>
      </c>
      <c r="BA414" s="86">
        <f>IFERROR(VLOOKUP($F414,Ref_Param!$L:$M,2,0),0)*Z414</f>
        <v>1025.2622930729799</v>
      </c>
      <c r="BB414" s="87">
        <f t="shared" si="64"/>
        <v>5705.8812196422768</v>
      </c>
      <c r="BC414" s="86">
        <f>IFERROR(VLOOKUP($F414,Ref_Param!$L:$M,2,0),0)*AB414</f>
        <v>1094.1860735900088</v>
      </c>
      <c r="BD414" s="86">
        <f>IFERROR(VLOOKUP($F414,Ref_Param!$L:$M,2,0),0)*AC414</f>
        <v>1229.1315065336221</v>
      </c>
      <c r="BE414" s="86">
        <f>IFERROR(VLOOKUP($F414,Ref_Param!$L:$M,2,0),0)*AD414</f>
        <v>427.52892053060754</v>
      </c>
      <c r="BF414" s="86">
        <f>IFERROR(VLOOKUP($F414,Ref_Param!$L:$M,2,0),0)*AE414</f>
        <v>0</v>
      </c>
      <c r="BG414" s="87">
        <f t="shared" si="65"/>
        <v>2750.8465006542388</v>
      </c>
      <c r="BH414" s="86">
        <f>IFERROR(VLOOKUP($F414,Ref_Param!$L:$M,2,0),0)*AG414</f>
        <v>703.13013499181091</v>
      </c>
      <c r="BI414" s="86">
        <f>IFERROR(VLOOKUP($F414,Ref_Param!$L:$M,2,0),0)*AH414</f>
        <v>796.88081965738559</v>
      </c>
      <c r="BJ414" s="86">
        <f>IFERROR(VLOOKUP($F414,Ref_Param!$L:$M,2,0),0)*AI414</f>
        <v>796.88081965738559</v>
      </c>
      <c r="BK414" s="86">
        <f>IFERROR(VLOOKUP($F414,Ref_Param!$L:$M,2,0),0)*AJ414</f>
        <v>773.44314849099192</v>
      </c>
      <c r="BL414" s="87">
        <f t="shared" si="59"/>
        <v>3070.3349227975741</v>
      </c>
      <c r="BM414" s="88">
        <f>IFERROR(VLOOKUP($F414,Ref_Param!$L:$M,2,0),0)*AL414</f>
        <v>3530.8851612172102</v>
      </c>
      <c r="BN414" s="89">
        <f>IFERROR(VLOOKUP($F414,Ref_Param!$L:$M,2,0),0)*AM414</f>
        <v>4060.517935399791</v>
      </c>
    </row>
    <row r="415" spans="1:66" s="72" customFormat="1" ht="14.25" customHeight="1" x14ac:dyDescent="0.3">
      <c r="A415" s="69" t="str">
        <f t="shared" si="60"/>
        <v>ECASDigital - Salesforce.com / Net Suite</v>
      </c>
      <c r="B415" s="68" t="s">
        <v>4156</v>
      </c>
      <c r="C415" s="68" t="s">
        <v>4157</v>
      </c>
      <c r="D415" s="68" t="s">
        <v>1009</v>
      </c>
      <c r="E415" s="70" t="s">
        <v>1010</v>
      </c>
      <c r="F415" s="68" t="s">
        <v>3732</v>
      </c>
      <c r="G415" s="70" t="s">
        <v>4166</v>
      </c>
      <c r="H415" s="71" t="s">
        <v>35</v>
      </c>
      <c r="I415" s="68" t="s">
        <v>36</v>
      </c>
      <c r="J415" s="68"/>
      <c r="K415" s="68"/>
      <c r="L415" s="68" t="s">
        <v>4111</v>
      </c>
      <c r="M415" s="73">
        <v>5783.3290500000112</v>
      </c>
      <c r="N415" s="73">
        <v>8489.3997100000033</v>
      </c>
      <c r="O415" s="73">
        <v>8886.7521799999995</v>
      </c>
      <c r="P415" s="73">
        <v>10230.97343999998</v>
      </c>
      <c r="Q415" s="66">
        <v>33390.454379999996</v>
      </c>
      <c r="R415" s="73">
        <v>8241.0476099999978</v>
      </c>
      <c r="S415" s="73">
        <v>6807.8055699999995</v>
      </c>
      <c r="T415" s="73">
        <v>6391.5899300000019</v>
      </c>
      <c r="U415" s="73">
        <v>4344.0881500000041</v>
      </c>
      <c r="V415" s="66">
        <v>25784.531260000003</v>
      </c>
      <c r="W415" s="67">
        <v>3025.1964199999993</v>
      </c>
      <c r="X415" s="67">
        <v>2471.6391800000056</v>
      </c>
      <c r="Y415" s="67">
        <v>1938.0659899999946</v>
      </c>
      <c r="Z415" s="67">
        <v>1480.3328199999989</v>
      </c>
      <c r="AA415" s="66">
        <v>8915.2344099999991</v>
      </c>
      <c r="AB415" s="67">
        <v>1423.3230563671186</v>
      </c>
      <c r="AC415" s="67">
        <v>418.44009999999992</v>
      </c>
      <c r="AD415" s="67">
        <v>262.35899999999998</v>
      </c>
      <c r="AE415" s="67">
        <v>0</v>
      </c>
      <c r="AF415" s="66">
        <v>2104.1221563671184</v>
      </c>
      <c r="AG415" s="67">
        <v>29596.463271587203</v>
      </c>
      <c r="AH415" s="67">
        <v>33542.658374465493</v>
      </c>
      <c r="AI415" s="67">
        <v>33542.658374465493</v>
      </c>
      <c r="AJ415" s="67">
        <v>32556.109598745919</v>
      </c>
      <c r="AK415" s="66">
        <f t="shared" si="61"/>
        <v>129237.88961926411</v>
      </c>
      <c r="AL415" s="67">
        <f t="shared" si="58"/>
        <v>148623.57306215371</v>
      </c>
      <c r="AM415" s="67">
        <f t="shared" si="58"/>
        <v>170917.10902147676</v>
      </c>
      <c r="AN415" s="84">
        <f>IFERROR(VLOOKUP($F415,Ref_Param!$L:$M,2,0),0)*M415</f>
        <v>70.382488134355881</v>
      </c>
      <c r="AO415" s="84">
        <f>IFERROR(VLOOKUP($F415,Ref_Param!$L:$M,2,0),0)*N415</f>
        <v>103.31507496653303</v>
      </c>
      <c r="AP415" s="84">
        <f>IFERROR(VLOOKUP($F415,Ref_Param!$L:$M,2,0),0)*O415</f>
        <v>108.15081148837795</v>
      </c>
      <c r="AQ415" s="84">
        <f>IFERROR(VLOOKUP($F415,Ref_Param!$L:$M,2,0),0)*P415</f>
        <v>124.50983862723621</v>
      </c>
      <c r="AR415" s="85">
        <f t="shared" si="62"/>
        <v>406.35821321650309</v>
      </c>
      <c r="AS415" s="90">
        <f>IFERROR(VLOOKUP($F415,Ref_Param!$L:$M,2,0),0)*R415</f>
        <v>100.29265680905456</v>
      </c>
      <c r="AT415" s="90">
        <f>IFERROR(VLOOKUP($F415,Ref_Param!$L:$M,2,0),0)*S415</f>
        <v>82.85025641961802</v>
      </c>
      <c r="AU415" s="90">
        <f>IFERROR(VLOOKUP($F415,Ref_Param!$L:$M,2,0),0)*T415</f>
        <v>77.784957161981424</v>
      </c>
      <c r="AV415" s="90">
        <f>IFERROR(VLOOKUP($F415,Ref_Param!$L:$M,2,0),0)*U415</f>
        <v>52.867082268467961</v>
      </c>
      <c r="AW415" s="91">
        <f t="shared" si="63"/>
        <v>313.79495265912198</v>
      </c>
      <c r="AX415" s="86">
        <f>IFERROR(VLOOKUP($F415,Ref_Param!$L:$M,2,0),0)*W415</f>
        <v>36.816312766216441</v>
      </c>
      <c r="AY415" s="86">
        <f>IFERROR(VLOOKUP($F415,Ref_Param!$L:$M,2,0),0)*X415</f>
        <v>30.079581112328224</v>
      </c>
      <c r="AZ415" s="86">
        <f>IFERROR(VLOOKUP($F415,Ref_Param!$L:$M,2,0),0)*Y415</f>
        <v>23.586053182426657</v>
      </c>
      <c r="BA415" s="86">
        <f>IFERROR(VLOOKUP($F415,Ref_Param!$L:$M,2,0),0)*Z415</f>
        <v>18.015490081538296</v>
      </c>
      <c r="BB415" s="87">
        <f t="shared" si="64"/>
        <v>108.49743714250963</v>
      </c>
      <c r="BC415" s="86">
        <f>IFERROR(VLOOKUP($F415,Ref_Param!$L:$M,2,0),0)*AB415</f>
        <v>17.321687432969714</v>
      </c>
      <c r="BD415" s="86">
        <f>IFERROR(VLOOKUP($F415,Ref_Param!$L:$M,2,0),0)*AC415</f>
        <v>5.0923706949008238</v>
      </c>
      <c r="BE415" s="86">
        <f>IFERROR(VLOOKUP($F415,Ref_Param!$L:$M,2,0),0)*AD415</f>
        <v>3.1928806133625471</v>
      </c>
      <c r="BF415" s="86">
        <f>IFERROR(VLOOKUP($F415,Ref_Param!$L:$M,2,0),0)*AE415</f>
        <v>0</v>
      </c>
      <c r="BG415" s="87">
        <f t="shared" si="65"/>
        <v>25.606938741233087</v>
      </c>
      <c r="BH415" s="86">
        <f>IFERROR(VLOOKUP($F415,Ref_Param!$L:$M,2,0),0)*AG415</f>
        <v>360.18575236202093</v>
      </c>
      <c r="BI415" s="86">
        <f>IFERROR(VLOOKUP($F415,Ref_Param!$L:$M,2,0),0)*AH415</f>
        <v>408.21051934362367</v>
      </c>
      <c r="BJ415" s="86">
        <f>IFERROR(VLOOKUP($F415,Ref_Param!$L:$M,2,0),0)*AI415</f>
        <v>408.21051934362367</v>
      </c>
      <c r="BK415" s="86">
        <f>IFERROR(VLOOKUP($F415,Ref_Param!$L:$M,2,0),0)*AJ415</f>
        <v>396.20432759822296</v>
      </c>
      <c r="BL415" s="87">
        <f t="shared" si="59"/>
        <v>1572.8111186474914</v>
      </c>
      <c r="BM415" s="88">
        <f>IFERROR(VLOOKUP($F415,Ref_Param!$L:$M,2,0),0)*AL415</f>
        <v>1808.7327864446147</v>
      </c>
      <c r="BN415" s="89">
        <f>IFERROR(VLOOKUP($F415,Ref_Param!$L:$M,2,0),0)*AM415</f>
        <v>2080.0427044113071</v>
      </c>
    </row>
    <row r="416" spans="1:66" s="72" customFormat="1" ht="14.25" customHeight="1" x14ac:dyDescent="0.3">
      <c r="A416" s="69" t="str">
        <f t="shared" si="60"/>
        <v>ECASDigital - Salesforce.com / Net Suite</v>
      </c>
      <c r="B416" s="68" t="s">
        <v>4156</v>
      </c>
      <c r="C416" s="68" t="s">
        <v>4157</v>
      </c>
      <c r="D416" s="68" t="s">
        <v>1009</v>
      </c>
      <c r="E416" s="70" t="s">
        <v>1010</v>
      </c>
      <c r="F416" s="68" t="s">
        <v>18</v>
      </c>
      <c r="G416" s="70" t="s">
        <v>4166</v>
      </c>
      <c r="H416" s="71" t="s">
        <v>35</v>
      </c>
      <c r="I416" s="68" t="s">
        <v>36</v>
      </c>
      <c r="J416" s="68"/>
      <c r="K416" s="68"/>
      <c r="L416" s="68" t="s">
        <v>4111</v>
      </c>
      <c r="M416" s="73">
        <v>143.73989553148755</v>
      </c>
      <c r="N416" s="73">
        <v>38.364222707037186</v>
      </c>
      <c r="O416" s="73">
        <v>8.1931412071458727</v>
      </c>
      <c r="P416" s="73">
        <v>0</v>
      </c>
      <c r="Q416" s="66">
        <v>190.29725944567062</v>
      </c>
      <c r="R416" s="73">
        <v>0</v>
      </c>
      <c r="S416" s="73">
        <v>0</v>
      </c>
      <c r="T416" s="73">
        <v>0</v>
      </c>
      <c r="U416" s="73">
        <v>0</v>
      </c>
      <c r="V416" s="66">
        <v>0</v>
      </c>
      <c r="W416" s="67">
        <v>0</v>
      </c>
      <c r="X416" s="67">
        <v>0</v>
      </c>
      <c r="Y416" s="67">
        <v>0</v>
      </c>
      <c r="Z416" s="67">
        <v>0</v>
      </c>
      <c r="AA416" s="66">
        <v>0</v>
      </c>
      <c r="AB416" s="67">
        <v>0</v>
      </c>
      <c r="AC416" s="67">
        <v>0</v>
      </c>
      <c r="AD416" s="67">
        <v>1125</v>
      </c>
      <c r="AE416" s="67">
        <v>1550</v>
      </c>
      <c r="AF416" s="66">
        <v>2675</v>
      </c>
      <c r="AG416" s="67">
        <v>457.90919726444685</v>
      </c>
      <c r="AH416" s="67">
        <v>518.96375689970637</v>
      </c>
      <c r="AI416" s="67">
        <v>518.96375689970637</v>
      </c>
      <c r="AJ416" s="67">
        <v>503.7001169908915</v>
      </c>
      <c r="AK416" s="66">
        <f t="shared" si="61"/>
        <v>1999.5368280547511</v>
      </c>
      <c r="AL416" s="67">
        <f t="shared" si="58"/>
        <v>2299.4673522629637</v>
      </c>
      <c r="AM416" s="67">
        <f t="shared" si="58"/>
        <v>2644.3874551024082</v>
      </c>
      <c r="AN416" s="84">
        <f>IFERROR(VLOOKUP($F416,Ref_Param!$L:$M,2,0),0)*M416</f>
        <v>143.73989553148755</v>
      </c>
      <c r="AO416" s="84">
        <f>IFERROR(VLOOKUP($F416,Ref_Param!$L:$M,2,0),0)*N416</f>
        <v>38.364222707037186</v>
      </c>
      <c r="AP416" s="84">
        <f>IFERROR(VLOOKUP($F416,Ref_Param!$L:$M,2,0),0)*O416</f>
        <v>8.1931412071458727</v>
      </c>
      <c r="AQ416" s="84">
        <f>IFERROR(VLOOKUP($F416,Ref_Param!$L:$M,2,0),0)*P416</f>
        <v>0</v>
      </c>
      <c r="AR416" s="85">
        <f t="shared" si="62"/>
        <v>190.29725944567062</v>
      </c>
      <c r="AS416" s="90">
        <f>IFERROR(VLOOKUP($F416,Ref_Param!$L:$M,2,0),0)*R416</f>
        <v>0</v>
      </c>
      <c r="AT416" s="90">
        <f>IFERROR(VLOOKUP($F416,Ref_Param!$L:$M,2,0),0)*S416</f>
        <v>0</v>
      </c>
      <c r="AU416" s="90">
        <f>IFERROR(VLOOKUP($F416,Ref_Param!$L:$M,2,0),0)*T416</f>
        <v>0</v>
      </c>
      <c r="AV416" s="90">
        <f>IFERROR(VLOOKUP($F416,Ref_Param!$L:$M,2,0),0)*U416</f>
        <v>0</v>
      </c>
      <c r="AW416" s="91">
        <f t="shared" si="63"/>
        <v>0</v>
      </c>
      <c r="AX416" s="86">
        <f>IFERROR(VLOOKUP($F416,Ref_Param!$L:$M,2,0),0)*W416</f>
        <v>0</v>
      </c>
      <c r="AY416" s="86">
        <f>IFERROR(VLOOKUP($F416,Ref_Param!$L:$M,2,0),0)*X416</f>
        <v>0</v>
      </c>
      <c r="AZ416" s="86">
        <f>IFERROR(VLOOKUP($F416,Ref_Param!$L:$M,2,0),0)*Y416</f>
        <v>0</v>
      </c>
      <c r="BA416" s="86">
        <f>IFERROR(VLOOKUP($F416,Ref_Param!$L:$M,2,0),0)*Z416</f>
        <v>0</v>
      </c>
      <c r="BB416" s="87">
        <f t="shared" si="64"/>
        <v>0</v>
      </c>
      <c r="BC416" s="86">
        <f>IFERROR(VLOOKUP($F416,Ref_Param!$L:$M,2,0),0)*AB416</f>
        <v>0</v>
      </c>
      <c r="BD416" s="86">
        <f>IFERROR(VLOOKUP($F416,Ref_Param!$L:$M,2,0),0)*AC416</f>
        <v>0</v>
      </c>
      <c r="BE416" s="86">
        <f>IFERROR(VLOOKUP($F416,Ref_Param!$L:$M,2,0),0)*AD416</f>
        <v>1125</v>
      </c>
      <c r="BF416" s="86">
        <f>IFERROR(VLOOKUP($F416,Ref_Param!$L:$M,2,0),0)*AE416</f>
        <v>1550</v>
      </c>
      <c r="BG416" s="87">
        <f t="shared" si="65"/>
        <v>2675</v>
      </c>
      <c r="BH416" s="86">
        <f>IFERROR(VLOOKUP($F416,Ref_Param!$L:$M,2,0),0)*AG416</f>
        <v>457.90919726444685</v>
      </c>
      <c r="BI416" s="86">
        <f>IFERROR(VLOOKUP($F416,Ref_Param!$L:$M,2,0),0)*AH416</f>
        <v>518.96375689970637</v>
      </c>
      <c r="BJ416" s="86">
        <f>IFERROR(VLOOKUP($F416,Ref_Param!$L:$M,2,0),0)*AI416</f>
        <v>518.96375689970637</v>
      </c>
      <c r="BK416" s="86">
        <f>IFERROR(VLOOKUP($F416,Ref_Param!$L:$M,2,0),0)*AJ416</f>
        <v>503.7001169908915</v>
      </c>
      <c r="BL416" s="87">
        <f t="shared" si="59"/>
        <v>1999.5368280547511</v>
      </c>
      <c r="BM416" s="88">
        <f>IFERROR(VLOOKUP($F416,Ref_Param!$L:$M,2,0),0)*AL416</f>
        <v>2299.4673522629637</v>
      </c>
      <c r="BN416" s="89">
        <f>IFERROR(VLOOKUP($F416,Ref_Param!$L:$M,2,0),0)*AM416</f>
        <v>2644.3874551024082</v>
      </c>
    </row>
    <row r="417" spans="1:66" s="72" customFormat="1" ht="14.25" customHeight="1" x14ac:dyDescent="0.3">
      <c r="A417" s="69" t="str">
        <f t="shared" si="60"/>
        <v>ECASDigital - Salesforce.com / Net Suite</v>
      </c>
      <c r="B417" s="68" t="s">
        <v>4156</v>
      </c>
      <c r="C417" s="68" t="s">
        <v>4157</v>
      </c>
      <c r="D417" s="68" t="s">
        <v>2589</v>
      </c>
      <c r="E417" s="70" t="s">
        <v>2590</v>
      </c>
      <c r="F417" s="68" t="s">
        <v>26</v>
      </c>
      <c r="G417" s="70" t="s">
        <v>4163</v>
      </c>
      <c r="H417" s="71" t="s">
        <v>51</v>
      </c>
      <c r="I417" s="68" t="s">
        <v>20</v>
      </c>
      <c r="J417" s="68"/>
      <c r="K417" s="68"/>
      <c r="L417" s="68" t="s">
        <v>4111</v>
      </c>
      <c r="M417" s="73">
        <v>0</v>
      </c>
      <c r="N417" s="73">
        <v>0</v>
      </c>
      <c r="O417" s="73">
        <v>10.340457827298074</v>
      </c>
      <c r="P417" s="73">
        <v>79.623078942001158</v>
      </c>
      <c r="Q417" s="66">
        <v>89.963536769299225</v>
      </c>
      <c r="R417" s="73">
        <v>25.940729401618889</v>
      </c>
      <c r="S417" s="73">
        <v>8.1336960989175786</v>
      </c>
      <c r="T417" s="73">
        <v>24.884732761897261</v>
      </c>
      <c r="U417" s="73">
        <v>22.684356539118937</v>
      </c>
      <c r="V417" s="66">
        <v>81.643514801552669</v>
      </c>
      <c r="W417" s="67">
        <v>13.528728205615479</v>
      </c>
      <c r="X417" s="67">
        <v>23.097794686292879</v>
      </c>
      <c r="Y417" s="67">
        <v>21.284243721637377</v>
      </c>
      <c r="Z417" s="67">
        <v>14.967159485220822</v>
      </c>
      <c r="AA417" s="66">
        <v>72.877926098766551</v>
      </c>
      <c r="AB417" s="67">
        <v>39.128694688651436</v>
      </c>
      <c r="AC417" s="67">
        <v>22.6118942976832</v>
      </c>
      <c r="AD417" s="67">
        <v>14.001000000000001</v>
      </c>
      <c r="AE417" s="67">
        <v>15</v>
      </c>
      <c r="AF417" s="66">
        <v>90.741588986334634</v>
      </c>
      <c r="AG417" s="67">
        <v>23.29290869168975</v>
      </c>
      <c r="AH417" s="67">
        <v>23.29290869168975</v>
      </c>
      <c r="AI417" s="67">
        <v>23.29290869168975</v>
      </c>
      <c r="AJ417" s="67">
        <v>23.29290869168975</v>
      </c>
      <c r="AK417" s="66">
        <f t="shared" si="61"/>
        <v>93.171634766758999</v>
      </c>
      <c r="AL417" s="67">
        <f t="shared" si="58"/>
        <v>107.14737998177284</v>
      </c>
      <c r="AM417" s="67">
        <f t="shared" si="58"/>
        <v>123.21948697903876</v>
      </c>
      <c r="AN417" s="84">
        <f>IFERROR(VLOOKUP($F417,Ref_Param!$L:$M,2,0),0)*M417</f>
        <v>0</v>
      </c>
      <c r="AO417" s="84">
        <f>IFERROR(VLOOKUP($F417,Ref_Param!$L:$M,2,0),0)*N417</f>
        <v>0</v>
      </c>
      <c r="AP417" s="84">
        <f>IFERROR(VLOOKUP($F417,Ref_Param!$L:$M,2,0),0)*O417</f>
        <v>11.25533099760912</v>
      </c>
      <c r="AQ417" s="84">
        <f>IFERROR(VLOOKUP($F417,Ref_Param!$L:$M,2,0),0)*P417</f>
        <v>86.66773981468414</v>
      </c>
      <c r="AR417" s="85">
        <f t="shared" si="62"/>
        <v>97.923070812293261</v>
      </c>
      <c r="AS417" s="90">
        <f>IFERROR(VLOOKUP($F417,Ref_Param!$L:$M,2,0),0)*R417</f>
        <v>28.235838355613939</v>
      </c>
      <c r="AT417" s="90">
        <f>IFERROR(VLOOKUP($F417,Ref_Param!$L:$M,2,0),0)*S417</f>
        <v>8.8533257768916815</v>
      </c>
      <c r="AU417" s="90">
        <f>IFERROR(VLOOKUP($F417,Ref_Param!$L:$M,2,0),0)*T417</f>
        <v>27.086412294317814</v>
      </c>
      <c r="AV417" s="90">
        <f>IFERROR(VLOOKUP($F417,Ref_Param!$L:$M,2,0),0)*U417</f>
        <v>24.691357537529527</v>
      </c>
      <c r="AW417" s="91">
        <f t="shared" si="63"/>
        <v>88.866933964352967</v>
      </c>
      <c r="AX417" s="86">
        <f>IFERROR(VLOOKUP($F417,Ref_Param!$L:$M,2,0),0)*W417</f>
        <v>14.725683956556535</v>
      </c>
      <c r="AY417" s="86">
        <f>IFERROR(VLOOKUP($F417,Ref_Param!$L:$M,2,0),0)*X417</f>
        <v>25.141374671316036</v>
      </c>
      <c r="AZ417" s="86">
        <f>IFERROR(VLOOKUP($F417,Ref_Param!$L:$M,2,0),0)*Y417</f>
        <v>23.167369580908485</v>
      </c>
      <c r="BA417" s="86">
        <f>IFERROR(VLOOKUP($F417,Ref_Param!$L:$M,2,0),0)*Z417</f>
        <v>16.291380605551328</v>
      </c>
      <c r="BB417" s="87">
        <f t="shared" si="64"/>
        <v>79.32580881433239</v>
      </c>
      <c r="BC417" s="86">
        <f>IFERROR(VLOOKUP($F417,Ref_Param!$L:$M,2,0),0)*AB417</f>
        <v>42.590610356005726</v>
      </c>
      <c r="BD417" s="86">
        <f>IFERROR(VLOOKUP($F417,Ref_Param!$L:$M,2,0),0)*AC417</f>
        <v>24.612484191125581</v>
      </c>
      <c r="BE417" s="86">
        <f>IFERROR(VLOOKUP($F417,Ref_Param!$L:$M,2,0),0)*AD417</f>
        <v>15.239740051113573</v>
      </c>
      <c r="BF417" s="86">
        <f>IFERROR(VLOOKUP($F417,Ref_Param!$L:$M,2,0),0)*AE417</f>
        <v>16.327126688572498</v>
      </c>
      <c r="BG417" s="87">
        <f t="shared" si="65"/>
        <v>98.769961286817392</v>
      </c>
      <c r="BH417" s="86">
        <f>IFERROR(VLOOKUP($F417,Ref_Param!$L:$M,2,0),0)*AG417</f>
        <v>25.353751410304671</v>
      </c>
      <c r="BI417" s="86">
        <f>IFERROR(VLOOKUP($F417,Ref_Param!$L:$M,2,0),0)*AH417</f>
        <v>25.353751410304671</v>
      </c>
      <c r="BJ417" s="86">
        <f>IFERROR(VLOOKUP($F417,Ref_Param!$L:$M,2,0),0)*AI417</f>
        <v>25.353751410304671</v>
      </c>
      <c r="BK417" s="86">
        <f>IFERROR(VLOOKUP($F417,Ref_Param!$L:$M,2,0),0)*AJ417</f>
        <v>25.353751410304671</v>
      </c>
      <c r="BL417" s="87">
        <f t="shared" si="59"/>
        <v>101.41500564121868</v>
      </c>
      <c r="BM417" s="88">
        <f>IFERROR(VLOOKUP($F417,Ref_Param!$L:$M,2,0),0)*AL417</f>
        <v>116.62725648740148</v>
      </c>
      <c r="BN417" s="89">
        <f>IFERROR(VLOOKUP($F417,Ref_Param!$L:$M,2,0),0)*AM417</f>
        <v>134.12134496051169</v>
      </c>
    </row>
    <row r="418" spans="1:66" s="72" customFormat="1" ht="14.25" customHeight="1" x14ac:dyDescent="0.3">
      <c r="A418" s="69" t="str">
        <f t="shared" si="60"/>
        <v>ECASDigital - Salesforce.com / Net Suite</v>
      </c>
      <c r="B418" s="68" t="s">
        <v>4156</v>
      </c>
      <c r="C418" s="68" t="s">
        <v>4157</v>
      </c>
      <c r="D418" s="68" t="s">
        <v>6511</v>
      </c>
      <c r="E418" s="70"/>
      <c r="F418" s="68" t="s">
        <v>18</v>
      </c>
      <c r="G418" s="70" t="s">
        <v>1049</v>
      </c>
      <c r="H418" s="71" t="s">
        <v>5174</v>
      </c>
      <c r="I418" s="68" t="s">
        <v>24</v>
      </c>
      <c r="J418" s="68"/>
      <c r="K418" s="68"/>
      <c r="L418" s="68" t="s">
        <v>4111</v>
      </c>
      <c r="M418" s="73">
        <v>0</v>
      </c>
      <c r="N418" s="73">
        <v>0</v>
      </c>
      <c r="O418" s="73">
        <v>0</v>
      </c>
      <c r="P418" s="73">
        <v>0</v>
      </c>
      <c r="Q418" s="66">
        <v>0</v>
      </c>
      <c r="R418" s="73">
        <v>0</v>
      </c>
      <c r="S418" s="73">
        <v>0</v>
      </c>
      <c r="T418" s="73">
        <v>0</v>
      </c>
      <c r="U418" s="73">
        <v>0</v>
      </c>
      <c r="V418" s="66">
        <v>0</v>
      </c>
      <c r="W418" s="67">
        <v>0</v>
      </c>
      <c r="X418" s="67">
        <v>0</v>
      </c>
      <c r="Y418" s="67">
        <v>0</v>
      </c>
      <c r="Z418" s="67">
        <v>0</v>
      </c>
      <c r="AA418" s="66">
        <v>0</v>
      </c>
      <c r="AB418" s="67">
        <v>0</v>
      </c>
      <c r="AC418" s="67">
        <v>0</v>
      </c>
      <c r="AD418" s="67">
        <v>38</v>
      </c>
      <c r="AE418" s="67">
        <v>111</v>
      </c>
      <c r="AF418" s="66">
        <v>149</v>
      </c>
      <c r="AG418" s="67">
        <v>126.76875705152312</v>
      </c>
      <c r="AH418" s="67">
        <v>141.98100789770589</v>
      </c>
      <c r="AI418" s="67">
        <v>157.19325874388869</v>
      </c>
      <c r="AJ418" s="67">
        <v>172.40550959007146</v>
      </c>
      <c r="AK418" s="66">
        <f t="shared" si="61"/>
        <v>598.34853328318923</v>
      </c>
      <c r="AL418" s="67">
        <f t="shared" si="58"/>
        <v>688.10081327566752</v>
      </c>
      <c r="AM418" s="67">
        <f t="shared" si="58"/>
        <v>791.31593526701761</v>
      </c>
      <c r="AN418" s="84">
        <f>IFERROR(VLOOKUP($F418,Ref_Param!$L:$M,2,0),0)*M418</f>
        <v>0</v>
      </c>
      <c r="AO418" s="84">
        <f>IFERROR(VLOOKUP($F418,Ref_Param!$L:$M,2,0),0)*N418</f>
        <v>0</v>
      </c>
      <c r="AP418" s="84">
        <f>IFERROR(VLOOKUP($F418,Ref_Param!$L:$M,2,0),0)*O418</f>
        <v>0</v>
      </c>
      <c r="AQ418" s="84">
        <f>IFERROR(VLOOKUP($F418,Ref_Param!$L:$M,2,0),0)*P418</f>
        <v>0</v>
      </c>
      <c r="AR418" s="85">
        <f t="shared" si="62"/>
        <v>0</v>
      </c>
      <c r="AS418" s="90">
        <f>IFERROR(VLOOKUP($F418,Ref_Param!$L:$M,2,0),0)*R418</f>
        <v>0</v>
      </c>
      <c r="AT418" s="90">
        <f>IFERROR(VLOOKUP($F418,Ref_Param!$L:$M,2,0),0)*S418</f>
        <v>0</v>
      </c>
      <c r="AU418" s="90">
        <f>IFERROR(VLOOKUP($F418,Ref_Param!$L:$M,2,0),0)*T418</f>
        <v>0</v>
      </c>
      <c r="AV418" s="90">
        <f>IFERROR(VLOOKUP($F418,Ref_Param!$L:$M,2,0),0)*U418</f>
        <v>0</v>
      </c>
      <c r="AW418" s="91">
        <f t="shared" si="63"/>
        <v>0</v>
      </c>
      <c r="AX418" s="86">
        <f>IFERROR(VLOOKUP($F418,Ref_Param!$L:$M,2,0),0)*W418</f>
        <v>0</v>
      </c>
      <c r="AY418" s="86">
        <f>IFERROR(VLOOKUP($F418,Ref_Param!$L:$M,2,0),0)*X418</f>
        <v>0</v>
      </c>
      <c r="AZ418" s="86">
        <f>IFERROR(VLOOKUP($F418,Ref_Param!$L:$M,2,0),0)*Y418</f>
        <v>0</v>
      </c>
      <c r="BA418" s="86">
        <f>IFERROR(VLOOKUP($F418,Ref_Param!$L:$M,2,0),0)*Z418</f>
        <v>0</v>
      </c>
      <c r="BB418" s="87">
        <f t="shared" si="64"/>
        <v>0</v>
      </c>
      <c r="BC418" s="86">
        <f>IFERROR(VLOOKUP($F418,Ref_Param!$L:$M,2,0),0)*AB418</f>
        <v>0</v>
      </c>
      <c r="BD418" s="86">
        <f>IFERROR(VLOOKUP($F418,Ref_Param!$L:$M,2,0),0)*AC418</f>
        <v>0</v>
      </c>
      <c r="BE418" s="86">
        <f>IFERROR(VLOOKUP($F418,Ref_Param!$L:$M,2,0),0)*AD418</f>
        <v>38</v>
      </c>
      <c r="BF418" s="86">
        <f>IFERROR(VLOOKUP($F418,Ref_Param!$L:$M,2,0),0)*AE418</f>
        <v>111</v>
      </c>
      <c r="BG418" s="87">
        <f t="shared" si="65"/>
        <v>149</v>
      </c>
      <c r="BH418" s="86">
        <f>IFERROR(VLOOKUP($F418,Ref_Param!$L:$M,2,0),0)*AG418</f>
        <v>126.76875705152312</v>
      </c>
      <c r="BI418" s="86">
        <f>IFERROR(VLOOKUP($F418,Ref_Param!$L:$M,2,0),0)*AH418</f>
        <v>141.98100789770589</v>
      </c>
      <c r="BJ418" s="86">
        <f>IFERROR(VLOOKUP($F418,Ref_Param!$L:$M,2,0),0)*AI418</f>
        <v>157.19325874388869</v>
      </c>
      <c r="BK418" s="86">
        <f>IFERROR(VLOOKUP($F418,Ref_Param!$L:$M,2,0),0)*AJ418</f>
        <v>172.40550959007146</v>
      </c>
      <c r="BL418" s="87">
        <f t="shared" si="59"/>
        <v>598.34853328318923</v>
      </c>
      <c r="BM418" s="88">
        <f>IFERROR(VLOOKUP($F418,Ref_Param!$L:$M,2,0),0)*AL418</f>
        <v>688.10081327566752</v>
      </c>
      <c r="BN418" s="89">
        <f>IFERROR(VLOOKUP($F418,Ref_Param!$L:$M,2,0),0)*AM418</f>
        <v>791.31593526701761</v>
      </c>
    </row>
    <row r="419" spans="1:66" s="72" customFormat="1" ht="14.25" customHeight="1" x14ac:dyDescent="0.3">
      <c r="A419" s="69" t="str">
        <f t="shared" si="60"/>
        <v>ECASDigital - Salesforce.com / Net Suite</v>
      </c>
      <c r="B419" s="68" t="s">
        <v>4156</v>
      </c>
      <c r="C419" s="68" t="s">
        <v>4157</v>
      </c>
      <c r="D419" s="68" t="s">
        <v>1027</v>
      </c>
      <c r="E419" s="70" t="s">
        <v>5289</v>
      </c>
      <c r="F419" s="68" t="s">
        <v>18</v>
      </c>
      <c r="G419" s="70" t="s">
        <v>7479</v>
      </c>
      <c r="H419" s="71" t="s">
        <v>35</v>
      </c>
      <c r="I419" s="68" t="s">
        <v>24</v>
      </c>
      <c r="J419" s="68"/>
      <c r="K419" s="68"/>
      <c r="L419" s="68" t="s">
        <v>4111</v>
      </c>
      <c r="M419" s="73">
        <v>17.080937772493066</v>
      </c>
      <c r="N419" s="73">
        <v>0</v>
      </c>
      <c r="O419" s="73">
        <v>0</v>
      </c>
      <c r="P419" s="73">
        <v>0</v>
      </c>
      <c r="Q419" s="66">
        <v>17.080937772493066</v>
      </c>
      <c r="R419" s="73">
        <v>0</v>
      </c>
      <c r="S419" s="73">
        <v>0</v>
      </c>
      <c r="T419" s="73">
        <v>0</v>
      </c>
      <c r="U419" s="73">
        <v>0</v>
      </c>
      <c r="V419" s="66">
        <v>0</v>
      </c>
      <c r="W419" s="67">
        <v>0</v>
      </c>
      <c r="X419" s="67">
        <v>0</v>
      </c>
      <c r="Y419" s="67">
        <v>0</v>
      </c>
      <c r="Z419" s="67">
        <v>0</v>
      </c>
      <c r="AA419" s="66">
        <v>0</v>
      </c>
      <c r="AB419" s="67">
        <v>0</v>
      </c>
      <c r="AC419" s="67">
        <v>0</v>
      </c>
      <c r="AD419" s="67">
        <v>0</v>
      </c>
      <c r="AE419" s="67">
        <v>0</v>
      </c>
      <c r="AF419" s="66">
        <v>0</v>
      </c>
      <c r="AG419" s="67">
        <v>0</v>
      </c>
      <c r="AH419" s="67">
        <v>0</v>
      </c>
      <c r="AI419" s="67">
        <v>0</v>
      </c>
      <c r="AJ419" s="67">
        <v>0</v>
      </c>
      <c r="AK419" s="66">
        <f t="shared" si="61"/>
        <v>0</v>
      </c>
      <c r="AL419" s="67">
        <f t="shared" si="58"/>
        <v>0</v>
      </c>
      <c r="AM419" s="67">
        <f t="shared" si="58"/>
        <v>0</v>
      </c>
      <c r="AN419" s="84">
        <f>IFERROR(VLOOKUP($F419,Ref_Param!$L:$M,2,0),0)*M419</f>
        <v>17.080937772493066</v>
      </c>
      <c r="AO419" s="84">
        <f>IFERROR(VLOOKUP($F419,Ref_Param!$L:$M,2,0),0)*N419</f>
        <v>0</v>
      </c>
      <c r="AP419" s="84">
        <f>IFERROR(VLOOKUP($F419,Ref_Param!$L:$M,2,0),0)*O419</f>
        <v>0</v>
      </c>
      <c r="AQ419" s="84">
        <f>IFERROR(VLOOKUP($F419,Ref_Param!$L:$M,2,0),0)*P419</f>
        <v>0</v>
      </c>
      <c r="AR419" s="85">
        <f t="shared" si="62"/>
        <v>17.080937772493066</v>
      </c>
      <c r="AS419" s="90">
        <f>IFERROR(VLOOKUP($F419,Ref_Param!$L:$M,2,0),0)*R419</f>
        <v>0</v>
      </c>
      <c r="AT419" s="90">
        <f>IFERROR(VLOOKUP($F419,Ref_Param!$L:$M,2,0),0)*S419</f>
        <v>0</v>
      </c>
      <c r="AU419" s="90">
        <f>IFERROR(VLOOKUP($F419,Ref_Param!$L:$M,2,0),0)*T419</f>
        <v>0</v>
      </c>
      <c r="AV419" s="90">
        <f>IFERROR(VLOOKUP($F419,Ref_Param!$L:$M,2,0),0)*U419</f>
        <v>0</v>
      </c>
      <c r="AW419" s="91">
        <f t="shared" si="63"/>
        <v>0</v>
      </c>
      <c r="AX419" s="86">
        <f>IFERROR(VLOOKUP($F419,Ref_Param!$L:$M,2,0),0)*W419</f>
        <v>0</v>
      </c>
      <c r="AY419" s="86">
        <f>IFERROR(VLOOKUP($F419,Ref_Param!$L:$M,2,0),0)*X419</f>
        <v>0</v>
      </c>
      <c r="AZ419" s="86">
        <f>IFERROR(VLOOKUP($F419,Ref_Param!$L:$M,2,0),0)*Y419</f>
        <v>0</v>
      </c>
      <c r="BA419" s="86">
        <f>IFERROR(VLOOKUP($F419,Ref_Param!$L:$M,2,0),0)*Z419</f>
        <v>0</v>
      </c>
      <c r="BB419" s="87">
        <f t="shared" si="64"/>
        <v>0</v>
      </c>
      <c r="BC419" s="86">
        <f>IFERROR(VLOOKUP($F419,Ref_Param!$L:$M,2,0),0)*AB419</f>
        <v>0</v>
      </c>
      <c r="BD419" s="86">
        <f>IFERROR(VLOOKUP($F419,Ref_Param!$L:$M,2,0),0)*AC419</f>
        <v>0</v>
      </c>
      <c r="BE419" s="86">
        <f>IFERROR(VLOOKUP($F419,Ref_Param!$L:$M,2,0),0)*AD419</f>
        <v>0</v>
      </c>
      <c r="BF419" s="86">
        <f>IFERROR(VLOOKUP($F419,Ref_Param!$L:$M,2,0),0)*AE419</f>
        <v>0</v>
      </c>
      <c r="BG419" s="87">
        <f t="shared" si="65"/>
        <v>0</v>
      </c>
      <c r="BH419" s="86">
        <f>IFERROR(VLOOKUP($F419,Ref_Param!$L:$M,2,0),0)*AG419</f>
        <v>0</v>
      </c>
      <c r="BI419" s="86">
        <f>IFERROR(VLOOKUP($F419,Ref_Param!$L:$M,2,0),0)*AH419</f>
        <v>0</v>
      </c>
      <c r="BJ419" s="86">
        <f>IFERROR(VLOOKUP($F419,Ref_Param!$L:$M,2,0),0)*AI419</f>
        <v>0</v>
      </c>
      <c r="BK419" s="86">
        <f>IFERROR(VLOOKUP($F419,Ref_Param!$L:$M,2,0),0)*AJ419</f>
        <v>0</v>
      </c>
      <c r="BL419" s="87">
        <f t="shared" si="59"/>
        <v>0</v>
      </c>
      <c r="BM419" s="88">
        <f>IFERROR(VLOOKUP($F419,Ref_Param!$L:$M,2,0),0)*AL419</f>
        <v>0</v>
      </c>
      <c r="BN419" s="89">
        <f>IFERROR(VLOOKUP($F419,Ref_Param!$L:$M,2,0),0)*AM419</f>
        <v>0</v>
      </c>
    </row>
    <row r="420" spans="1:66" s="72" customFormat="1" ht="14.25" customHeight="1" x14ac:dyDescent="0.3">
      <c r="A420" s="69" t="str">
        <f t="shared" si="60"/>
        <v>ECASDigital - Salesforce.com / Net Suite</v>
      </c>
      <c r="B420" s="68" t="s">
        <v>4156</v>
      </c>
      <c r="C420" s="68" t="s">
        <v>4157</v>
      </c>
      <c r="D420" s="68" t="s">
        <v>1030</v>
      </c>
      <c r="E420" s="70" t="s">
        <v>1031</v>
      </c>
      <c r="F420" s="68" t="s">
        <v>26</v>
      </c>
      <c r="G420" s="70" t="s">
        <v>4163</v>
      </c>
      <c r="H420" s="71" t="s">
        <v>51</v>
      </c>
      <c r="I420" s="68" t="s">
        <v>20</v>
      </c>
      <c r="J420" s="68"/>
      <c r="K420" s="68"/>
      <c r="L420" s="68" t="s">
        <v>4111</v>
      </c>
      <c r="M420" s="73">
        <v>246.91343897591571</v>
      </c>
      <c r="N420" s="73">
        <v>137.54131138467562</v>
      </c>
      <c r="O420" s="73">
        <v>146.35174451294947</v>
      </c>
      <c r="P420" s="73">
        <v>174.22282479359751</v>
      </c>
      <c r="Q420" s="66">
        <v>705.02931966713834</v>
      </c>
      <c r="R420" s="73">
        <v>229.71315812351975</v>
      </c>
      <c r="S420" s="73">
        <v>165.11340338029169</v>
      </c>
      <c r="T420" s="73">
        <v>196.65149030348886</v>
      </c>
      <c r="U420" s="73">
        <v>2.6055181473641675</v>
      </c>
      <c r="V420" s="66">
        <v>594.08356995466443</v>
      </c>
      <c r="W420" s="67">
        <v>1.6145015943981016</v>
      </c>
      <c r="X420" s="67">
        <v>2.4009511352418547</v>
      </c>
      <c r="Y420" s="67">
        <v>1.6091224071119239</v>
      </c>
      <c r="Z420" s="67">
        <v>2.1379208544125903</v>
      </c>
      <c r="AA420" s="66">
        <v>7.7624959911644709</v>
      </c>
      <c r="AB420" s="67">
        <v>2.4043316298188997</v>
      </c>
      <c r="AC420" s="67">
        <v>0</v>
      </c>
      <c r="AD420" s="67">
        <v>3</v>
      </c>
      <c r="AE420" s="67">
        <v>3</v>
      </c>
      <c r="AF420" s="66">
        <v>8.4043316298189001</v>
      </c>
      <c r="AG420" s="67">
        <v>0</v>
      </c>
      <c r="AH420" s="67">
        <v>0</v>
      </c>
      <c r="AI420" s="67">
        <v>0</v>
      </c>
      <c r="AJ420" s="67">
        <v>0</v>
      </c>
      <c r="AK420" s="66">
        <f t="shared" si="61"/>
        <v>0</v>
      </c>
      <c r="AL420" s="67">
        <f t="shared" si="58"/>
        <v>0</v>
      </c>
      <c r="AM420" s="67">
        <f t="shared" si="58"/>
        <v>0</v>
      </c>
      <c r="AN420" s="84">
        <f>IFERROR(VLOOKUP($F420,Ref_Param!$L:$M,2,0),0)*M420</f>
        <v>268.75913328472603</v>
      </c>
      <c r="AO420" s="84">
        <f>IFERROR(VLOOKUP($F420,Ref_Param!$L:$M,2,0),0)*N420</f>
        <v>149.71029439266653</v>
      </c>
      <c r="AP420" s="84">
        <f>IFERROR(VLOOKUP($F420,Ref_Param!$L:$M,2,0),0)*O420</f>
        <v>159.30023158376807</v>
      </c>
      <c r="AQ420" s="84">
        <f>IFERROR(VLOOKUP($F420,Ref_Param!$L:$M,2,0),0)*P420</f>
        <v>189.63720882973575</v>
      </c>
      <c r="AR420" s="85">
        <f t="shared" si="62"/>
        <v>767.40686809089641</v>
      </c>
      <c r="AS420" s="90">
        <f>IFERROR(VLOOKUP($F420,Ref_Param!$L:$M,2,0),0)*R420</f>
        <v>250.03705564765292</v>
      </c>
      <c r="AT420" s="90">
        <f>IFERROR(VLOOKUP($F420,Ref_Param!$L:$M,2,0),0)*S420</f>
        <v>179.72183033142647</v>
      </c>
      <c r="AU420" s="90">
        <f>IFERROR(VLOOKUP($F420,Ref_Param!$L:$M,2,0),0)*T420</f>
        <v>214.05025304544327</v>
      </c>
      <c r="AV420" s="90">
        <f>IFERROR(VLOOKUP($F420,Ref_Param!$L:$M,2,0),0)*U420</f>
        <v>2.8360416587592985</v>
      </c>
      <c r="AW420" s="91">
        <f t="shared" si="63"/>
        <v>646.64518068328198</v>
      </c>
      <c r="AX420" s="86">
        <f>IFERROR(VLOOKUP($F420,Ref_Param!$L:$M,2,0),0)*W420</f>
        <v>1.7573448047093398</v>
      </c>
      <c r="AY420" s="86">
        <f>IFERROR(VLOOKUP($F420,Ref_Param!$L:$M,2,0),0)*X420</f>
        <v>2.6133755572110484</v>
      </c>
      <c r="AZ420" s="86">
        <f>IFERROR(VLOOKUP($F420,Ref_Param!$L:$M,2,0),0)*Y420</f>
        <v>1.7514896932224744</v>
      </c>
      <c r="BA420" s="86">
        <f>IFERROR(VLOOKUP($F420,Ref_Param!$L:$M,2,0),0)*Z420</f>
        <v>2.3270736426757015</v>
      </c>
      <c r="BB420" s="87">
        <f t="shared" si="64"/>
        <v>8.449283697818565</v>
      </c>
      <c r="BC420" s="86">
        <f>IFERROR(VLOOKUP($F420,Ref_Param!$L:$M,2,0),0)*AB420</f>
        <v>2.617055141426345</v>
      </c>
      <c r="BD420" s="86">
        <f>IFERROR(VLOOKUP($F420,Ref_Param!$L:$M,2,0),0)*AC420</f>
        <v>0</v>
      </c>
      <c r="BE420" s="86">
        <f>IFERROR(VLOOKUP($F420,Ref_Param!$L:$M,2,0),0)*AD420</f>
        <v>3.2654253377144999</v>
      </c>
      <c r="BF420" s="86">
        <f>IFERROR(VLOOKUP($F420,Ref_Param!$L:$M,2,0),0)*AE420</f>
        <v>3.2654253377144999</v>
      </c>
      <c r="BG420" s="87">
        <f t="shared" si="65"/>
        <v>9.1479058168553458</v>
      </c>
      <c r="BH420" s="86">
        <f>IFERROR(VLOOKUP($F420,Ref_Param!$L:$M,2,0),0)*AG420</f>
        <v>0</v>
      </c>
      <c r="BI420" s="86">
        <f>IFERROR(VLOOKUP($F420,Ref_Param!$L:$M,2,0),0)*AH420</f>
        <v>0</v>
      </c>
      <c r="BJ420" s="86">
        <f>IFERROR(VLOOKUP($F420,Ref_Param!$L:$M,2,0),0)*AI420</f>
        <v>0</v>
      </c>
      <c r="BK420" s="86">
        <f>IFERROR(VLOOKUP($F420,Ref_Param!$L:$M,2,0),0)*AJ420</f>
        <v>0</v>
      </c>
      <c r="BL420" s="87">
        <f t="shared" si="59"/>
        <v>0</v>
      </c>
      <c r="BM420" s="88">
        <f>IFERROR(VLOOKUP($F420,Ref_Param!$L:$M,2,0),0)*AL420</f>
        <v>0</v>
      </c>
      <c r="BN420" s="89">
        <f>IFERROR(VLOOKUP($F420,Ref_Param!$L:$M,2,0),0)*AM420</f>
        <v>0</v>
      </c>
    </row>
    <row r="421" spans="1:66" s="72" customFormat="1" ht="14.25" customHeight="1" x14ac:dyDescent="0.3">
      <c r="A421" s="69" t="str">
        <f t="shared" si="60"/>
        <v>ECASDigital - Salesforce.com / Net Suite</v>
      </c>
      <c r="B421" s="68" t="s">
        <v>4156</v>
      </c>
      <c r="C421" s="68" t="s">
        <v>4157</v>
      </c>
      <c r="D421" s="68" t="s">
        <v>1035</v>
      </c>
      <c r="E421" s="70" t="s">
        <v>5290</v>
      </c>
      <c r="F421" s="68" t="s">
        <v>3732</v>
      </c>
      <c r="G421" s="70" t="s">
        <v>4166</v>
      </c>
      <c r="H421" s="71" t="s">
        <v>55</v>
      </c>
      <c r="I421" s="68" t="s">
        <v>36</v>
      </c>
      <c r="J421" s="68"/>
      <c r="K421" s="68"/>
      <c r="L421" s="68" t="s">
        <v>4111</v>
      </c>
      <c r="M421" s="73">
        <v>0</v>
      </c>
      <c r="N421" s="73">
        <v>0</v>
      </c>
      <c r="O421" s="73">
        <v>0</v>
      </c>
      <c r="P421" s="73">
        <v>0</v>
      </c>
      <c r="Q421" s="66">
        <v>0</v>
      </c>
      <c r="R421" s="73">
        <v>0</v>
      </c>
      <c r="S421" s="73">
        <v>0</v>
      </c>
      <c r="T421" s="73">
        <v>0</v>
      </c>
      <c r="U421" s="73">
        <v>0</v>
      </c>
      <c r="V421" s="66">
        <v>0</v>
      </c>
      <c r="W421" s="67">
        <v>-70.972999999999956</v>
      </c>
      <c r="X421" s="67">
        <v>-34.762000000000143</v>
      </c>
      <c r="Y421" s="67">
        <v>0</v>
      </c>
      <c r="Z421" s="67">
        <v>0</v>
      </c>
      <c r="AA421" s="66">
        <v>-105.7350000000001</v>
      </c>
      <c r="AB421" s="67">
        <v>-8.5219999522028029</v>
      </c>
      <c r="AC421" s="67">
        <v>0</v>
      </c>
      <c r="AD421" s="67">
        <v>0</v>
      </c>
      <c r="AE421" s="67">
        <v>0</v>
      </c>
      <c r="AF421" s="66">
        <v>-8.5219999522028029</v>
      </c>
      <c r="AG421" s="67">
        <v>0</v>
      </c>
      <c r="AH421" s="67">
        <v>0</v>
      </c>
      <c r="AI421" s="67">
        <v>0</v>
      </c>
      <c r="AJ421" s="67">
        <v>0</v>
      </c>
      <c r="AK421" s="66">
        <f t="shared" si="61"/>
        <v>0</v>
      </c>
      <c r="AL421" s="67">
        <f t="shared" si="58"/>
        <v>0</v>
      </c>
      <c r="AM421" s="67">
        <f t="shared" si="58"/>
        <v>0</v>
      </c>
      <c r="AN421" s="84">
        <f>IFERROR(VLOOKUP($F421,Ref_Param!$L:$M,2,0),0)*M421</f>
        <v>0</v>
      </c>
      <c r="AO421" s="84">
        <f>IFERROR(VLOOKUP($F421,Ref_Param!$L:$M,2,0),0)*N421</f>
        <v>0</v>
      </c>
      <c r="AP421" s="84">
        <f>IFERROR(VLOOKUP($F421,Ref_Param!$L:$M,2,0),0)*O421</f>
        <v>0</v>
      </c>
      <c r="AQ421" s="84">
        <f>IFERROR(VLOOKUP($F421,Ref_Param!$L:$M,2,0),0)*P421</f>
        <v>0</v>
      </c>
      <c r="AR421" s="85">
        <f t="shared" si="62"/>
        <v>0</v>
      </c>
      <c r="AS421" s="90">
        <f>IFERROR(VLOOKUP($F421,Ref_Param!$L:$M,2,0),0)*R421</f>
        <v>0</v>
      </c>
      <c r="AT421" s="90">
        <f>IFERROR(VLOOKUP($F421,Ref_Param!$L:$M,2,0),0)*S421</f>
        <v>0</v>
      </c>
      <c r="AU421" s="90">
        <f>IFERROR(VLOOKUP($F421,Ref_Param!$L:$M,2,0),0)*T421</f>
        <v>0</v>
      </c>
      <c r="AV421" s="90">
        <f>IFERROR(VLOOKUP($F421,Ref_Param!$L:$M,2,0),0)*U421</f>
        <v>0</v>
      </c>
      <c r="AW421" s="91">
        <f t="shared" si="63"/>
        <v>0</v>
      </c>
      <c r="AX421" s="86">
        <f>IFERROR(VLOOKUP($F421,Ref_Param!$L:$M,2,0),0)*W421</f>
        <v>-0.86373372276986848</v>
      </c>
      <c r="AY421" s="86">
        <f>IFERROR(VLOOKUP($F421,Ref_Param!$L:$M,2,0),0)*X421</f>
        <v>-0.42304977485700634</v>
      </c>
      <c r="AZ421" s="86">
        <f>IFERROR(VLOOKUP($F421,Ref_Param!$L:$M,2,0),0)*Y421</f>
        <v>0</v>
      </c>
      <c r="BA421" s="86">
        <f>IFERROR(VLOOKUP($F421,Ref_Param!$L:$M,2,0),0)*Z421</f>
        <v>0</v>
      </c>
      <c r="BB421" s="87">
        <f t="shared" si="64"/>
        <v>-1.2867834976268748</v>
      </c>
      <c r="BC421" s="86">
        <f>IFERROR(VLOOKUP($F421,Ref_Param!$L:$M,2,0),0)*AB421</f>
        <v>-0.1037118163831425</v>
      </c>
      <c r="BD421" s="86">
        <f>IFERROR(VLOOKUP($F421,Ref_Param!$L:$M,2,0),0)*AC421</f>
        <v>0</v>
      </c>
      <c r="BE421" s="86">
        <f>IFERROR(VLOOKUP($F421,Ref_Param!$L:$M,2,0),0)*AD421</f>
        <v>0</v>
      </c>
      <c r="BF421" s="86">
        <f>IFERROR(VLOOKUP($F421,Ref_Param!$L:$M,2,0),0)*AE421</f>
        <v>0</v>
      </c>
      <c r="BG421" s="87">
        <f t="shared" si="65"/>
        <v>-0.1037118163831425</v>
      </c>
      <c r="BH421" s="86">
        <f>IFERROR(VLOOKUP($F421,Ref_Param!$L:$M,2,0),0)*AG421</f>
        <v>0</v>
      </c>
      <c r="BI421" s="86">
        <f>IFERROR(VLOOKUP($F421,Ref_Param!$L:$M,2,0),0)*AH421</f>
        <v>0</v>
      </c>
      <c r="BJ421" s="86">
        <f>IFERROR(VLOOKUP($F421,Ref_Param!$L:$M,2,0),0)*AI421</f>
        <v>0</v>
      </c>
      <c r="BK421" s="86">
        <f>IFERROR(VLOOKUP($F421,Ref_Param!$L:$M,2,0),0)*AJ421</f>
        <v>0</v>
      </c>
      <c r="BL421" s="87">
        <f t="shared" si="59"/>
        <v>0</v>
      </c>
      <c r="BM421" s="88">
        <f>IFERROR(VLOOKUP($F421,Ref_Param!$L:$M,2,0),0)*AL421</f>
        <v>0</v>
      </c>
      <c r="BN421" s="89">
        <f>IFERROR(VLOOKUP($F421,Ref_Param!$L:$M,2,0),0)*AM421</f>
        <v>0</v>
      </c>
    </row>
    <row r="422" spans="1:66" s="72" customFormat="1" ht="14.25" customHeight="1" x14ac:dyDescent="0.3">
      <c r="A422" s="69" t="str">
        <f t="shared" si="60"/>
        <v>ECASDigital - Salesforce.com / Net Suite</v>
      </c>
      <c r="B422" s="68" t="s">
        <v>4156</v>
      </c>
      <c r="C422" s="68" t="s">
        <v>4157</v>
      </c>
      <c r="D422" s="68" t="s">
        <v>1035</v>
      </c>
      <c r="E422" s="70" t="s">
        <v>5290</v>
      </c>
      <c r="F422" s="68" t="s">
        <v>54</v>
      </c>
      <c r="G422" s="70" t="s">
        <v>4166</v>
      </c>
      <c r="H422" s="71" t="s">
        <v>55</v>
      </c>
      <c r="I422" s="68" t="s">
        <v>36</v>
      </c>
      <c r="J422" s="68"/>
      <c r="K422" s="68"/>
      <c r="L422" s="68" t="s">
        <v>4111</v>
      </c>
      <c r="M422" s="73">
        <v>0</v>
      </c>
      <c r="N422" s="73">
        <v>0</v>
      </c>
      <c r="O422" s="73">
        <v>0</v>
      </c>
      <c r="P422" s="73">
        <v>5983.4825673038304</v>
      </c>
      <c r="Q422" s="66">
        <v>5983.4825673038304</v>
      </c>
      <c r="R422" s="73">
        <v>33760.41727494268</v>
      </c>
      <c r="S422" s="73">
        <v>47610.340144221365</v>
      </c>
      <c r="T422" s="73">
        <v>17181.668326414307</v>
      </c>
      <c r="U422" s="73">
        <v>6077.5338464858814</v>
      </c>
      <c r="V422" s="66">
        <v>104629.95959206423</v>
      </c>
      <c r="W422" s="67">
        <v>3675.2780881850063</v>
      </c>
      <c r="X422" s="67">
        <v>954.68049071392102</v>
      </c>
      <c r="Y422" s="67">
        <v>0</v>
      </c>
      <c r="Z422" s="67">
        <v>-396.80246834428624</v>
      </c>
      <c r="AA422" s="66">
        <v>4233.1561105546407</v>
      </c>
      <c r="AB422" s="67">
        <v>411.6134571915527</v>
      </c>
      <c r="AC422" s="67">
        <v>0</v>
      </c>
      <c r="AD422" s="67">
        <v>0</v>
      </c>
      <c r="AE422" s="67">
        <v>0</v>
      </c>
      <c r="AF422" s="66">
        <v>411.6134571915527</v>
      </c>
      <c r="AG422" s="67">
        <v>0</v>
      </c>
      <c r="AH422" s="67">
        <v>0</v>
      </c>
      <c r="AI422" s="67">
        <v>0</v>
      </c>
      <c r="AJ422" s="67">
        <v>0</v>
      </c>
      <c r="AK422" s="66">
        <f t="shared" si="61"/>
        <v>0</v>
      </c>
      <c r="AL422" s="67">
        <f t="shared" si="58"/>
        <v>0</v>
      </c>
      <c r="AM422" s="67">
        <f t="shared" si="58"/>
        <v>0</v>
      </c>
      <c r="AN422" s="84">
        <f>IFERROR(VLOOKUP($F422,Ref_Param!$L:$M,2,0),0)*M422</f>
        <v>0</v>
      </c>
      <c r="AO422" s="84">
        <f>IFERROR(VLOOKUP($F422,Ref_Param!$L:$M,2,0),0)*N422</f>
        <v>0</v>
      </c>
      <c r="AP422" s="84">
        <f>IFERROR(VLOOKUP($F422,Ref_Param!$L:$M,2,0),0)*O422</f>
        <v>0</v>
      </c>
      <c r="AQ422" s="84">
        <f>IFERROR(VLOOKUP($F422,Ref_Param!$L:$M,2,0),0)*P422</f>
        <v>44.856094212719476</v>
      </c>
      <c r="AR422" s="85">
        <f t="shared" si="62"/>
        <v>44.856094212719476</v>
      </c>
      <c r="AS422" s="90">
        <f>IFERROR(VLOOKUP($F422,Ref_Param!$L:$M,2,0),0)*R422</f>
        <v>253.09014289113657</v>
      </c>
      <c r="AT422" s="90">
        <f>IFERROR(VLOOKUP($F422,Ref_Param!$L:$M,2,0),0)*S422</f>
        <v>356.91821259389508</v>
      </c>
      <c r="AU422" s="90">
        <f>IFERROR(VLOOKUP($F422,Ref_Param!$L:$M,2,0),0)*T422</f>
        <v>128.80501021140577</v>
      </c>
      <c r="AV422" s="90">
        <f>IFERROR(VLOOKUP($F422,Ref_Param!$L:$M,2,0),0)*U422</f>
        <v>45.561164043267652</v>
      </c>
      <c r="AW422" s="91">
        <f t="shared" si="63"/>
        <v>784.37452973970505</v>
      </c>
      <c r="AX422" s="86">
        <f>IFERROR(VLOOKUP($F422,Ref_Param!$L:$M,2,0),0)*W422</f>
        <v>27.552285533917047</v>
      </c>
      <c r="AY422" s="86">
        <f>IFERROR(VLOOKUP($F422,Ref_Param!$L:$M,2,0),0)*X422</f>
        <v>7.1569086318580419</v>
      </c>
      <c r="AZ422" s="86">
        <f>IFERROR(VLOOKUP($F422,Ref_Param!$L:$M,2,0),0)*Y422</f>
        <v>0</v>
      </c>
      <c r="BA422" s="86">
        <f>IFERROR(VLOOKUP($F422,Ref_Param!$L:$M,2,0),0)*Z422</f>
        <v>-2.9746905257402982</v>
      </c>
      <c r="BB422" s="87">
        <f t="shared" si="64"/>
        <v>31.734503640034788</v>
      </c>
      <c r="BC422" s="86">
        <f>IFERROR(VLOOKUP($F422,Ref_Param!$L:$M,2,0),0)*AB422</f>
        <v>3.0857233738590297</v>
      </c>
      <c r="BD422" s="86">
        <f>IFERROR(VLOOKUP($F422,Ref_Param!$L:$M,2,0),0)*AC422</f>
        <v>0</v>
      </c>
      <c r="BE422" s="86">
        <f>IFERROR(VLOOKUP($F422,Ref_Param!$L:$M,2,0),0)*AD422</f>
        <v>0</v>
      </c>
      <c r="BF422" s="86">
        <f>IFERROR(VLOOKUP($F422,Ref_Param!$L:$M,2,0),0)*AE422</f>
        <v>0</v>
      </c>
      <c r="BG422" s="87">
        <f t="shared" si="65"/>
        <v>3.0857233738590297</v>
      </c>
      <c r="BH422" s="86">
        <f>IFERROR(VLOOKUP($F422,Ref_Param!$L:$M,2,0),0)*AG422</f>
        <v>0</v>
      </c>
      <c r="BI422" s="86">
        <f>IFERROR(VLOOKUP($F422,Ref_Param!$L:$M,2,0),0)*AH422</f>
        <v>0</v>
      </c>
      <c r="BJ422" s="86">
        <f>IFERROR(VLOOKUP($F422,Ref_Param!$L:$M,2,0),0)*AI422</f>
        <v>0</v>
      </c>
      <c r="BK422" s="86">
        <f>IFERROR(VLOOKUP($F422,Ref_Param!$L:$M,2,0),0)*AJ422</f>
        <v>0</v>
      </c>
      <c r="BL422" s="87">
        <f t="shared" si="59"/>
        <v>0</v>
      </c>
      <c r="BM422" s="88">
        <f>IFERROR(VLOOKUP($F422,Ref_Param!$L:$M,2,0),0)*AL422</f>
        <v>0</v>
      </c>
      <c r="BN422" s="89">
        <f>IFERROR(VLOOKUP($F422,Ref_Param!$L:$M,2,0),0)*AM422</f>
        <v>0</v>
      </c>
    </row>
    <row r="423" spans="1:66" s="72" customFormat="1" ht="14.25" customHeight="1" x14ac:dyDescent="0.3">
      <c r="A423" s="69" t="str">
        <f t="shared" si="60"/>
        <v>ECASDigital - Salesforce.com / Net Suite</v>
      </c>
      <c r="B423" s="68" t="s">
        <v>4156</v>
      </c>
      <c r="C423" s="68" t="s">
        <v>4157</v>
      </c>
      <c r="D423" s="68" t="s">
        <v>1039</v>
      </c>
      <c r="E423" s="70" t="s">
        <v>5291</v>
      </c>
      <c r="F423" s="68" t="s">
        <v>3732</v>
      </c>
      <c r="G423" s="70" t="s">
        <v>7476</v>
      </c>
      <c r="H423" s="71" t="s">
        <v>19</v>
      </c>
      <c r="I423" s="68" t="s">
        <v>24</v>
      </c>
      <c r="J423" s="68"/>
      <c r="K423" s="68"/>
      <c r="L423" s="68" t="s">
        <v>4111</v>
      </c>
      <c r="M423" s="73">
        <v>0</v>
      </c>
      <c r="N423" s="73">
        <v>0</v>
      </c>
      <c r="O423" s="73">
        <v>0</v>
      </c>
      <c r="P423" s="73">
        <v>0</v>
      </c>
      <c r="Q423" s="66">
        <v>0</v>
      </c>
      <c r="R423" s="73">
        <v>0</v>
      </c>
      <c r="S423" s="73">
        <v>0</v>
      </c>
      <c r="T423" s="73">
        <v>0</v>
      </c>
      <c r="U423" s="73">
        <v>0</v>
      </c>
      <c r="V423" s="66">
        <v>0</v>
      </c>
      <c r="W423" s="67">
        <v>0</v>
      </c>
      <c r="X423" s="67">
        <v>0</v>
      </c>
      <c r="Y423" s="67">
        <v>1.582999999999994</v>
      </c>
      <c r="Z423" s="67">
        <v>3.9968028886505635E-15</v>
      </c>
      <c r="AA423" s="66">
        <v>1.582999999999998</v>
      </c>
      <c r="AB423" s="67">
        <v>4.130999974540801</v>
      </c>
      <c r="AC423" s="67">
        <v>3.4954599999999907</v>
      </c>
      <c r="AD423" s="67">
        <v>0</v>
      </c>
      <c r="AE423" s="67">
        <v>0</v>
      </c>
      <c r="AF423" s="66">
        <v>7.6264599745407917</v>
      </c>
      <c r="AG423" s="67">
        <v>158.25752291616129</v>
      </c>
      <c r="AH423" s="67">
        <v>167.04960752261471</v>
      </c>
      <c r="AI423" s="67">
        <v>175.84169212906809</v>
      </c>
      <c r="AJ423" s="67">
        <v>175.84169212906809</v>
      </c>
      <c r="AK423" s="66">
        <f t="shared" si="61"/>
        <v>676.9905146969121</v>
      </c>
      <c r="AL423" s="67">
        <f t="shared" si="58"/>
        <v>778.53909190144884</v>
      </c>
      <c r="AM423" s="67">
        <f t="shared" si="58"/>
        <v>895.31995568666605</v>
      </c>
      <c r="AN423" s="84">
        <f>IFERROR(VLOOKUP($F423,Ref_Param!$L:$M,2,0),0)*M423</f>
        <v>0</v>
      </c>
      <c r="AO423" s="84">
        <f>IFERROR(VLOOKUP($F423,Ref_Param!$L:$M,2,0),0)*N423</f>
        <v>0</v>
      </c>
      <c r="AP423" s="84">
        <f>IFERROR(VLOOKUP($F423,Ref_Param!$L:$M,2,0),0)*O423</f>
        <v>0</v>
      </c>
      <c r="AQ423" s="84">
        <f>IFERROR(VLOOKUP($F423,Ref_Param!$L:$M,2,0),0)*P423</f>
        <v>0</v>
      </c>
      <c r="AR423" s="85">
        <f t="shared" si="62"/>
        <v>0</v>
      </c>
      <c r="AS423" s="90">
        <f>IFERROR(VLOOKUP($F423,Ref_Param!$L:$M,2,0),0)*R423</f>
        <v>0</v>
      </c>
      <c r="AT423" s="90">
        <f>IFERROR(VLOOKUP($F423,Ref_Param!$L:$M,2,0),0)*S423</f>
        <v>0</v>
      </c>
      <c r="AU423" s="90">
        <f>IFERROR(VLOOKUP($F423,Ref_Param!$L:$M,2,0),0)*T423</f>
        <v>0</v>
      </c>
      <c r="AV423" s="90">
        <f>IFERROR(VLOOKUP($F423,Ref_Param!$L:$M,2,0),0)*U423</f>
        <v>0</v>
      </c>
      <c r="AW423" s="91">
        <f t="shared" si="63"/>
        <v>0</v>
      </c>
      <c r="AX423" s="86">
        <f>IFERROR(VLOOKUP($F423,Ref_Param!$L:$M,2,0),0)*W423</f>
        <v>0</v>
      </c>
      <c r="AY423" s="86">
        <f>IFERROR(VLOOKUP($F423,Ref_Param!$L:$M,2,0),0)*X423</f>
        <v>0</v>
      </c>
      <c r="AZ423" s="86">
        <f>IFERROR(VLOOKUP($F423,Ref_Param!$L:$M,2,0),0)*Y423</f>
        <v>1.9264938542046941E-2</v>
      </c>
      <c r="BA423" s="86">
        <f>IFERROR(VLOOKUP($F423,Ref_Param!$L:$M,2,0),0)*Z423</f>
        <v>4.8640658253019003E-17</v>
      </c>
      <c r="BB423" s="87">
        <f t="shared" si="64"/>
        <v>1.9264938542046989E-2</v>
      </c>
      <c r="BC423" s="86">
        <f>IFERROR(VLOOKUP($F423,Ref_Param!$L:$M,2,0),0)*AB423</f>
        <v>5.0273822253143592E-2</v>
      </c>
      <c r="BD423" s="86">
        <f>IFERROR(VLOOKUP($F423,Ref_Param!$L:$M,2,0),0)*AC423</f>
        <v>4.2539369599610528E-2</v>
      </c>
      <c r="BE423" s="86">
        <f>IFERROR(VLOOKUP($F423,Ref_Param!$L:$M,2,0),0)*AD423</f>
        <v>0</v>
      </c>
      <c r="BF423" s="86">
        <f>IFERROR(VLOOKUP($F423,Ref_Param!$L:$M,2,0),0)*AE423</f>
        <v>0</v>
      </c>
      <c r="BG423" s="87">
        <f t="shared" si="65"/>
        <v>9.2813191852754121E-2</v>
      </c>
      <c r="BH423" s="86">
        <f>IFERROR(VLOOKUP($F423,Ref_Param!$L:$M,2,0),0)*AG423</f>
        <v>1.9259769126951636</v>
      </c>
      <c r="BI423" s="86">
        <f>IFERROR(VLOOKUP($F423,Ref_Param!$L:$M,2,0),0)*AH423</f>
        <v>2.0329756300671171</v>
      </c>
      <c r="BJ423" s="86">
        <f>IFERROR(VLOOKUP($F423,Ref_Param!$L:$M,2,0),0)*AI423</f>
        <v>2.1399743474390704</v>
      </c>
      <c r="BK423" s="86">
        <f>IFERROR(VLOOKUP($F423,Ref_Param!$L:$M,2,0),0)*AJ423</f>
        <v>2.1399743474390704</v>
      </c>
      <c r="BL423" s="87">
        <f t="shared" si="59"/>
        <v>8.2389012376404214</v>
      </c>
      <c r="BM423" s="88">
        <f>IFERROR(VLOOKUP($F423,Ref_Param!$L:$M,2,0),0)*AL423</f>
        <v>9.4747364232864832</v>
      </c>
      <c r="BN423" s="89">
        <f>IFERROR(VLOOKUP($F423,Ref_Param!$L:$M,2,0),0)*AM423</f>
        <v>10.895946886779454</v>
      </c>
    </row>
    <row r="424" spans="1:66" s="72" customFormat="1" ht="14.25" customHeight="1" x14ac:dyDescent="0.3">
      <c r="A424" s="69" t="str">
        <f t="shared" si="60"/>
        <v>ECASDigital - Salesforce.com / Net Suite</v>
      </c>
      <c r="B424" s="68" t="s">
        <v>4156</v>
      </c>
      <c r="C424" s="68" t="s">
        <v>4157</v>
      </c>
      <c r="D424" s="68" t="s">
        <v>1039</v>
      </c>
      <c r="E424" s="70" t="s">
        <v>5291</v>
      </c>
      <c r="F424" s="68" t="s">
        <v>18</v>
      </c>
      <c r="G424" s="70" t="s">
        <v>7476</v>
      </c>
      <c r="H424" s="71" t="s">
        <v>19</v>
      </c>
      <c r="I424" s="68" t="s">
        <v>24</v>
      </c>
      <c r="J424" s="68"/>
      <c r="K424" s="68"/>
      <c r="L424" s="68" t="s">
        <v>4111</v>
      </c>
      <c r="M424" s="73">
        <v>1302.8031040292663</v>
      </c>
      <c r="N424" s="73">
        <v>659.52993463020857</v>
      </c>
      <c r="O424" s="73">
        <v>425.41997811037481</v>
      </c>
      <c r="P424" s="73">
        <v>483.75117587239617</v>
      </c>
      <c r="Q424" s="66">
        <v>2871.5041926422459</v>
      </c>
      <c r="R424" s="73">
        <v>633.96130244641961</v>
      </c>
      <c r="S424" s="73">
        <v>958.34517635614566</v>
      </c>
      <c r="T424" s="73">
        <v>896.56609992713834</v>
      </c>
      <c r="U424" s="73">
        <v>822.24539441188392</v>
      </c>
      <c r="V424" s="66">
        <v>3311.1179731415873</v>
      </c>
      <c r="W424" s="67">
        <v>981.13873301928948</v>
      </c>
      <c r="X424" s="67">
        <v>893.04938395700344</v>
      </c>
      <c r="Y424" s="67">
        <v>780.62514718210559</v>
      </c>
      <c r="Z424" s="67">
        <v>927.25895686852493</v>
      </c>
      <c r="AA424" s="66">
        <v>3582.0722210269232</v>
      </c>
      <c r="AB424" s="67">
        <v>954.41900489774002</v>
      </c>
      <c r="AC424" s="67">
        <v>896.61269767204351</v>
      </c>
      <c r="AD424" s="67">
        <v>822.57899999999995</v>
      </c>
      <c r="AE424" s="67">
        <v>933</v>
      </c>
      <c r="AF424" s="66">
        <v>3606.6107025697838</v>
      </c>
      <c r="AG424" s="67">
        <v>910.80907385827129</v>
      </c>
      <c r="AH424" s="67">
        <v>961.4095779615086</v>
      </c>
      <c r="AI424" s="67">
        <v>1012.0100820647459</v>
      </c>
      <c r="AJ424" s="67">
        <v>1012.0100820647459</v>
      </c>
      <c r="AK424" s="66">
        <f t="shared" si="61"/>
        <v>3896.2388159492716</v>
      </c>
      <c r="AL424" s="67">
        <f t="shared" si="58"/>
        <v>4480.6746383416621</v>
      </c>
      <c r="AM424" s="67">
        <f t="shared" si="58"/>
        <v>5152.7758340929113</v>
      </c>
      <c r="AN424" s="84">
        <f>IFERROR(VLOOKUP($F424,Ref_Param!$L:$M,2,0),0)*M424</f>
        <v>1302.8031040292663</v>
      </c>
      <c r="AO424" s="84">
        <f>IFERROR(VLOOKUP($F424,Ref_Param!$L:$M,2,0),0)*N424</f>
        <v>659.52993463020857</v>
      </c>
      <c r="AP424" s="84">
        <f>IFERROR(VLOOKUP($F424,Ref_Param!$L:$M,2,0),0)*O424</f>
        <v>425.41997811037481</v>
      </c>
      <c r="AQ424" s="84">
        <f>IFERROR(VLOOKUP($F424,Ref_Param!$L:$M,2,0),0)*P424</f>
        <v>483.75117587239617</v>
      </c>
      <c r="AR424" s="85">
        <f t="shared" si="62"/>
        <v>2871.5041926422459</v>
      </c>
      <c r="AS424" s="90">
        <f>IFERROR(VLOOKUP($F424,Ref_Param!$L:$M,2,0),0)*R424</f>
        <v>633.96130244641961</v>
      </c>
      <c r="AT424" s="90">
        <f>IFERROR(VLOOKUP($F424,Ref_Param!$L:$M,2,0),0)*S424</f>
        <v>958.34517635614566</v>
      </c>
      <c r="AU424" s="90">
        <f>IFERROR(VLOOKUP($F424,Ref_Param!$L:$M,2,0),0)*T424</f>
        <v>896.56609992713834</v>
      </c>
      <c r="AV424" s="90">
        <f>IFERROR(VLOOKUP($F424,Ref_Param!$L:$M,2,0),0)*U424</f>
        <v>822.24539441188392</v>
      </c>
      <c r="AW424" s="91">
        <f t="shared" si="63"/>
        <v>3311.1179731415873</v>
      </c>
      <c r="AX424" s="86">
        <f>IFERROR(VLOOKUP($F424,Ref_Param!$L:$M,2,0),0)*W424</f>
        <v>981.13873301928948</v>
      </c>
      <c r="AY424" s="86">
        <f>IFERROR(VLOOKUP($F424,Ref_Param!$L:$M,2,0),0)*X424</f>
        <v>893.04938395700344</v>
      </c>
      <c r="AZ424" s="86">
        <f>IFERROR(VLOOKUP($F424,Ref_Param!$L:$M,2,0),0)*Y424</f>
        <v>780.62514718210559</v>
      </c>
      <c r="BA424" s="86">
        <f>IFERROR(VLOOKUP($F424,Ref_Param!$L:$M,2,0),0)*Z424</f>
        <v>927.25895686852493</v>
      </c>
      <c r="BB424" s="87">
        <f t="shared" si="64"/>
        <v>3582.0722210269232</v>
      </c>
      <c r="BC424" s="86">
        <f>IFERROR(VLOOKUP($F424,Ref_Param!$L:$M,2,0),0)*AB424</f>
        <v>954.41900489774002</v>
      </c>
      <c r="BD424" s="86">
        <f>IFERROR(VLOOKUP($F424,Ref_Param!$L:$M,2,0),0)*AC424</f>
        <v>896.61269767204351</v>
      </c>
      <c r="BE424" s="86">
        <f>IFERROR(VLOOKUP($F424,Ref_Param!$L:$M,2,0),0)*AD424</f>
        <v>822.57899999999995</v>
      </c>
      <c r="BF424" s="86">
        <f>IFERROR(VLOOKUP($F424,Ref_Param!$L:$M,2,0),0)*AE424</f>
        <v>933</v>
      </c>
      <c r="BG424" s="87">
        <f t="shared" si="65"/>
        <v>3606.6107025697838</v>
      </c>
      <c r="BH424" s="86">
        <f>IFERROR(VLOOKUP($F424,Ref_Param!$L:$M,2,0),0)*AG424</f>
        <v>910.80907385827129</v>
      </c>
      <c r="BI424" s="86">
        <f>IFERROR(VLOOKUP($F424,Ref_Param!$L:$M,2,0),0)*AH424</f>
        <v>961.4095779615086</v>
      </c>
      <c r="BJ424" s="86">
        <f>IFERROR(VLOOKUP($F424,Ref_Param!$L:$M,2,0),0)*AI424</f>
        <v>1012.0100820647459</v>
      </c>
      <c r="BK424" s="86">
        <f>IFERROR(VLOOKUP($F424,Ref_Param!$L:$M,2,0),0)*AJ424</f>
        <v>1012.0100820647459</v>
      </c>
      <c r="BL424" s="87">
        <f t="shared" si="59"/>
        <v>3896.2388159492716</v>
      </c>
      <c r="BM424" s="88">
        <f>IFERROR(VLOOKUP($F424,Ref_Param!$L:$M,2,0),0)*AL424</f>
        <v>4480.6746383416621</v>
      </c>
      <c r="BN424" s="89">
        <f>IFERROR(VLOOKUP($F424,Ref_Param!$L:$M,2,0),0)*AM424</f>
        <v>5152.7758340929113</v>
      </c>
    </row>
    <row r="425" spans="1:66" s="72" customFormat="1" ht="14.25" customHeight="1" x14ac:dyDescent="0.3">
      <c r="A425" s="69" t="str">
        <f t="shared" si="60"/>
        <v>ECASDigital - Salesforce.com / Net Suite</v>
      </c>
      <c r="B425" s="68" t="s">
        <v>4156</v>
      </c>
      <c r="C425" s="68" t="s">
        <v>4157</v>
      </c>
      <c r="D425" s="68" t="s">
        <v>5008</v>
      </c>
      <c r="E425" s="70" t="s">
        <v>5009</v>
      </c>
      <c r="F425" s="68" t="s">
        <v>3732</v>
      </c>
      <c r="G425" s="70" t="s">
        <v>4167</v>
      </c>
      <c r="H425" s="71" t="s">
        <v>5181</v>
      </c>
      <c r="I425" s="68" t="s">
        <v>24</v>
      </c>
      <c r="J425" s="68"/>
      <c r="K425" s="68"/>
      <c r="L425" s="68" t="s">
        <v>4111</v>
      </c>
      <c r="M425" s="73">
        <v>0</v>
      </c>
      <c r="N425" s="73">
        <v>0</v>
      </c>
      <c r="O425" s="73">
        <v>0</v>
      </c>
      <c r="P425" s="73">
        <v>0</v>
      </c>
      <c r="Q425" s="66">
        <v>0</v>
      </c>
      <c r="R425" s="73">
        <v>0</v>
      </c>
      <c r="S425" s="73">
        <v>0</v>
      </c>
      <c r="T425" s="73">
        <v>0</v>
      </c>
      <c r="U425" s="73">
        <v>0</v>
      </c>
      <c r="V425" s="66">
        <v>0</v>
      </c>
      <c r="W425" s="67">
        <v>154.41499999999971</v>
      </c>
      <c r="X425" s="67">
        <v>122.3370000000005</v>
      </c>
      <c r="Y425" s="67">
        <v>0</v>
      </c>
      <c r="Z425" s="67">
        <v>0</v>
      </c>
      <c r="AA425" s="66">
        <v>276.75200000000018</v>
      </c>
      <c r="AB425" s="67">
        <v>0</v>
      </c>
      <c r="AC425" s="67">
        <v>0</v>
      </c>
      <c r="AD425" s="67">
        <v>0</v>
      </c>
      <c r="AE425" s="67">
        <v>0</v>
      </c>
      <c r="AF425" s="66">
        <v>0</v>
      </c>
      <c r="AG425" s="67">
        <v>0</v>
      </c>
      <c r="AH425" s="67">
        <v>0</v>
      </c>
      <c r="AI425" s="67">
        <v>0</v>
      </c>
      <c r="AJ425" s="67">
        <v>0</v>
      </c>
      <c r="AK425" s="66">
        <f t="shared" si="61"/>
        <v>0</v>
      </c>
      <c r="AL425" s="67">
        <f t="shared" si="58"/>
        <v>0</v>
      </c>
      <c r="AM425" s="67">
        <f t="shared" si="58"/>
        <v>0</v>
      </c>
      <c r="AN425" s="84">
        <f>IFERROR(VLOOKUP($F425,Ref_Param!$L:$M,2,0),0)*M425</f>
        <v>0</v>
      </c>
      <c r="AO425" s="84">
        <f>IFERROR(VLOOKUP($F425,Ref_Param!$L:$M,2,0),0)*N425</f>
        <v>0</v>
      </c>
      <c r="AP425" s="84">
        <f>IFERROR(VLOOKUP($F425,Ref_Param!$L:$M,2,0),0)*O425</f>
        <v>0</v>
      </c>
      <c r="AQ425" s="84">
        <f>IFERROR(VLOOKUP($F425,Ref_Param!$L:$M,2,0),0)*P425</f>
        <v>0</v>
      </c>
      <c r="AR425" s="85">
        <f t="shared" si="62"/>
        <v>0</v>
      </c>
      <c r="AS425" s="90">
        <f>IFERROR(VLOOKUP($F425,Ref_Param!$L:$M,2,0),0)*R425</f>
        <v>0</v>
      </c>
      <c r="AT425" s="90">
        <f>IFERROR(VLOOKUP($F425,Ref_Param!$L:$M,2,0),0)*S425</f>
        <v>0</v>
      </c>
      <c r="AU425" s="90">
        <f>IFERROR(VLOOKUP($F425,Ref_Param!$L:$M,2,0),0)*T425</f>
        <v>0</v>
      </c>
      <c r="AV425" s="90">
        <f>IFERROR(VLOOKUP($F425,Ref_Param!$L:$M,2,0),0)*U425</f>
        <v>0</v>
      </c>
      <c r="AW425" s="91">
        <f t="shared" si="63"/>
        <v>0</v>
      </c>
      <c r="AX425" s="86">
        <f>IFERROR(VLOOKUP($F425,Ref_Param!$L:$M,2,0),0)*W425</f>
        <v>1.8792138249969577</v>
      </c>
      <c r="AY425" s="86">
        <f>IFERROR(VLOOKUP($F425,Ref_Param!$L:$M,2,0),0)*X425</f>
        <v>1.4888280394304581</v>
      </c>
      <c r="AZ425" s="86">
        <f>IFERROR(VLOOKUP($F425,Ref_Param!$L:$M,2,0),0)*Y425</f>
        <v>0</v>
      </c>
      <c r="BA425" s="86">
        <f>IFERROR(VLOOKUP($F425,Ref_Param!$L:$M,2,0),0)*Z425</f>
        <v>0</v>
      </c>
      <c r="BB425" s="87">
        <f t="shared" si="64"/>
        <v>3.3680418644274157</v>
      </c>
      <c r="BC425" s="86">
        <f>IFERROR(VLOOKUP($F425,Ref_Param!$L:$M,2,0),0)*AB425</f>
        <v>0</v>
      </c>
      <c r="BD425" s="86">
        <f>IFERROR(VLOOKUP($F425,Ref_Param!$L:$M,2,0),0)*AC425</f>
        <v>0</v>
      </c>
      <c r="BE425" s="86">
        <f>IFERROR(VLOOKUP($F425,Ref_Param!$L:$M,2,0),0)*AD425</f>
        <v>0</v>
      </c>
      <c r="BF425" s="86">
        <f>IFERROR(VLOOKUP($F425,Ref_Param!$L:$M,2,0),0)*AE425</f>
        <v>0</v>
      </c>
      <c r="BG425" s="87">
        <f t="shared" si="65"/>
        <v>0</v>
      </c>
      <c r="BH425" s="86">
        <f>IFERROR(VLOOKUP($F425,Ref_Param!$L:$M,2,0),0)*AG425</f>
        <v>0</v>
      </c>
      <c r="BI425" s="86">
        <f>IFERROR(VLOOKUP($F425,Ref_Param!$L:$M,2,0),0)*AH425</f>
        <v>0</v>
      </c>
      <c r="BJ425" s="86">
        <f>IFERROR(VLOOKUP($F425,Ref_Param!$L:$M,2,0),0)*AI425</f>
        <v>0</v>
      </c>
      <c r="BK425" s="86">
        <f>IFERROR(VLOOKUP($F425,Ref_Param!$L:$M,2,0),0)*AJ425</f>
        <v>0</v>
      </c>
      <c r="BL425" s="87">
        <f t="shared" si="59"/>
        <v>0</v>
      </c>
      <c r="BM425" s="88">
        <f>IFERROR(VLOOKUP($F425,Ref_Param!$L:$M,2,0),0)*AL425</f>
        <v>0</v>
      </c>
      <c r="BN425" s="89">
        <f>IFERROR(VLOOKUP($F425,Ref_Param!$L:$M,2,0),0)*AM425</f>
        <v>0</v>
      </c>
    </row>
    <row r="426" spans="1:66" s="72" customFormat="1" ht="14.25" customHeight="1" x14ac:dyDescent="0.3">
      <c r="A426" s="69" t="str">
        <f t="shared" si="60"/>
        <v>ECASDigital - Salesforce.com / Net Suite</v>
      </c>
      <c r="B426" s="68" t="s">
        <v>4156</v>
      </c>
      <c r="C426" s="68" t="s">
        <v>4157</v>
      </c>
      <c r="D426" s="68" t="s">
        <v>5008</v>
      </c>
      <c r="E426" s="70" t="s">
        <v>5009</v>
      </c>
      <c r="F426" s="68" t="s">
        <v>18</v>
      </c>
      <c r="G426" s="70" t="s">
        <v>4167</v>
      </c>
      <c r="H426" s="71" t="s">
        <v>5181</v>
      </c>
      <c r="I426" s="68" t="s">
        <v>24</v>
      </c>
      <c r="J426" s="68"/>
      <c r="K426" s="68"/>
      <c r="L426" s="68" t="s">
        <v>4111</v>
      </c>
      <c r="M426" s="73">
        <v>0</v>
      </c>
      <c r="N426" s="73">
        <v>0</v>
      </c>
      <c r="O426" s="73">
        <v>0</v>
      </c>
      <c r="P426" s="73">
        <v>0</v>
      </c>
      <c r="Q426" s="66">
        <v>0</v>
      </c>
      <c r="R426" s="73">
        <v>0</v>
      </c>
      <c r="S426" s="73">
        <v>0</v>
      </c>
      <c r="T426" s="73">
        <v>16.268539524378948</v>
      </c>
      <c r="U426" s="73">
        <v>811.39547730378672</v>
      </c>
      <c r="V426" s="66">
        <v>827.6640168281657</v>
      </c>
      <c r="W426" s="67">
        <v>1189.2085255089066</v>
      </c>
      <c r="X426" s="67">
        <v>1102.3359863807434</v>
      </c>
      <c r="Y426" s="67">
        <v>-19.147301092876518</v>
      </c>
      <c r="Z426" s="67">
        <v>0</v>
      </c>
      <c r="AA426" s="66">
        <v>2272.3972107967734</v>
      </c>
      <c r="AB426" s="67">
        <v>0</v>
      </c>
      <c r="AC426" s="67">
        <v>0</v>
      </c>
      <c r="AD426" s="67">
        <v>0</v>
      </c>
      <c r="AE426" s="67">
        <v>0</v>
      </c>
      <c r="AF426" s="66">
        <v>0</v>
      </c>
      <c r="AG426" s="67">
        <v>0</v>
      </c>
      <c r="AH426" s="67">
        <v>0</v>
      </c>
      <c r="AI426" s="67">
        <v>0</v>
      </c>
      <c r="AJ426" s="67">
        <v>0</v>
      </c>
      <c r="AK426" s="66">
        <f t="shared" si="61"/>
        <v>0</v>
      </c>
      <c r="AL426" s="67">
        <f t="shared" ref="AL426:AM485" si="66">AK426*1.15</f>
        <v>0</v>
      </c>
      <c r="AM426" s="67">
        <f t="shared" si="66"/>
        <v>0</v>
      </c>
      <c r="AN426" s="84">
        <f>IFERROR(VLOOKUP($F426,Ref_Param!$L:$M,2,0),0)*M426</f>
        <v>0</v>
      </c>
      <c r="AO426" s="84">
        <f>IFERROR(VLOOKUP($F426,Ref_Param!$L:$M,2,0),0)*N426</f>
        <v>0</v>
      </c>
      <c r="AP426" s="84">
        <f>IFERROR(VLOOKUP($F426,Ref_Param!$L:$M,2,0),0)*O426</f>
        <v>0</v>
      </c>
      <c r="AQ426" s="84">
        <f>IFERROR(VLOOKUP($F426,Ref_Param!$L:$M,2,0),0)*P426</f>
        <v>0</v>
      </c>
      <c r="AR426" s="85">
        <f t="shared" si="62"/>
        <v>0</v>
      </c>
      <c r="AS426" s="90">
        <f>IFERROR(VLOOKUP($F426,Ref_Param!$L:$M,2,0),0)*R426</f>
        <v>0</v>
      </c>
      <c r="AT426" s="90">
        <f>IFERROR(VLOOKUP($F426,Ref_Param!$L:$M,2,0),0)*S426</f>
        <v>0</v>
      </c>
      <c r="AU426" s="90">
        <f>IFERROR(VLOOKUP($F426,Ref_Param!$L:$M,2,0),0)*T426</f>
        <v>16.268539524378948</v>
      </c>
      <c r="AV426" s="90">
        <f>IFERROR(VLOOKUP($F426,Ref_Param!$L:$M,2,0),0)*U426</f>
        <v>811.39547730378672</v>
      </c>
      <c r="AW426" s="91">
        <f t="shared" si="63"/>
        <v>827.6640168281657</v>
      </c>
      <c r="AX426" s="86">
        <f>IFERROR(VLOOKUP($F426,Ref_Param!$L:$M,2,0),0)*W426</f>
        <v>1189.2085255089066</v>
      </c>
      <c r="AY426" s="86">
        <f>IFERROR(VLOOKUP($F426,Ref_Param!$L:$M,2,0),0)*X426</f>
        <v>1102.3359863807434</v>
      </c>
      <c r="AZ426" s="86">
        <f>IFERROR(VLOOKUP($F426,Ref_Param!$L:$M,2,0),0)*Y426</f>
        <v>-19.147301092876518</v>
      </c>
      <c r="BA426" s="86">
        <f>IFERROR(VLOOKUP($F426,Ref_Param!$L:$M,2,0),0)*Z426</f>
        <v>0</v>
      </c>
      <c r="BB426" s="87">
        <f t="shared" si="64"/>
        <v>2272.3972107967734</v>
      </c>
      <c r="BC426" s="86">
        <f>IFERROR(VLOOKUP($F426,Ref_Param!$L:$M,2,0),0)*AB426</f>
        <v>0</v>
      </c>
      <c r="BD426" s="86">
        <f>IFERROR(VLOOKUP($F426,Ref_Param!$L:$M,2,0),0)*AC426</f>
        <v>0</v>
      </c>
      <c r="BE426" s="86">
        <f>IFERROR(VLOOKUP($F426,Ref_Param!$L:$M,2,0),0)*AD426</f>
        <v>0</v>
      </c>
      <c r="BF426" s="86">
        <f>IFERROR(VLOOKUP($F426,Ref_Param!$L:$M,2,0),0)*AE426</f>
        <v>0</v>
      </c>
      <c r="BG426" s="87">
        <f t="shared" si="65"/>
        <v>0</v>
      </c>
      <c r="BH426" s="86">
        <f>IFERROR(VLOOKUP($F426,Ref_Param!$L:$M,2,0),0)*AG426</f>
        <v>0</v>
      </c>
      <c r="BI426" s="86">
        <f>IFERROR(VLOOKUP($F426,Ref_Param!$L:$M,2,0),0)*AH426</f>
        <v>0</v>
      </c>
      <c r="BJ426" s="86">
        <f>IFERROR(VLOOKUP($F426,Ref_Param!$L:$M,2,0),0)*AI426</f>
        <v>0</v>
      </c>
      <c r="BK426" s="86">
        <f>IFERROR(VLOOKUP($F426,Ref_Param!$L:$M,2,0),0)*AJ426</f>
        <v>0</v>
      </c>
      <c r="BL426" s="87">
        <f t="shared" ref="BL426:BL485" si="67">SUM(BH426:BK426)</f>
        <v>0</v>
      </c>
      <c r="BM426" s="88">
        <f>IFERROR(VLOOKUP($F426,Ref_Param!$L:$M,2,0),0)*AL426</f>
        <v>0</v>
      </c>
      <c r="BN426" s="89">
        <f>IFERROR(VLOOKUP($F426,Ref_Param!$L:$M,2,0),0)*AM426</f>
        <v>0</v>
      </c>
    </row>
    <row r="427" spans="1:66" s="72" customFormat="1" ht="14.25" customHeight="1" x14ac:dyDescent="0.3">
      <c r="A427" s="69" t="str">
        <f t="shared" si="60"/>
        <v>ECASDigital - Salesforce.com / Net Suite</v>
      </c>
      <c r="B427" s="68" t="s">
        <v>4156</v>
      </c>
      <c r="C427" s="68" t="s">
        <v>4157</v>
      </c>
      <c r="D427" s="68" t="s">
        <v>5012</v>
      </c>
      <c r="E427" s="70" t="s">
        <v>5013</v>
      </c>
      <c r="F427" s="68" t="s">
        <v>18</v>
      </c>
      <c r="G427" s="70" t="s">
        <v>7481</v>
      </c>
      <c r="H427" s="71" t="s">
        <v>35</v>
      </c>
      <c r="I427" s="68" t="s">
        <v>24</v>
      </c>
      <c r="J427" s="68"/>
      <c r="K427" s="68"/>
      <c r="L427" s="68" t="s">
        <v>4111</v>
      </c>
      <c r="M427" s="73">
        <v>0</v>
      </c>
      <c r="N427" s="73">
        <v>0</v>
      </c>
      <c r="O427" s="73">
        <v>0</v>
      </c>
      <c r="P427" s="73">
        <v>0</v>
      </c>
      <c r="Q427" s="66">
        <v>0</v>
      </c>
      <c r="R427" s="73">
        <v>0</v>
      </c>
      <c r="S427" s="73">
        <v>0</v>
      </c>
      <c r="T427" s="73">
        <v>0</v>
      </c>
      <c r="U427" s="73">
        <v>0</v>
      </c>
      <c r="V427" s="66">
        <v>0</v>
      </c>
      <c r="W427" s="67">
        <v>246.55341148964538</v>
      </c>
      <c r="X427" s="67">
        <v>1072.9255044524416</v>
      </c>
      <c r="Y427" s="67">
        <v>653.28511603079869</v>
      </c>
      <c r="Z427" s="67">
        <v>660.25786654933631</v>
      </c>
      <c r="AA427" s="66">
        <v>2633.0218985222218</v>
      </c>
      <c r="AB427" s="67">
        <v>27.233621465001519</v>
      </c>
      <c r="AC427" s="67">
        <v>0</v>
      </c>
      <c r="AD427" s="67">
        <v>0</v>
      </c>
      <c r="AE427" s="67">
        <v>0</v>
      </c>
      <c r="AF427" s="66">
        <v>27.233621465001519</v>
      </c>
      <c r="AG427" s="67">
        <v>0</v>
      </c>
      <c r="AH427" s="67">
        <v>0</v>
      </c>
      <c r="AI427" s="67">
        <v>0</v>
      </c>
      <c r="AJ427" s="67">
        <v>0</v>
      </c>
      <c r="AK427" s="66">
        <f t="shared" si="61"/>
        <v>0</v>
      </c>
      <c r="AL427" s="67">
        <f t="shared" si="66"/>
        <v>0</v>
      </c>
      <c r="AM427" s="67">
        <f t="shared" si="66"/>
        <v>0</v>
      </c>
      <c r="AN427" s="84">
        <f>IFERROR(VLOOKUP($F427,Ref_Param!$L:$M,2,0),0)*M427</f>
        <v>0</v>
      </c>
      <c r="AO427" s="84">
        <f>IFERROR(VLOOKUP($F427,Ref_Param!$L:$M,2,0),0)*N427</f>
        <v>0</v>
      </c>
      <c r="AP427" s="84">
        <f>IFERROR(VLOOKUP($F427,Ref_Param!$L:$M,2,0),0)*O427</f>
        <v>0</v>
      </c>
      <c r="AQ427" s="84">
        <f>IFERROR(VLOOKUP($F427,Ref_Param!$L:$M,2,0),0)*P427</f>
        <v>0</v>
      </c>
      <c r="AR427" s="85">
        <f t="shared" si="62"/>
        <v>0</v>
      </c>
      <c r="AS427" s="90">
        <f>IFERROR(VLOOKUP($F427,Ref_Param!$L:$M,2,0),0)*R427</f>
        <v>0</v>
      </c>
      <c r="AT427" s="90">
        <f>IFERROR(VLOOKUP($F427,Ref_Param!$L:$M,2,0),0)*S427</f>
        <v>0</v>
      </c>
      <c r="AU427" s="90">
        <f>IFERROR(VLOOKUP($F427,Ref_Param!$L:$M,2,0),0)*T427</f>
        <v>0</v>
      </c>
      <c r="AV427" s="90">
        <f>IFERROR(VLOOKUP($F427,Ref_Param!$L:$M,2,0),0)*U427</f>
        <v>0</v>
      </c>
      <c r="AW427" s="91">
        <f t="shared" si="63"/>
        <v>0</v>
      </c>
      <c r="AX427" s="86">
        <f>IFERROR(VLOOKUP($F427,Ref_Param!$L:$M,2,0),0)*W427</f>
        <v>246.55341148964538</v>
      </c>
      <c r="AY427" s="86">
        <f>IFERROR(VLOOKUP($F427,Ref_Param!$L:$M,2,0),0)*X427</f>
        <v>1072.9255044524416</v>
      </c>
      <c r="AZ427" s="86">
        <f>IFERROR(VLOOKUP($F427,Ref_Param!$L:$M,2,0),0)*Y427</f>
        <v>653.28511603079869</v>
      </c>
      <c r="BA427" s="86">
        <f>IFERROR(VLOOKUP($F427,Ref_Param!$L:$M,2,0),0)*Z427</f>
        <v>660.25786654933631</v>
      </c>
      <c r="BB427" s="87">
        <f t="shared" si="64"/>
        <v>2633.0218985222218</v>
      </c>
      <c r="BC427" s="86">
        <f>IFERROR(VLOOKUP($F427,Ref_Param!$L:$M,2,0),0)*AB427</f>
        <v>27.233621465001519</v>
      </c>
      <c r="BD427" s="86">
        <f>IFERROR(VLOOKUP($F427,Ref_Param!$L:$M,2,0),0)*AC427</f>
        <v>0</v>
      </c>
      <c r="BE427" s="86">
        <f>IFERROR(VLOOKUP($F427,Ref_Param!$L:$M,2,0),0)*AD427</f>
        <v>0</v>
      </c>
      <c r="BF427" s="86">
        <f>IFERROR(VLOOKUP($F427,Ref_Param!$L:$M,2,0),0)*AE427</f>
        <v>0</v>
      </c>
      <c r="BG427" s="87">
        <f t="shared" si="65"/>
        <v>27.233621465001519</v>
      </c>
      <c r="BH427" s="86">
        <f>IFERROR(VLOOKUP($F427,Ref_Param!$L:$M,2,0),0)*AG427</f>
        <v>0</v>
      </c>
      <c r="BI427" s="86">
        <f>IFERROR(VLOOKUP($F427,Ref_Param!$L:$M,2,0),0)*AH427</f>
        <v>0</v>
      </c>
      <c r="BJ427" s="86">
        <f>IFERROR(VLOOKUP($F427,Ref_Param!$L:$M,2,0),0)*AI427</f>
        <v>0</v>
      </c>
      <c r="BK427" s="86">
        <f>IFERROR(VLOOKUP($F427,Ref_Param!$L:$M,2,0),0)*AJ427</f>
        <v>0</v>
      </c>
      <c r="BL427" s="87">
        <f t="shared" si="67"/>
        <v>0</v>
      </c>
      <c r="BM427" s="88">
        <f>IFERROR(VLOOKUP($F427,Ref_Param!$L:$M,2,0),0)*AL427</f>
        <v>0</v>
      </c>
      <c r="BN427" s="89">
        <f>IFERROR(VLOOKUP($F427,Ref_Param!$L:$M,2,0),0)*AM427</f>
        <v>0</v>
      </c>
    </row>
    <row r="428" spans="1:66" s="72" customFormat="1" ht="14.25" customHeight="1" x14ac:dyDescent="0.3">
      <c r="A428" s="69" t="str">
        <f t="shared" ref="A428:A487" si="68">CONCATENATE(B428,C428)</f>
        <v>ECASDigital - Salesforce.com / Net Suite</v>
      </c>
      <c r="B428" s="68" t="s">
        <v>4156</v>
      </c>
      <c r="C428" s="68" t="s">
        <v>4157</v>
      </c>
      <c r="D428" s="68" t="s">
        <v>3712</v>
      </c>
      <c r="E428" s="70" t="s">
        <v>3713</v>
      </c>
      <c r="F428" s="68" t="s">
        <v>3732</v>
      </c>
      <c r="G428" s="70" t="s">
        <v>4164</v>
      </c>
      <c r="H428" s="71" t="s">
        <v>5174</v>
      </c>
      <c r="I428" s="68" t="s">
        <v>24</v>
      </c>
      <c r="J428" s="68"/>
      <c r="K428" s="68"/>
      <c r="L428" s="68" t="s">
        <v>4111</v>
      </c>
      <c r="M428" s="73">
        <v>0</v>
      </c>
      <c r="N428" s="73">
        <v>0</v>
      </c>
      <c r="O428" s="73">
        <v>0</v>
      </c>
      <c r="P428" s="73">
        <v>0</v>
      </c>
      <c r="Q428" s="66">
        <v>0</v>
      </c>
      <c r="R428" s="73">
        <v>0</v>
      </c>
      <c r="S428" s="73">
        <v>0</v>
      </c>
      <c r="T428" s="73">
        <v>0</v>
      </c>
      <c r="U428" s="73">
        <v>0</v>
      </c>
      <c r="V428" s="66">
        <v>0</v>
      </c>
      <c r="W428" s="67">
        <v>0</v>
      </c>
      <c r="X428" s="67">
        <v>24.308000000000099</v>
      </c>
      <c r="Y428" s="67">
        <v>0</v>
      </c>
      <c r="Z428" s="67">
        <v>0</v>
      </c>
      <c r="AA428" s="66">
        <v>24.308000000000099</v>
      </c>
      <c r="AB428" s="67">
        <v>0</v>
      </c>
      <c r="AC428" s="67">
        <v>0</v>
      </c>
      <c r="AD428" s="67">
        <v>0</v>
      </c>
      <c r="AE428" s="67">
        <v>0</v>
      </c>
      <c r="AF428" s="66">
        <v>0</v>
      </c>
      <c r="AG428" s="67">
        <v>0</v>
      </c>
      <c r="AH428" s="67">
        <v>0</v>
      </c>
      <c r="AI428" s="67">
        <v>0</v>
      </c>
      <c r="AJ428" s="67">
        <v>0</v>
      </c>
      <c r="AK428" s="66">
        <f t="shared" ref="AK428:AK487" si="69">SUM(AG428:AJ428)</f>
        <v>0</v>
      </c>
      <c r="AL428" s="67">
        <f t="shared" si="66"/>
        <v>0</v>
      </c>
      <c r="AM428" s="67">
        <f t="shared" si="66"/>
        <v>0</v>
      </c>
      <c r="AN428" s="84">
        <f>IFERROR(VLOOKUP($F428,Ref_Param!$L:$M,2,0),0)*M428</f>
        <v>0</v>
      </c>
      <c r="AO428" s="84">
        <f>IFERROR(VLOOKUP($F428,Ref_Param!$L:$M,2,0),0)*N428</f>
        <v>0</v>
      </c>
      <c r="AP428" s="84">
        <f>IFERROR(VLOOKUP($F428,Ref_Param!$L:$M,2,0),0)*O428</f>
        <v>0</v>
      </c>
      <c r="AQ428" s="84">
        <f>IFERROR(VLOOKUP($F428,Ref_Param!$L:$M,2,0),0)*P428</f>
        <v>0</v>
      </c>
      <c r="AR428" s="85">
        <f t="shared" ref="AR428:AR487" si="70">SUM(AN428:AQ428)</f>
        <v>0</v>
      </c>
      <c r="AS428" s="90">
        <f>IFERROR(VLOOKUP($F428,Ref_Param!$L:$M,2,0),0)*R428</f>
        <v>0</v>
      </c>
      <c r="AT428" s="90">
        <f>IFERROR(VLOOKUP($F428,Ref_Param!$L:$M,2,0),0)*S428</f>
        <v>0</v>
      </c>
      <c r="AU428" s="90">
        <f>IFERROR(VLOOKUP($F428,Ref_Param!$L:$M,2,0),0)*T428</f>
        <v>0</v>
      </c>
      <c r="AV428" s="90">
        <f>IFERROR(VLOOKUP($F428,Ref_Param!$L:$M,2,0),0)*U428</f>
        <v>0</v>
      </c>
      <c r="AW428" s="91">
        <f t="shared" ref="AW428:AW487" si="71">SUM(AS428:AV428)</f>
        <v>0</v>
      </c>
      <c r="AX428" s="86">
        <f>IFERROR(VLOOKUP($F428,Ref_Param!$L:$M,2,0),0)*W428</f>
        <v>0</v>
      </c>
      <c r="AY428" s="86">
        <f>IFERROR(VLOOKUP($F428,Ref_Param!$L:$M,2,0),0)*X428</f>
        <v>0.29582572715103012</v>
      </c>
      <c r="AZ428" s="86">
        <f>IFERROR(VLOOKUP($F428,Ref_Param!$L:$M,2,0),0)*Y428</f>
        <v>0</v>
      </c>
      <c r="BA428" s="86">
        <f>IFERROR(VLOOKUP($F428,Ref_Param!$L:$M,2,0),0)*Z428</f>
        <v>0</v>
      </c>
      <c r="BB428" s="87">
        <f t="shared" ref="BB428:BB487" si="72">SUM(AX428:BA428)</f>
        <v>0.29582572715103012</v>
      </c>
      <c r="BC428" s="86">
        <f>IFERROR(VLOOKUP($F428,Ref_Param!$L:$M,2,0),0)*AB428</f>
        <v>0</v>
      </c>
      <c r="BD428" s="86">
        <f>IFERROR(VLOOKUP($F428,Ref_Param!$L:$M,2,0),0)*AC428</f>
        <v>0</v>
      </c>
      <c r="BE428" s="86">
        <f>IFERROR(VLOOKUP($F428,Ref_Param!$L:$M,2,0),0)*AD428</f>
        <v>0</v>
      </c>
      <c r="BF428" s="86">
        <f>IFERROR(VLOOKUP($F428,Ref_Param!$L:$M,2,0),0)*AE428</f>
        <v>0</v>
      </c>
      <c r="BG428" s="87">
        <f t="shared" ref="BG428:BG487" si="73">SUM(BC428:BF428)</f>
        <v>0</v>
      </c>
      <c r="BH428" s="86">
        <f>IFERROR(VLOOKUP($F428,Ref_Param!$L:$M,2,0),0)*AG428</f>
        <v>0</v>
      </c>
      <c r="BI428" s="86">
        <f>IFERROR(VLOOKUP($F428,Ref_Param!$L:$M,2,0),0)*AH428</f>
        <v>0</v>
      </c>
      <c r="BJ428" s="86">
        <f>IFERROR(VLOOKUP($F428,Ref_Param!$L:$M,2,0),0)*AI428</f>
        <v>0</v>
      </c>
      <c r="BK428" s="86">
        <f>IFERROR(VLOOKUP($F428,Ref_Param!$L:$M,2,0),0)*AJ428</f>
        <v>0</v>
      </c>
      <c r="BL428" s="87">
        <f t="shared" si="67"/>
        <v>0</v>
      </c>
      <c r="BM428" s="88">
        <f>IFERROR(VLOOKUP($F428,Ref_Param!$L:$M,2,0),0)*AL428</f>
        <v>0</v>
      </c>
      <c r="BN428" s="89">
        <f>IFERROR(VLOOKUP($F428,Ref_Param!$L:$M,2,0),0)*AM428</f>
        <v>0</v>
      </c>
    </row>
    <row r="429" spans="1:66" s="72" customFormat="1" ht="14.25" customHeight="1" x14ac:dyDescent="0.3">
      <c r="A429" s="69" t="str">
        <f t="shared" si="68"/>
        <v>ECASDigital - Salesforce.com / Net Suite</v>
      </c>
      <c r="B429" s="68" t="s">
        <v>4156</v>
      </c>
      <c r="C429" s="68" t="s">
        <v>4157</v>
      </c>
      <c r="D429" s="68" t="s">
        <v>3712</v>
      </c>
      <c r="E429" s="70" t="s">
        <v>3713</v>
      </c>
      <c r="F429" s="68" t="s">
        <v>18</v>
      </c>
      <c r="G429" s="70" t="s">
        <v>4164</v>
      </c>
      <c r="H429" s="71" t="s">
        <v>5174</v>
      </c>
      <c r="I429" s="68" t="s">
        <v>24</v>
      </c>
      <c r="J429" s="68"/>
      <c r="K429" s="68"/>
      <c r="L429" s="68" t="s">
        <v>4111</v>
      </c>
      <c r="M429" s="73">
        <v>0</v>
      </c>
      <c r="N429" s="73">
        <v>0</v>
      </c>
      <c r="O429" s="73">
        <v>0</v>
      </c>
      <c r="P429" s="73">
        <v>0</v>
      </c>
      <c r="Q429" s="66">
        <v>0</v>
      </c>
      <c r="R429" s="73">
        <v>0</v>
      </c>
      <c r="S429" s="73">
        <v>0</v>
      </c>
      <c r="T429" s="73">
        <v>179.72456411081168</v>
      </c>
      <c r="U429" s="73">
        <v>730.80697336576191</v>
      </c>
      <c r="V429" s="66">
        <v>910.53153747657359</v>
      </c>
      <c r="W429" s="67">
        <v>697.04994402257876</v>
      </c>
      <c r="X429" s="67">
        <v>456.09455343094004</v>
      </c>
      <c r="Y429" s="67">
        <v>164.86497321408507</v>
      </c>
      <c r="Z429" s="67">
        <v>163.02864186165914</v>
      </c>
      <c r="AA429" s="66">
        <v>1481.0381125292629</v>
      </c>
      <c r="AB429" s="67">
        <v>159.91818481959399</v>
      </c>
      <c r="AC429" s="67">
        <v>0</v>
      </c>
      <c r="AD429" s="67">
        <v>0</v>
      </c>
      <c r="AE429" s="67">
        <v>0</v>
      </c>
      <c r="AF429" s="66">
        <v>159.91818481959399</v>
      </c>
      <c r="AG429" s="67">
        <v>0</v>
      </c>
      <c r="AH429" s="67">
        <v>0</v>
      </c>
      <c r="AI429" s="67">
        <v>0</v>
      </c>
      <c r="AJ429" s="67">
        <v>0</v>
      </c>
      <c r="AK429" s="66">
        <f t="shared" si="69"/>
        <v>0</v>
      </c>
      <c r="AL429" s="67">
        <f t="shared" si="66"/>
        <v>0</v>
      </c>
      <c r="AM429" s="67">
        <f t="shared" si="66"/>
        <v>0</v>
      </c>
      <c r="AN429" s="84">
        <f>IFERROR(VLOOKUP($F429,Ref_Param!$L:$M,2,0),0)*M429</f>
        <v>0</v>
      </c>
      <c r="AO429" s="84">
        <f>IFERROR(VLOOKUP($F429,Ref_Param!$L:$M,2,0),0)*N429</f>
        <v>0</v>
      </c>
      <c r="AP429" s="84">
        <f>IFERROR(VLOOKUP($F429,Ref_Param!$L:$M,2,0),0)*O429</f>
        <v>0</v>
      </c>
      <c r="AQ429" s="84">
        <f>IFERROR(VLOOKUP($F429,Ref_Param!$L:$M,2,0),0)*P429</f>
        <v>0</v>
      </c>
      <c r="AR429" s="85">
        <f t="shared" si="70"/>
        <v>0</v>
      </c>
      <c r="AS429" s="90">
        <f>IFERROR(VLOOKUP($F429,Ref_Param!$L:$M,2,0),0)*R429</f>
        <v>0</v>
      </c>
      <c r="AT429" s="90">
        <f>IFERROR(VLOOKUP($F429,Ref_Param!$L:$M,2,0),0)*S429</f>
        <v>0</v>
      </c>
      <c r="AU429" s="90">
        <f>IFERROR(VLOOKUP($F429,Ref_Param!$L:$M,2,0),0)*T429</f>
        <v>179.72456411081168</v>
      </c>
      <c r="AV429" s="90">
        <f>IFERROR(VLOOKUP($F429,Ref_Param!$L:$M,2,0),0)*U429</f>
        <v>730.80697336576191</v>
      </c>
      <c r="AW429" s="91">
        <f t="shared" si="71"/>
        <v>910.53153747657359</v>
      </c>
      <c r="AX429" s="86">
        <f>IFERROR(VLOOKUP($F429,Ref_Param!$L:$M,2,0),0)*W429</f>
        <v>697.04994402257876</v>
      </c>
      <c r="AY429" s="86">
        <f>IFERROR(VLOOKUP($F429,Ref_Param!$L:$M,2,0),0)*X429</f>
        <v>456.09455343094004</v>
      </c>
      <c r="AZ429" s="86">
        <f>IFERROR(VLOOKUP($F429,Ref_Param!$L:$M,2,0),0)*Y429</f>
        <v>164.86497321408507</v>
      </c>
      <c r="BA429" s="86">
        <f>IFERROR(VLOOKUP($F429,Ref_Param!$L:$M,2,0),0)*Z429</f>
        <v>163.02864186165914</v>
      </c>
      <c r="BB429" s="87">
        <f t="shared" si="72"/>
        <v>1481.0381125292629</v>
      </c>
      <c r="BC429" s="86">
        <f>IFERROR(VLOOKUP($F429,Ref_Param!$L:$M,2,0),0)*AB429</f>
        <v>159.91818481959399</v>
      </c>
      <c r="BD429" s="86">
        <f>IFERROR(VLOOKUP($F429,Ref_Param!$L:$M,2,0),0)*AC429</f>
        <v>0</v>
      </c>
      <c r="BE429" s="86">
        <f>IFERROR(VLOOKUP($F429,Ref_Param!$L:$M,2,0),0)*AD429</f>
        <v>0</v>
      </c>
      <c r="BF429" s="86">
        <f>IFERROR(VLOOKUP($F429,Ref_Param!$L:$M,2,0),0)*AE429</f>
        <v>0</v>
      </c>
      <c r="BG429" s="87">
        <f t="shared" si="73"/>
        <v>159.91818481959399</v>
      </c>
      <c r="BH429" s="86">
        <f>IFERROR(VLOOKUP($F429,Ref_Param!$L:$M,2,0),0)*AG429</f>
        <v>0</v>
      </c>
      <c r="BI429" s="86">
        <f>IFERROR(VLOOKUP($F429,Ref_Param!$L:$M,2,0),0)*AH429</f>
        <v>0</v>
      </c>
      <c r="BJ429" s="86">
        <f>IFERROR(VLOOKUP($F429,Ref_Param!$L:$M,2,0),0)*AI429</f>
        <v>0</v>
      </c>
      <c r="BK429" s="86">
        <f>IFERROR(VLOOKUP($F429,Ref_Param!$L:$M,2,0),0)*AJ429</f>
        <v>0</v>
      </c>
      <c r="BL429" s="87">
        <f t="shared" si="67"/>
        <v>0</v>
      </c>
      <c r="BM429" s="88">
        <f>IFERROR(VLOOKUP($F429,Ref_Param!$L:$M,2,0),0)*AL429</f>
        <v>0</v>
      </c>
      <c r="BN429" s="89">
        <f>IFERROR(VLOOKUP($F429,Ref_Param!$L:$M,2,0),0)*AM429</f>
        <v>0</v>
      </c>
    </row>
    <row r="430" spans="1:66" s="72" customFormat="1" ht="14.25" customHeight="1" x14ac:dyDescent="0.3">
      <c r="A430" s="69" t="str">
        <f t="shared" si="68"/>
        <v>ECASDigital - Salesforce.com / Net Suite</v>
      </c>
      <c r="B430" s="68" t="s">
        <v>4156</v>
      </c>
      <c r="C430" s="68" t="s">
        <v>4157</v>
      </c>
      <c r="D430" s="68" t="s">
        <v>3013</v>
      </c>
      <c r="E430" s="70" t="s">
        <v>3014</v>
      </c>
      <c r="F430" s="68" t="s">
        <v>18</v>
      </c>
      <c r="G430" s="70" t="s">
        <v>4161</v>
      </c>
      <c r="H430" s="71" t="s">
        <v>35</v>
      </c>
      <c r="I430" s="68" t="s">
        <v>24</v>
      </c>
      <c r="J430" s="68"/>
      <c r="K430" s="68"/>
      <c r="L430" s="68" t="s">
        <v>4111</v>
      </c>
      <c r="M430" s="73">
        <v>0</v>
      </c>
      <c r="N430" s="73">
        <v>0</v>
      </c>
      <c r="O430" s="73">
        <v>198</v>
      </c>
      <c r="P430" s="73">
        <v>182.6</v>
      </c>
      <c r="Q430" s="66">
        <v>380.6</v>
      </c>
      <c r="R430" s="73">
        <v>223.29999999999998</v>
      </c>
      <c r="S430" s="73">
        <v>-35.200000000000003</v>
      </c>
      <c r="T430" s="73">
        <v>0</v>
      </c>
      <c r="U430" s="73">
        <v>0</v>
      </c>
      <c r="V430" s="66">
        <v>188.09999999999997</v>
      </c>
      <c r="W430" s="67">
        <v>0</v>
      </c>
      <c r="X430" s="67">
        <v>0</v>
      </c>
      <c r="Y430" s="67">
        <v>0</v>
      </c>
      <c r="Z430" s="67">
        <v>0</v>
      </c>
      <c r="AA430" s="66">
        <v>0</v>
      </c>
      <c r="AB430" s="67">
        <v>0</v>
      </c>
      <c r="AC430" s="67">
        <v>0</v>
      </c>
      <c r="AD430" s="67">
        <v>0</v>
      </c>
      <c r="AE430" s="67">
        <v>0</v>
      </c>
      <c r="AF430" s="66">
        <v>0</v>
      </c>
      <c r="AG430" s="67">
        <v>0</v>
      </c>
      <c r="AH430" s="67">
        <v>0</v>
      </c>
      <c r="AI430" s="67">
        <v>0</v>
      </c>
      <c r="AJ430" s="67">
        <v>0</v>
      </c>
      <c r="AK430" s="66">
        <f t="shared" si="69"/>
        <v>0</v>
      </c>
      <c r="AL430" s="67">
        <f t="shared" si="66"/>
        <v>0</v>
      </c>
      <c r="AM430" s="67">
        <f t="shared" si="66"/>
        <v>0</v>
      </c>
      <c r="AN430" s="84">
        <f>IFERROR(VLOOKUP($F430,Ref_Param!$L:$M,2,0),0)*M430</f>
        <v>0</v>
      </c>
      <c r="AO430" s="84">
        <f>IFERROR(VLOOKUP($F430,Ref_Param!$L:$M,2,0),0)*N430</f>
        <v>0</v>
      </c>
      <c r="AP430" s="84">
        <f>IFERROR(VLOOKUP($F430,Ref_Param!$L:$M,2,0),0)*O430</f>
        <v>198</v>
      </c>
      <c r="AQ430" s="84">
        <f>IFERROR(VLOOKUP($F430,Ref_Param!$L:$M,2,0),0)*P430</f>
        <v>182.6</v>
      </c>
      <c r="AR430" s="85">
        <f t="shared" si="70"/>
        <v>380.6</v>
      </c>
      <c r="AS430" s="90">
        <f>IFERROR(VLOOKUP($F430,Ref_Param!$L:$M,2,0),0)*R430</f>
        <v>223.29999999999998</v>
      </c>
      <c r="AT430" s="90">
        <f>IFERROR(VLOOKUP($F430,Ref_Param!$L:$M,2,0),0)*S430</f>
        <v>-35.200000000000003</v>
      </c>
      <c r="AU430" s="90">
        <f>IFERROR(VLOOKUP($F430,Ref_Param!$L:$M,2,0),0)*T430</f>
        <v>0</v>
      </c>
      <c r="AV430" s="90">
        <f>IFERROR(VLOOKUP($F430,Ref_Param!$L:$M,2,0),0)*U430</f>
        <v>0</v>
      </c>
      <c r="AW430" s="91">
        <f t="shared" si="71"/>
        <v>188.09999999999997</v>
      </c>
      <c r="AX430" s="86">
        <f>IFERROR(VLOOKUP($F430,Ref_Param!$L:$M,2,0),0)*W430</f>
        <v>0</v>
      </c>
      <c r="AY430" s="86">
        <f>IFERROR(VLOOKUP($F430,Ref_Param!$L:$M,2,0),0)*X430</f>
        <v>0</v>
      </c>
      <c r="AZ430" s="86">
        <f>IFERROR(VLOOKUP($F430,Ref_Param!$L:$M,2,0),0)*Y430</f>
        <v>0</v>
      </c>
      <c r="BA430" s="86">
        <f>IFERROR(VLOOKUP($F430,Ref_Param!$L:$M,2,0),0)*Z430</f>
        <v>0</v>
      </c>
      <c r="BB430" s="87">
        <f t="shared" si="72"/>
        <v>0</v>
      </c>
      <c r="BC430" s="86">
        <f>IFERROR(VLOOKUP($F430,Ref_Param!$L:$M,2,0),0)*AB430</f>
        <v>0</v>
      </c>
      <c r="BD430" s="86">
        <f>IFERROR(VLOOKUP($F430,Ref_Param!$L:$M,2,0),0)*AC430</f>
        <v>0</v>
      </c>
      <c r="BE430" s="86">
        <f>IFERROR(VLOOKUP($F430,Ref_Param!$L:$M,2,0),0)*AD430</f>
        <v>0</v>
      </c>
      <c r="BF430" s="86">
        <f>IFERROR(VLOOKUP($F430,Ref_Param!$L:$M,2,0),0)*AE430</f>
        <v>0</v>
      </c>
      <c r="BG430" s="87">
        <f t="shared" si="73"/>
        <v>0</v>
      </c>
      <c r="BH430" s="86">
        <f>IFERROR(VLOOKUP($F430,Ref_Param!$L:$M,2,0),0)*AG430</f>
        <v>0</v>
      </c>
      <c r="BI430" s="86">
        <f>IFERROR(VLOOKUP($F430,Ref_Param!$L:$M,2,0),0)*AH430</f>
        <v>0</v>
      </c>
      <c r="BJ430" s="86">
        <f>IFERROR(VLOOKUP($F430,Ref_Param!$L:$M,2,0),0)*AI430</f>
        <v>0</v>
      </c>
      <c r="BK430" s="86">
        <f>IFERROR(VLOOKUP($F430,Ref_Param!$L:$M,2,0),0)*AJ430</f>
        <v>0</v>
      </c>
      <c r="BL430" s="87">
        <f t="shared" si="67"/>
        <v>0</v>
      </c>
      <c r="BM430" s="88">
        <f>IFERROR(VLOOKUP($F430,Ref_Param!$L:$M,2,0),0)*AL430</f>
        <v>0</v>
      </c>
      <c r="BN430" s="89">
        <f>IFERROR(VLOOKUP($F430,Ref_Param!$L:$M,2,0),0)*AM430</f>
        <v>0</v>
      </c>
    </row>
    <row r="431" spans="1:66" s="72" customFormat="1" ht="14.25" customHeight="1" x14ac:dyDescent="0.3">
      <c r="A431" s="69" t="str">
        <f t="shared" si="68"/>
        <v>ECASDigital - Salesforce.com / Net Suite</v>
      </c>
      <c r="B431" s="68" t="s">
        <v>4156</v>
      </c>
      <c r="C431" s="68" t="s">
        <v>4157</v>
      </c>
      <c r="D431" s="68" t="s">
        <v>2630</v>
      </c>
      <c r="E431" s="70" t="s">
        <v>2631</v>
      </c>
      <c r="F431" s="68" t="s">
        <v>70</v>
      </c>
      <c r="G431" s="70" t="s">
        <v>7480</v>
      </c>
      <c r="H431" s="71" t="s">
        <v>35</v>
      </c>
      <c r="I431" s="68" t="s">
        <v>20</v>
      </c>
      <c r="J431" s="68"/>
      <c r="K431" s="68"/>
      <c r="L431" s="68" t="s">
        <v>4111</v>
      </c>
      <c r="M431" s="73">
        <v>108.55033237309391</v>
      </c>
      <c r="N431" s="73">
        <v>103.19761098160643</v>
      </c>
      <c r="O431" s="73">
        <v>254.81434995332091</v>
      </c>
      <c r="P431" s="73">
        <v>267.32749086855426</v>
      </c>
      <c r="Q431" s="66">
        <v>733.88978417657552</v>
      </c>
      <c r="R431" s="73">
        <v>255.09255011672764</v>
      </c>
      <c r="S431" s="73">
        <v>211.63702455016337</v>
      </c>
      <c r="T431" s="73">
        <v>159.62962022915517</v>
      </c>
      <c r="U431" s="73">
        <v>514.76828099409124</v>
      </c>
      <c r="V431" s="66">
        <v>1141.1274758901375</v>
      </c>
      <c r="W431" s="67">
        <v>504.69347070246579</v>
      </c>
      <c r="X431" s="67">
        <v>458.05500014509283</v>
      </c>
      <c r="Y431" s="67">
        <v>228.5072854979289</v>
      </c>
      <c r="Z431" s="67">
        <v>432.57525392563264</v>
      </c>
      <c r="AA431" s="66">
        <v>1623.8310102711202</v>
      </c>
      <c r="AB431" s="67">
        <v>286.749919164088</v>
      </c>
      <c r="AC431" s="67">
        <v>26.857054432424455</v>
      </c>
      <c r="AD431" s="67">
        <v>0</v>
      </c>
      <c r="AE431" s="67">
        <v>0</v>
      </c>
      <c r="AF431" s="66">
        <v>313.60697359651243</v>
      </c>
      <c r="AG431" s="67">
        <v>0</v>
      </c>
      <c r="AH431" s="67">
        <v>0</v>
      </c>
      <c r="AI431" s="67">
        <v>0</v>
      </c>
      <c r="AJ431" s="67">
        <v>0</v>
      </c>
      <c r="AK431" s="66">
        <f t="shared" si="69"/>
        <v>0</v>
      </c>
      <c r="AL431" s="67">
        <f t="shared" si="66"/>
        <v>0</v>
      </c>
      <c r="AM431" s="67">
        <f t="shared" si="66"/>
        <v>0</v>
      </c>
      <c r="AN431" s="84">
        <f>IFERROR(VLOOKUP($F431,Ref_Param!$L:$M,2,0),0)*M431</f>
        <v>134.28430431696498</v>
      </c>
      <c r="AO431" s="84">
        <f>IFERROR(VLOOKUP($F431,Ref_Param!$L:$M,2,0),0)*N431</f>
        <v>127.662615994649</v>
      </c>
      <c r="AP431" s="84">
        <f>IFERROR(VLOOKUP($F431,Ref_Param!$L:$M,2,0),0)*O431</f>
        <v>315.22305796221377</v>
      </c>
      <c r="AQ431" s="84">
        <f>IFERROR(VLOOKUP($F431,Ref_Param!$L:$M,2,0),0)*P431</f>
        <v>330.70268281353998</v>
      </c>
      <c r="AR431" s="85">
        <f t="shared" si="70"/>
        <v>907.87266108736776</v>
      </c>
      <c r="AS431" s="90">
        <f>IFERROR(VLOOKUP($F431,Ref_Param!$L:$M,2,0),0)*R431</f>
        <v>315.56721089649994</v>
      </c>
      <c r="AT431" s="90">
        <f>IFERROR(VLOOKUP($F431,Ref_Param!$L:$M,2,0),0)*S431</f>
        <v>261.80970604264496</v>
      </c>
      <c r="AU431" s="90">
        <f>IFERROR(VLOOKUP($F431,Ref_Param!$L:$M,2,0),0)*T431</f>
        <v>197.47293289879087</v>
      </c>
      <c r="AV431" s="90">
        <f>IFERROR(VLOOKUP($F431,Ref_Param!$L:$M,2,0),0)*U431</f>
        <v>636.80413487951137</v>
      </c>
      <c r="AW431" s="91">
        <f t="shared" si="71"/>
        <v>1411.6539847174472</v>
      </c>
      <c r="AX431" s="86">
        <f>IFERROR(VLOOKUP($F431,Ref_Param!$L:$M,2,0),0)*W431</f>
        <v>624.34089444938195</v>
      </c>
      <c r="AY431" s="86">
        <f>IFERROR(VLOOKUP($F431,Ref_Param!$L:$M,2,0),0)*X431</f>
        <v>566.64586545878967</v>
      </c>
      <c r="AZ431" s="86">
        <f>IFERROR(VLOOKUP($F431,Ref_Param!$L:$M,2,0),0)*Y431</f>
        <v>282.67939115083976</v>
      </c>
      <c r="BA431" s="86">
        <f>IFERROR(VLOOKUP($F431,Ref_Param!$L:$M,2,0),0)*Z431</f>
        <v>535.12564879567503</v>
      </c>
      <c r="BB431" s="87">
        <f t="shared" si="72"/>
        <v>2008.7917998546866</v>
      </c>
      <c r="BC431" s="86">
        <f>IFERROR(VLOOKUP($F431,Ref_Param!$L:$M,2,0),0)*AB431</f>
        <v>354.72957628124118</v>
      </c>
      <c r="BD431" s="86">
        <f>IFERROR(VLOOKUP($F431,Ref_Param!$L:$M,2,0),0)*AC431</f>
        <v>33.224042631811486</v>
      </c>
      <c r="BE431" s="86">
        <f>IFERROR(VLOOKUP($F431,Ref_Param!$L:$M,2,0),0)*AD431</f>
        <v>0</v>
      </c>
      <c r="BF431" s="86">
        <f>IFERROR(VLOOKUP($F431,Ref_Param!$L:$M,2,0),0)*AE431</f>
        <v>0</v>
      </c>
      <c r="BG431" s="87">
        <f t="shared" si="73"/>
        <v>387.95361891305265</v>
      </c>
      <c r="BH431" s="86">
        <f>IFERROR(VLOOKUP($F431,Ref_Param!$L:$M,2,0),0)*AG431</f>
        <v>0</v>
      </c>
      <c r="BI431" s="86">
        <f>IFERROR(VLOOKUP($F431,Ref_Param!$L:$M,2,0),0)*AH431</f>
        <v>0</v>
      </c>
      <c r="BJ431" s="86">
        <f>IFERROR(VLOOKUP($F431,Ref_Param!$L:$M,2,0),0)*AI431</f>
        <v>0</v>
      </c>
      <c r="BK431" s="86">
        <f>IFERROR(VLOOKUP($F431,Ref_Param!$L:$M,2,0),0)*AJ431</f>
        <v>0</v>
      </c>
      <c r="BL431" s="87">
        <f t="shared" si="67"/>
        <v>0</v>
      </c>
      <c r="BM431" s="88">
        <f>IFERROR(VLOOKUP($F431,Ref_Param!$L:$M,2,0),0)*AL431</f>
        <v>0</v>
      </c>
      <c r="BN431" s="89">
        <f>IFERROR(VLOOKUP($F431,Ref_Param!$L:$M,2,0),0)*AM431</f>
        <v>0</v>
      </c>
    </row>
    <row r="432" spans="1:66" s="72" customFormat="1" ht="14.25" customHeight="1" x14ac:dyDescent="0.3">
      <c r="A432" s="69" t="str">
        <f t="shared" si="68"/>
        <v>ECASDigital - Salesforce.com / Net Suite</v>
      </c>
      <c r="B432" s="68" t="s">
        <v>4156</v>
      </c>
      <c r="C432" s="68" t="s">
        <v>4157</v>
      </c>
      <c r="D432" s="68" t="s">
        <v>2630</v>
      </c>
      <c r="E432" s="70" t="s">
        <v>2631</v>
      </c>
      <c r="F432" s="68" t="s">
        <v>3732</v>
      </c>
      <c r="G432" s="70" t="s">
        <v>7480</v>
      </c>
      <c r="H432" s="71" t="s">
        <v>35</v>
      </c>
      <c r="I432" s="68" t="s">
        <v>20</v>
      </c>
      <c r="J432" s="68"/>
      <c r="K432" s="68"/>
      <c r="L432" s="68" t="s">
        <v>4111</v>
      </c>
      <c r="M432" s="73">
        <v>0</v>
      </c>
      <c r="N432" s="73">
        <v>0</v>
      </c>
      <c r="O432" s="73">
        <v>0</v>
      </c>
      <c r="P432" s="73">
        <v>0</v>
      </c>
      <c r="Q432" s="66">
        <v>0</v>
      </c>
      <c r="R432" s="73">
        <v>0</v>
      </c>
      <c r="S432" s="73">
        <v>0</v>
      </c>
      <c r="T432" s="73">
        <v>0</v>
      </c>
      <c r="U432" s="73">
        <v>0</v>
      </c>
      <c r="V432" s="66">
        <v>0</v>
      </c>
      <c r="W432" s="67">
        <v>-49.281999999999933</v>
      </c>
      <c r="X432" s="67">
        <v>-95.111000000000089</v>
      </c>
      <c r="Y432" s="67">
        <v>0</v>
      </c>
      <c r="Z432" s="67">
        <v>-90.960000000000022</v>
      </c>
      <c r="AA432" s="66">
        <v>-235.35300000000007</v>
      </c>
      <c r="AB432" s="67">
        <v>0</v>
      </c>
      <c r="AC432" s="67">
        <v>0</v>
      </c>
      <c r="AD432" s="67">
        <v>0</v>
      </c>
      <c r="AE432" s="67">
        <v>0</v>
      </c>
      <c r="AF432" s="66">
        <v>0</v>
      </c>
      <c r="AG432" s="67">
        <v>0</v>
      </c>
      <c r="AH432" s="67">
        <v>0</v>
      </c>
      <c r="AI432" s="67">
        <v>0</v>
      </c>
      <c r="AJ432" s="67">
        <v>0</v>
      </c>
      <c r="AK432" s="66">
        <f t="shared" si="69"/>
        <v>0</v>
      </c>
      <c r="AL432" s="67">
        <f t="shared" si="66"/>
        <v>0</v>
      </c>
      <c r="AM432" s="67">
        <f t="shared" si="66"/>
        <v>0</v>
      </c>
      <c r="AN432" s="84">
        <f>IFERROR(VLOOKUP($F432,Ref_Param!$L:$M,2,0),0)*M432</f>
        <v>0</v>
      </c>
      <c r="AO432" s="84">
        <f>IFERROR(VLOOKUP($F432,Ref_Param!$L:$M,2,0),0)*N432</f>
        <v>0</v>
      </c>
      <c r="AP432" s="84">
        <f>IFERROR(VLOOKUP($F432,Ref_Param!$L:$M,2,0),0)*O432</f>
        <v>0</v>
      </c>
      <c r="AQ432" s="84">
        <f>IFERROR(VLOOKUP($F432,Ref_Param!$L:$M,2,0),0)*P432</f>
        <v>0</v>
      </c>
      <c r="AR432" s="85">
        <f t="shared" si="70"/>
        <v>0</v>
      </c>
      <c r="AS432" s="90">
        <f>IFERROR(VLOOKUP($F432,Ref_Param!$L:$M,2,0),0)*R432</f>
        <v>0</v>
      </c>
      <c r="AT432" s="90">
        <f>IFERROR(VLOOKUP($F432,Ref_Param!$L:$M,2,0),0)*S432</f>
        <v>0</v>
      </c>
      <c r="AU432" s="90">
        <f>IFERROR(VLOOKUP($F432,Ref_Param!$L:$M,2,0),0)*T432</f>
        <v>0</v>
      </c>
      <c r="AV432" s="90">
        <f>IFERROR(VLOOKUP($F432,Ref_Param!$L:$M,2,0),0)*U432</f>
        <v>0</v>
      </c>
      <c r="AW432" s="91">
        <f t="shared" si="71"/>
        <v>0</v>
      </c>
      <c r="AX432" s="86">
        <f>IFERROR(VLOOKUP($F432,Ref_Param!$L:$M,2,0),0)*W432</f>
        <v>-0.59975660216624105</v>
      </c>
      <c r="AY432" s="86">
        <f>IFERROR(VLOOKUP($F432,Ref_Param!$L:$M,2,0),0)*X432</f>
        <v>-1.1574905683339451</v>
      </c>
      <c r="AZ432" s="86">
        <f>IFERROR(VLOOKUP($F432,Ref_Param!$L:$M,2,0),0)*Y432</f>
        <v>0</v>
      </c>
      <c r="BA432" s="86">
        <f>IFERROR(VLOOKUP($F432,Ref_Param!$L:$M,2,0),0)*Z432</f>
        <v>-1.1069733479372057</v>
      </c>
      <c r="BB432" s="87">
        <f t="shared" si="72"/>
        <v>-2.8642205184373921</v>
      </c>
      <c r="BC432" s="86">
        <f>IFERROR(VLOOKUP($F432,Ref_Param!$L:$M,2,0),0)*AB432</f>
        <v>0</v>
      </c>
      <c r="BD432" s="86">
        <f>IFERROR(VLOOKUP($F432,Ref_Param!$L:$M,2,0),0)*AC432</f>
        <v>0</v>
      </c>
      <c r="BE432" s="86">
        <f>IFERROR(VLOOKUP($F432,Ref_Param!$L:$M,2,0),0)*AD432</f>
        <v>0</v>
      </c>
      <c r="BF432" s="86">
        <f>IFERROR(VLOOKUP($F432,Ref_Param!$L:$M,2,0),0)*AE432</f>
        <v>0</v>
      </c>
      <c r="BG432" s="87">
        <f t="shared" si="73"/>
        <v>0</v>
      </c>
      <c r="BH432" s="86">
        <f>IFERROR(VLOOKUP($F432,Ref_Param!$L:$M,2,0),0)*AG432</f>
        <v>0</v>
      </c>
      <c r="BI432" s="86">
        <f>IFERROR(VLOOKUP($F432,Ref_Param!$L:$M,2,0),0)*AH432</f>
        <v>0</v>
      </c>
      <c r="BJ432" s="86">
        <f>IFERROR(VLOOKUP($F432,Ref_Param!$L:$M,2,0),0)*AI432</f>
        <v>0</v>
      </c>
      <c r="BK432" s="86">
        <f>IFERROR(VLOOKUP($F432,Ref_Param!$L:$M,2,0),0)*AJ432</f>
        <v>0</v>
      </c>
      <c r="BL432" s="87">
        <f t="shared" si="67"/>
        <v>0</v>
      </c>
      <c r="BM432" s="88">
        <f>IFERROR(VLOOKUP($F432,Ref_Param!$L:$M,2,0),0)*AL432</f>
        <v>0</v>
      </c>
      <c r="BN432" s="89">
        <f>IFERROR(VLOOKUP($F432,Ref_Param!$L:$M,2,0),0)*AM432</f>
        <v>0</v>
      </c>
    </row>
    <row r="433" spans="1:66" s="72" customFormat="1" ht="14.25" customHeight="1" x14ac:dyDescent="0.3">
      <c r="A433" s="69" t="str">
        <f t="shared" si="68"/>
        <v>ECASDigital - Salesforce.com / Net Suite</v>
      </c>
      <c r="B433" s="68" t="s">
        <v>4156</v>
      </c>
      <c r="C433" s="68" t="s">
        <v>4157</v>
      </c>
      <c r="D433" s="68" t="s">
        <v>1056</v>
      </c>
      <c r="E433" s="70" t="s">
        <v>1057</v>
      </c>
      <c r="F433" s="68" t="s">
        <v>18</v>
      </c>
      <c r="G433" s="70" t="s">
        <v>4166</v>
      </c>
      <c r="H433" s="71" t="s">
        <v>29</v>
      </c>
      <c r="I433" s="68" t="s">
        <v>24</v>
      </c>
      <c r="J433" s="68"/>
      <c r="K433" s="68"/>
      <c r="L433" s="68" t="s">
        <v>4111</v>
      </c>
      <c r="M433" s="73">
        <v>0</v>
      </c>
      <c r="N433" s="73">
        <v>0</v>
      </c>
      <c r="O433" s="73">
        <v>0</v>
      </c>
      <c r="P433" s="73">
        <v>0</v>
      </c>
      <c r="Q433" s="66">
        <v>0</v>
      </c>
      <c r="R433" s="73">
        <v>-7.1841146410707069</v>
      </c>
      <c r="S433" s="73">
        <v>178.45697036419085</v>
      </c>
      <c r="T433" s="73">
        <v>451.06388029116567</v>
      </c>
      <c r="U433" s="73">
        <v>469.9075403129284</v>
      </c>
      <c r="V433" s="66">
        <v>1092.2442763272143</v>
      </c>
      <c r="W433" s="67">
        <v>375.6817347653049</v>
      </c>
      <c r="X433" s="67">
        <v>390.9623574174941</v>
      </c>
      <c r="Y433" s="67">
        <v>184.53004317186637</v>
      </c>
      <c r="Z433" s="67">
        <v>233.83317873026215</v>
      </c>
      <c r="AA433" s="66">
        <v>1185.0073140849277</v>
      </c>
      <c r="AB433" s="67">
        <v>266.73690205035746</v>
      </c>
      <c r="AC433" s="67">
        <v>267.93503604361484</v>
      </c>
      <c r="AD433" s="67">
        <v>259.28700000000003</v>
      </c>
      <c r="AE433" s="67">
        <v>270</v>
      </c>
      <c r="AF433" s="66">
        <v>1063.9589380939724</v>
      </c>
      <c r="AG433" s="67">
        <v>273.82051523128996</v>
      </c>
      <c r="AH433" s="67">
        <v>273.82051523128996</v>
      </c>
      <c r="AI433" s="67">
        <v>273.82051523128996</v>
      </c>
      <c r="AJ433" s="67">
        <v>273.82051523128996</v>
      </c>
      <c r="AK433" s="66">
        <f t="shared" si="69"/>
        <v>1095.2820609251598</v>
      </c>
      <c r="AL433" s="67">
        <f t="shared" si="66"/>
        <v>1259.5743700639337</v>
      </c>
      <c r="AM433" s="67">
        <f t="shared" si="66"/>
        <v>1448.5105255735236</v>
      </c>
      <c r="AN433" s="84">
        <f>IFERROR(VLOOKUP($F433,Ref_Param!$L:$M,2,0),0)*M433</f>
        <v>0</v>
      </c>
      <c r="AO433" s="84">
        <f>IFERROR(VLOOKUP($F433,Ref_Param!$L:$M,2,0),0)*N433</f>
        <v>0</v>
      </c>
      <c r="AP433" s="84">
        <f>IFERROR(VLOOKUP($F433,Ref_Param!$L:$M,2,0),0)*O433</f>
        <v>0</v>
      </c>
      <c r="AQ433" s="84">
        <f>IFERROR(VLOOKUP($F433,Ref_Param!$L:$M,2,0),0)*P433</f>
        <v>0</v>
      </c>
      <c r="AR433" s="85">
        <f t="shared" si="70"/>
        <v>0</v>
      </c>
      <c r="AS433" s="90">
        <f>IFERROR(VLOOKUP($F433,Ref_Param!$L:$M,2,0),0)*R433</f>
        <v>-7.1841146410707069</v>
      </c>
      <c r="AT433" s="90">
        <f>IFERROR(VLOOKUP($F433,Ref_Param!$L:$M,2,0),0)*S433</f>
        <v>178.45697036419085</v>
      </c>
      <c r="AU433" s="90">
        <f>IFERROR(VLOOKUP($F433,Ref_Param!$L:$M,2,0),0)*T433</f>
        <v>451.06388029116567</v>
      </c>
      <c r="AV433" s="90">
        <f>IFERROR(VLOOKUP($F433,Ref_Param!$L:$M,2,0),0)*U433</f>
        <v>469.9075403129284</v>
      </c>
      <c r="AW433" s="91">
        <f t="shared" si="71"/>
        <v>1092.2442763272143</v>
      </c>
      <c r="AX433" s="86">
        <f>IFERROR(VLOOKUP($F433,Ref_Param!$L:$M,2,0),0)*W433</f>
        <v>375.6817347653049</v>
      </c>
      <c r="AY433" s="86">
        <f>IFERROR(VLOOKUP($F433,Ref_Param!$L:$M,2,0),0)*X433</f>
        <v>390.9623574174941</v>
      </c>
      <c r="AZ433" s="86">
        <f>IFERROR(VLOOKUP($F433,Ref_Param!$L:$M,2,0),0)*Y433</f>
        <v>184.53004317186637</v>
      </c>
      <c r="BA433" s="86">
        <f>IFERROR(VLOOKUP($F433,Ref_Param!$L:$M,2,0),0)*Z433</f>
        <v>233.83317873026215</v>
      </c>
      <c r="BB433" s="87">
        <f t="shared" si="72"/>
        <v>1185.0073140849277</v>
      </c>
      <c r="BC433" s="86">
        <f>IFERROR(VLOOKUP($F433,Ref_Param!$L:$M,2,0),0)*AB433</f>
        <v>266.73690205035746</v>
      </c>
      <c r="BD433" s="86">
        <f>IFERROR(VLOOKUP($F433,Ref_Param!$L:$M,2,0),0)*AC433</f>
        <v>267.93503604361484</v>
      </c>
      <c r="BE433" s="86">
        <f>IFERROR(VLOOKUP($F433,Ref_Param!$L:$M,2,0),0)*AD433</f>
        <v>259.28700000000003</v>
      </c>
      <c r="BF433" s="86">
        <f>IFERROR(VLOOKUP($F433,Ref_Param!$L:$M,2,0),0)*AE433</f>
        <v>270</v>
      </c>
      <c r="BG433" s="87">
        <f t="shared" si="73"/>
        <v>1063.9589380939724</v>
      </c>
      <c r="BH433" s="86">
        <f>IFERROR(VLOOKUP($F433,Ref_Param!$L:$M,2,0),0)*AG433</f>
        <v>273.82051523128996</v>
      </c>
      <c r="BI433" s="86">
        <f>IFERROR(VLOOKUP($F433,Ref_Param!$L:$M,2,0),0)*AH433</f>
        <v>273.82051523128996</v>
      </c>
      <c r="BJ433" s="86">
        <f>IFERROR(VLOOKUP($F433,Ref_Param!$L:$M,2,0),0)*AI433</f>
        <v>273.82051523128996</v>
      </c>
      <c r="BK433" s="86">
        <f>IFERROR(VLOOKUP($F433,Ref_Param!$L:$M,2,0),0)*AJ433</f>
        <v>273.82051523128996</v>
      </c>
      <c r="BL433" s="87">
        <f t="shared" si="67"/>
        <v>1095.2820609251598</v>
      </c>
      <c r="BM433" s="88">
        <f>IFERROR(VLOOKUP($F433,Ref_Param!$L:$M,2,0),0)*AL433</f>
        <v>1259.5743700639337</v>
      </c>
      <c r="BN433" s="89">
        <f>IFERROR(VLOOKUP($F433,Ref_Param!$L:$M,2,0),0)*AM433</f>
        <v>1448.5105255735236</v>
      </c>
    </row>
    <row r="434" spans="1:66" s="72" customFormat="1" ht="14.25" customHeight="1" x14ac:dyDescent="0.3">
      <c r="A434" s="69" t="str">
        <f t="shared" si="68"/>
        <v>ECASDigital - Salesforce.com / Net Suite</v>
      </c>
      <c r="B434" s="68" t="s">
        <v>4156</v>
      </c>
      <c r="C434" s="68" t="s">
        <v>4157</v>
      </c>
      <c r="D434" s="68" t="s">
        <v>2641</v>
      </c>
      <c r="E434" s="70" t="s">
        <v>5292</v>
      </c>
      <c r="F434" s="68" t="s">
        <v>70</v>
      </c>
      <c r="G434" s="70" t="s">
        <v>4160</v>
      </c>
      <c r="H434" s="71" t="s">
        <v>29</v>
      </c>
      <c r="I434" s="68" t="s">
        <v>20</v>
      </c>
      <c r="J434" s="68"/>
      <c r="K434" s="68"/>
      <c r="L434" s="68" t="s">
        <v>4111</v>
      </c>
      <c r="M434" s="73">
        <v>48.6454660147323</v>
      </c>
      <c r="N434" s="73">
        <v>14.631565889546922</v>
      </c>
      <c r="O434" s="73">
        <v>5.4266136808921193</v>
      </c>
      <c r="P434" s="73">
        <v>3.5749722412067011</v>
      </c>
      <c r="Q434" s="66">
        <v>72.278617826378039</v>
      </c>
      <c r="R434" s="73">
        <v>3.9730445221947615</v>
      </c>
      <c r="S434" s="73">
        <v>15.130015222304529</v>
      </c>
      <c r="T434" s="73">
        <v>22.875733134742077</v>
      </c>
      <c r="U434" s="73">
        <v>7.0682669678655907</v>
      </c>
      <c r="V434" s="66">
        <v>49.047059847106958</v>
      </c>
      <c r="W434" s="67">
        <v>11.593780440117428</v>
      </c>
      <c r="X434" s="67">
        <v>14.234553027796888</v>
      </c>
      <c r="Y434" s="67">
        <v>0</v>
      </c>
      <c r="Z434" s="67">
        <v>0</v>
      </c>
      <c r="AA434" s="66">
        <v>25.828333467914316</v>
      </c>
      <c r="AB434" s="67">
        <v>-2.6874699952110856E-4</v>
      </c>
      <c r="AC434" s="67">
        <v>-2.9194232146447244E-2</v>
      </c>
      <c r="AD434" s="67">
        <v>0</v>
      </c>
      <c r="AE434" s="67">
        <v>0</v>
      </c>
      <c r="AF434" s="66">
        <v>-2.9462979145968352E-2</v>
      </c>
      <c r="AG434" s="67">
        <v>0</v>
      </c>
      <c r="AH434" s="67">
        <v>20.495009870976205</v>
      </c>
      <c r="AI434" s="67">
        <v>20.495009870976205</v>
      </c>
      <c r="AJ434" s="67">
        <v>20.495009870976205</v>
      </c>
      <c r="AK434" s="66">
        <f t="shared" si="69"/>
        <v>61.485029612928614</v>
      </c>
      <c r="AL434" s="67">
        <f t="shared" si="66"/>
        <v>70.707784054867901</v>
      </c>
      <c r="AM434" s="67">
        <f t="shared" si="66"/>
        <v>81.313951663098081</v>
      </c>
      <c r="AN434" s="84">
        <f>IFERROR(VLOOKUP($F434,Ref_Param!$L:$M,2,0),0)*M434</f>
        <v>60.177821837623767</v>
      </c>
      <c r="AO434" s="84">
        <f>IFERROR(VLOOKUP($F434,Ref_Param!$L:$M,2,0),0)*N434</f>
        <v>18.100263754076263</v>
      </c>
      <c r="AP434" s="84">
        <f>IFERROR(VLOOKUP($F434,Ref_Param!$L:$M,2,0),0)*O434</f>
        <v>6.7130982190907229</v>
      </c>
      <c r="AQ434" s="84">
        <f>IFERROR(VLOOKUP($F434,Ref_Param!$L:$M,2,0),0)*P434</f>
        <v>4.4224890874852338</v>
      </c>
      <c r="AR434" s="85">
        <f t="shared" si="70"/>
        <v>89.413672898275991</v>
      </c>
      <c r="AS434" s="90">
        <f>IFERROR(VLOOKUP($F434,Ref_Param!$L:$M,2,0),0)*R434</f>
        <v>4.9149321611427297</v>
      </c>
      <c r="AT434" s="90">
        <f>IFERROR(VLOOKUP($F434,Ref_Param!$L:$M,2,0),0)*S434</f>
        <v>18.716880215982201</v>
      </c>
      <c r="AU434" s="90">
        <f>IFERROR(VLOOKUP($F434,Ref_Param!$L:$M,2,0),0)*T434</f>
        <v>28.29887152423677</v>
      </c>
      <c r="AV434" s="90">
        <f>IFERROR(VLOOKUP($F434,Ref_Param!$L:$M,2,0),0)*U434</f>
        <v>8.7439374136976795</v>
      </c>
      <c r="AW434" s="91">
        <f t="shared" si="71"/>
        <v>60.674621315059383</v>
      </c>
      <c r="AX434" s="86">
        <f>IFERROR(VLOOKUP($F434,Ref_Param!$L:$M,2,0),0)*W434</f>
        <v>14.342312057173398</v>
      </c>
      <c r="AY434" s="86">
        <f>IFERROR(VLOOKUP($F434,Ref_Param!$L:$M,2,0),0)*X434</f>
        <v>17.609131255635337</v>
      </c>
      <c r="AZ434" s="86">
        <f>IFERROR(VLOOKUP($F434,Ref_Param!$L:$M,2,0),0)*Y434</f>
        <v>0</v>
      </c>
      <c r="BA434" s="86">
        <f>IFERROR(VLOOKUP($F434,Ref_Param!$L:$M,2,0),0)*Z434</f>
        <v>0</v>
      </c>
      <c r="BB434" s="87">
        <f t="shared" si="72"/>
        <v>31.951443312808735</v>
      </c>
      <c r="BC434" s="86">
        <f>IFERROR(VLOOKUP($F434,Ref_Param!$L:$M,2,0),0)*AB434</f>
        <v>-3.3245871365852165E-4</v>
      </c>
      <c r="BD434" s="86">
        <f>IFERROR(VLOOKUP($F434,Ref_Param!$L:$M,2,0),0)*AC434</f>
        <v>-3.6115293874727596E-2</v>
      </c>
      <c r="BE434" s="86">
        <f>IFERROR(VLOOKUP($F434,Ref_Param!$L:$M,2,0),0)*AD434</f>
        <v>0</v>
      </c>
      <c r="BF434" s="86">
        <f>IFERROR(VLOOKUP($F434,Ref_Param!$L:$M,2,0),0)*AE434</f>
        <v>0</v>
      </c>
      <c r="BG434" s="87">
        <f t="shared" si="73"/>
        <v>-3.6447752588386118E-2</v>
      </c>
      <c r="BH434" s="86">
        <f>IFERROR(VLOOKUP($F434,Ref_Param!$L:$M,2,0),0)*AG434</f>
        <v>0</v>
      </c>
      <c r="BI434" s="86">
        <f>IFERROR(VLOOKUP($F434,Ref_Param!$L:$M,2,0),0)*AH434</f>
        <v>25.35375141030466</v>
      </c>
      <c r="BJ434" s="86">
        <f>IFERROR(VLOOKUP($F434,Ref_Param!$L:$M,2,0),0)*AI434</f>
        <v>25.35375141030466</v>
      </c>
      <c r="BK434" s="86">
        <f>IFERROR(VLOOKUP($F434,Ref_Param!$L:$M,2,0),0)*AJ434</f>
        <v>25.35375141030466</v>
      </c>
      <c r="BL434" s="87">
        <f t="shared" si="67"/>
        <v>76.061254230913988</v>
      </c>
      <c r="BM434" s="88">
        <f>IFERROR(VLOOKUP($F434,Ref_Param!$L:$M,2,0),0)*AL434</f>
        <v>87.470442365551079</v>
      </c>
      <c r="BN434" s="89">
        <f>IFERROR(VLOOKUP($F434,Ref_Param!$L:$M,2,0),0)*AM434</f>
        <v>100.59100872038373</v>
      </c>
    </row>
    <row r="435" spans="1:66" s="72" customFormat="1" ht="14.25" customHeight="1" x14ac:dyDescent="0.3">
      <c r="A435" s="69" t="str">
        <f t="shared" si="68"/>
        <v>ECASDigital - Salesforce.com / Net Suite</v>
      </c>
      <c r="B435" s="68" t="s">
        <v>4156</v>
      </c>
      <c r="C435" s="68" t="s">
        <v>4157</v>
      </c>
      <c r="D435" s="68" t="s">
        <v>5036</v>
      </c>
      <c r="E435" s="70" t="s">
        <v>5036</v>
      </c>
      <c r="F435" s="68" t="s">
        <v>70</v>
      </c>
      <c r="G435" s="70" t="s">
        <v>7475</v>
      </c>
      <c r="H435" s="71" t="s">
        <v>5179</v>
      </c>
      <c r="I435" s="68" t="s">
        <v>7478</v>
      </c>
      <c r="J435" s="68"/>
      <c r="K435" s="68"/>
      <c r="L435" s="68" t="s">
        <v>4111</v>
      </c>
      <c r="M435" s="73">
        <v>0</v>
      </c>
      <c r="N435" s="73">
        <v>0</v>
      </c>
      <c r="O435" s="73">
        <v>0</v>
      </c>
      <c r="P435" s="73">
        <v>0</v>
      </c>
      <c r="Q435" s="66">
        <v>0</v>
      </c>
      <c r="R435" s="73">
        <v>0</v>
      </c>
      <c r="S435" s="73">
        <v>0</v>
      </c>
      <c r="T435" s="73">
        <v>0</v>
      </c>
      <c r="U435" s="73">
        <v>0</v>
      </c>
      <c r="V435" s="66">
        <v>0</v>
      </c>
      <c r="W435" s="67">
        <v>0</v>
      </c>
      <c r="X435" s="67">
        <v>0</v>
      </c>
      <c r="Y435" s="67">
        <v>0</v>
      </c>
      <c r="Z435" s="67">
        <v>0</v>
      </c>
      <c r="AA435" s="66">
        <v>0</v>
      </c>
      <c r="AB435" s="67">
        <v>0</v>
      </c>
      <c r="AC435" s="67">
        <v>37.317499999999995</v>
      </c>
      <c r="AD435" s="67">
        <v>351.779</v>
      </c>
      <c r="AE435" s="67">
        <v>0</v>
      </c>
      <c r="AF435" s="66">
        <v>389.09649999999999</v>
      </c>
      <c r="AG435" s="67">
        <v>180.24529074591084</v>
      </c>
      <c r="AH435" s="67">
        <v>180.24529074591084</v>
      </c>
      <c r="AI435" s="67">
        <v>205.99461799532665</v>
      </c>
      <c r="AJ435" s="67">
        <v>205.99461799532665</v>
      </c>
      <c r="AK435" s="66">
        <f t="shared" si="69"/>
        <v>772.47981748247491</v>
      </c>
      <c r="AL435" s="67">
        <f t="shared" si="66"/>
        <v>888.35179010484603</v>
      </c>
      <c r="AM435" s="67">
        <f t="shared" si="66"/>
        <v>1021.6045586205729</v>
      </c>
      <c r="AN435" s="84">
        <f>IFERROR(VLOOKUP($F435,Ref_Param!$L:$M,2,0),0)*M435</f>
        <v>0</v>
      </c>
      <c r="AO435" s="84">
        <f>IFERROR(VLOOKUP($F435,Ref_Param!$L:$M,2,0),0)*N435</f>
        <v>0</v>
      </c>
      <c r="AP435" s="84">
        <f>IFERROR(VLOOKUP($F435,Ref_Param!$L:$M,2,0),0)*O435</f>
        <v>0</v>
      </c>
      <c r="AQ435" s="84">
        <f>IFERROR(VLOOKUP($F435,Ref_Param!$L:$M,2,0),0)*P435</f>
        <v>0</v>
      </c>
      <c r="AR435" s="85">
        <f t="shared" si="70"/>
        <v>0</v>
      </c>
      <c r="AS435" s="90">
        <f>IFERROR(VLOOKUP($F435,Ref_Param!$L:$M,2,0),0)*R435</f>
        <v>0</v>
      </c>
      <c r="AT435" s="90">
        <f>IFERROR(VLOOKUP($F435,Ref_Param!$L:$M,2,0),0)*S435</f>
        <v>0</v>
      </c>
      <c r="AU435" s="90">
        <f>IFERROR(VLOOKUP($F435,Ref_Param!$L:$M,2,0),0)*T435</f>
        <v>0</v>
      </c>
      <c r="AV435" s="90">
        <f>IFERROR(VLOOKUP($F435,Ref_Param!$L:$M,2,0),0)*U435</f>
        <v>0</v>
      </c>
      <c r="AW435" s="91">
        <f t="shared" si="71"/>
        <v>0</v>
      </c>
      <c r="AX435" s="86">
        <f>IFERROR(VLOOKUP($F435,Ref_Param!$L:$M,2,0),0)*W435</f>
        <v>0</v>
      </c>
      <c r="AY435" s="86">
        <f>IFERROR(VLOOKUP($F435,Ref_Param!$L:$M,2,0),0)*X435</f>
        <v>0</v>
      </c>
      <c r="AZ435" s="86">
        <f>IFERROR(VLOOKUP($F435,Ref_Param!$L:$M,2,0),0)*Y435</f>
        <v>0</v>
      </c>
      <c r="BA435" s="86">
        <f>IFERROR(VLOOKUP($F435,Ref_Param!$L:$M,2,0),0)*Z435</f>
        <v>0</v>
      </c>
      <c r="BB435" s="87">
        <f t="shared" si="72"/>
        <v>0</v>
      </c>
      <c r="BC435" s="86">
        <f>IFERROR(VLOOKUP($F435,Ref_Param!$L:$M,2,0),0)*AB435</f>
        <v>0</v>
      </c>
      <c r="BD435" s="86">
        <f>IFERROR(VLOOKUP($F435,Ref_Param!$L:$M,2,0),0)*AC435</f>
        <v>46.164340696117861</v>
      </c>
      <c r="BE435" s="86">
        <f>IFERROR(VLOOKUP($F435,Ref_Param!$L:$M,2,0),0)*AD435</f>
        <v>435.17506815139404</v>
      </c>
      <c r="BF435" s="86">
        <f>IFERROR(VLOOKUP($F435,Ref_Param!$L:$M,2,0),0)*AE435</f>
        <v>0</v>
      </c>
      <c r="BG435" s="87">
        <f t="shared" si="73"/>
        <v>481.33940884751189</v>
      </c>
      <c r="BH435" s="86">
        <f>IFERROR(VLOOKUP($F435,Ref_Param!$L:$M,2,0),0)*AG435</f>
        <v>222.97594991264285</v>
      </c>
      <c r="BI435" s="86">
        <f>IFERROR(VLOOKUP($F435,Ref_Param!$L:$M,2,0),0)*AH435</f>
        <v>222.97594991264285</v>
      </c>
      <c r="BJ435" s="86">
        <f>IFERROR(VLOOKUP($F435,Ref_Param!$L:$M,2,0),0)*AI435</f>
        <v>254.82965704302035</v>
      </c>
      <c r="BK435" s="86">
        <f>IFERROR(VLOOKUP($F435,Ref_Param!$L:$M,2,0),0)*AJ435</f>
        <v>254.82965704302035</v>
      </c>
      <c r="BL435" s="87">
        <f t="shared" si="67"/>
        <v>955.61121391132644</v>
      </c>
      <c r="BM435" s="88">
        <f>IFERROR(VLOOKUP($F435,Ref_Param!$L:$M,2,0),0)*AL435</f>
        <v>1098.952895998025</v>
      </c>
      <c r="BN435" s="89">
        <f>IFERROR(VLOOKUP($F435,Ref_Param!$L:$M,2,0),0)*AM435</f>
        <v>1263.7958303977289</v>
      </c>
    </row>
    <row r="436" spans="1:66" s="72" customFormat="1" ht="14.25" customHeight="1" x14ac:dyDescent="0.3">
      <c r="A436" s="69" t="str">
        <f t="shared" si="68"/>
        <v>ECASDigital - Salesforce.com / Net Suite</v>
      </c>
      <c r="B436" s="68" t="s">
        <v>4156</v>
      </c>
      <c r="C436" s="68" t="s">
        <v>4157</v>
      </c>
      <c r="D436" s="68" t="s">
        <v>5036</v>
      </c>
      <c r="E436" s="70" t="s">
        <v>5036</v>
      </c>
      <c r="F436" s="68" t="s">
        <v>18</v>
      </c>
      <c r="G436" s="70" t="s">
        <v>7475</v>
      </c>
      <c r="H436" s="71" t="s">
        <v>5179</v>
      </c>
      <c r="I436" s="68" t="s">
        <v>7478</v>
      </c>
      <c r="J436" s="68"/>
      <c r="K436" s="68"/>
      <c r="L436" s="68" t="s">
        <v>4111</v>
      </c>
      <c r="M436" s="73">
        <v>0</v>
      </c>
      <c r="N436" s="73">
        <v>0</v>
      </c>
      <c r="O436" s="73">
        <v>0</v>
      </c>
      <c r="P436" s="73">
        <v>0</v>
      </c>
      <c r="Q436" s="66">
        <v>0</v>
      </c>
      <c r="R436" s="73">
        <v>0</v>
      </c>
      <c r="S436" s="73">
        <v>0</v>
      </c>
      <c r="T436" s="73">
        <v>0</v>
      </c>
      <c r="U436" s="73">
        <v>0</v>
      </c>
      <c r="V436" s="66">
        <v>0</v>
      </c>
      <c r="W436" s="67">
        <v>0</v>
      </c>
      <c r="X436" s="67">
        <v>0</v>
      </c>
      <c r="Y436" s="67">
        <v>0</v>
      </c>
      <c r="Z436" s="67">
        <v>0</v>
      </c>
      <c r="AA436" s="66">
        <v>0</v>
      </c>
      <c r="AB436" s="67">
        <v>0</v>
      </c>
      <c r="AC436" s="67">
        <v>0</v>
      </c>
      <c r="AD436" s="67">
        <v>0</v>
      </c>
      <c r="AE436" s="67">
        <v>540</v>
      </c>
      <c r="AF436" s="66">
        <v>540</v>
      </c>
      <c r="AG436" s="67">
        <v>309.45282970375462</v>
      </c>
      <c r="AH436" s="67">
        <v>309.45282970375462</v>
      </c>
      <c r="AI436" s="67">
        <v>353.66037680429099</v>
      </c>
      <c r="AJ436" s="67">
        <v>353.66037680429099</v>
      </c>
      <c r="AK436" s="66">
        <f t="shared" si="69"/>
        <v>1326.2264130160911</v>
      </c>
      <c r="AL436" s="67">
        <f t="shared" si="66"/>
        <v>1525.1603749685046</v>
      </c>
      <c r="AM436" s="67">
        <f t="shared" si="66"/>
        <v>1753.93443121378</v>
      </c>
      <c r="AN436" s="84">
        <f>IFERROR(VLOOKUP($F436,Ref_Param!$L:$M,2,0),0)*M436</f>
        <v>0</v>
      </c>
      <c r="AO436" s="84">
        <f>IFERROR(VLOOKUP($F436,Ref_Param!$L:$M,2,0),0)*N436</f>
        <v>0</v>
      </c>
      <c r="AP436" s="84">
        <f>IFERROR(VLOOKUP($F436,Ref_Param!$L:$M,2,0),0)*O436</f>
        <v>0</v>
      </c>
      <c r="AQ436" s="84">
        <f>IFERROR(VLOOKUP($F436,Ref_Param!$L:$M,2,0),0)*P436</f>
        <v>0</v>
      </c>
      <c r="AR436" s="85">
        <f t="shared" si="70"/>
        <v>0</v>
      </c>
      <c r="AS436" s="90">
        <f>IFERROR(VLOOKUP($F436,Ref_Param!$L:$M,2,0),0)*R436</f>
        <v>0</v>
      </c>
      <c r="AT436" s="90">
        <f>IFERROR(VLOOKUP($F436,Ref_Param!$L:$M,2,0),0)*S436</f>
        <v>0</v>
      </c>
      <c r="AU436" s="90">
        <f>IFERROR(VLOOKUP($F436,Ref_Param!$L:$M,2,0),0)*T436</f>
        <v>0</v>
      </c>
      <c r="AV436" s="90">
        <f>IFERROR(VLOOKUP($F436,Ref_Param!$L:$M,2,0),0)*U436</f>
        <v>0</v>
      </c>
      <c r="AW436" s="91">
        <f t="shared" si="71"/>
        <v>0</v>
      </c>
      <c r="AX436" s="86">
        <f>IFERROR(VLOOKUP($F436,Ref_Param!$L:$M,2,0),0)*W436</f>
        <v>0</v>
      </c>
      <c r="AY436" s="86">
        <f>IFERROR(VLOOKUP($F436,Ref_Param!$L:$M,2,0),0)*X436</f>
        <v>0</v>
      </c>
      <c r="AZ436" s="86">
        <f>IFERROR(VLOOKUP($F436,Ref_Param!$L:$M,2,0),0)*Y436</f>
        <v>0</v>
      </c>
      <c r="BA436" s="86">
        <f>IFERROR(VLOOKUP($F436,Ref_Param!$L:$M,2,0),0)*Z436</f>
        <v>0</v>
      </c>
      <c r="BB436" s="87">
        <f t="shared" si="72"/>
        <v>0</v>
      </c>
      <c r="BC436" s="86">
        <f>IFERROR(VLOOKUP($F436,Ref_Param!$L:$M,2,0),0)*AB436</f>
        <v>0</v>
      </c>
      <c r="BD436" s="86">
        <f>IFERROR(VLOOKUP($F436,Ref_Param!$L:$M,2,0),0)*AC436</f>
        <v>0</v>
      </c>
      <c r="BE436" s="86">
        <f>IFERROR(VLOOKUP($F436,Ref_Param!$L:$M,2,0),0)*AD436</f>
        <v>0</v>
      </c>
      <c r="BF436" s="86">
        <f>IFERROR(VLOOKUP($F436,Ref_Param!$L:$M,2,0),0)*AE436</f>
        <v>540</v>
      </c>
      <c r="BG436" s="87">
        <f t="shared" si="73"/>
        <v>540</v>
      </c>
      <c r="BH436" s="86">
        <f>IFERROR(VLOOKUP($F436,Ref_Param!$L:$M,2,0),0)*AG436</f>
        <v>309.45282970375462</v>
      </c>
      <c r="BI436" s="86">
        <f>IFERROR(VLOOKUP($F436,Ref_Param!$L:$M,2,0),0)*AH436</f>
        <v>309.45282970375462</v>
      </c>
      <c r="BJ436" s="86">
        <f>IFERROR(VLOOKUP($F436,Ref_Param!$L:$M,2,0),0)*AI436</f>
        <v>353.66037680429099</v>
      </c>
      <c r="BK436" s="86">
        <f>IFERROR(VLOOKUP($F436,Ref_Param!$L:$M,2,0),0)*AJ436</f>
        <v>353.66037680429099</v>
      </c>
      <c r="BL436" s="87">
        <f t="shared" si="67"/>
        <v>1326.2264130160911</v>
      </c>
      <c r="BM436" s="88">
        <f>IFERROR(VLOOKUP($F436,Ref_Param!$L:$M,2,0),0)*AL436</f>
        <v>1525.1603749685046</v>
      </c>
      <c r="BN436" s="89">
        <f>IFERROR(VLOOKUP($F436,Ref_Param!$L:$M,2,0),0)*AM436</f>
        <v>1753.93443121378</v>
      </c>
    </row>
    <row r="437" spans="1:66" s="72" customFormat="1" ht="14.25" customHeight="1" x14ac:dyDescent="0.3">
      <c r="A437" s="69" t="str">
        <f t="shared" si="68"/>
        <v>ECASDigital - Salesforce.com / Net Suite</v>
      </c>
      <c r="B437" s="68" t="s">
        <v>4156</v>
      </c>
      <c r="C437" s="68" t="s">
        <v>4157</v>
      </c>
      <c r="D437" s="68" t="s">
        <v>5039</v>
      </c>
      <c r="E437" s="70" t="s">
        <v>2644</v>
      </c>
      <c r="F437" s="68" t="s">
        <v>18</v>
      </c>
      <c r="G437" s="70" t="s">
        <v>4167</v>
      </c>
      <c r="H437" s="71" t="s">
        <v>5179</v>
      </c>
      <c r="I437" s="68" t="s">
        <v>24</v>
      </c>
      <c r="J437" s="68"/>
      <c r="K437" s="68"/>
      <c r="L437" s="68" t="s">
        <v>4111</v>
      </c>
      <c r="M437" s="73">
        <v>0</v>
      </c>
      <c r="N437" s="73">
        <v>0</v>
      </c>
      <c r="O437" s="73">
        <v>0</v>
      </c>
      <c r="P437" s="73">
        <v>0</v>
      </c>
      <c r="Q437" s="66">
        <v>0</v>
      </c>
      <c r="R437" s="73">
        <v>0</v>
      </c>
      <c r="S437" s="73">
        <v>0</v>
      </c>
      <c r="T437" s="73">
        <v>0</v>
      </c>
      <c r="U437" s="73">
        <v>0</v>
      </c>
      <c r="V437" s="66">
        <v>0</v>
      </c>
      <c r="W437" s="67">
        <v>0</v>
      </c>
      <c r="X437" s="67">
        <v>0</v>
      </c>
      <c r="Y437" s="67">
        <v>-5.8613509003876629E-2</v>
      </c>
      <c r="Z437" s="67">
        <v>0</v>
      </c>
      <c r="AA437" s="66">
        <v>-5.8613509003876629E-2</v>
      </c>
      <c r="AB437" s="67">
        <v>0</v>
      </c>
      <c r="AC437" s="67">
        <v>0</v>
      </c>
      <c r="AD437" s="67">
        <v>0</v>
      </c>
      <c r="AE437" s="67">
        <v>0</v>
      </c>
      <c r="AF437" s="66">
        <v>0</v>
      </c>
      <c r="AG437" s="67">
        <v>0</v>
      </c>
      <c r="AH437" s="67">
        <v>0</v>
      </c>
      <c r="AI437" s="67">
        <v>0</v>
      </c>
      <c r="AJ437" s="67">
        <v>0</v>
      </c>
      <c r="AK437" s="66">
        <f t="shared" si="69"/>
        <v>0</v>
      </c>
      <c r="AL437" s="67">
        <f t="shared" si="66"/>
        <v>0</v>
      </c>
      <c r="AM437" s="67">
        <f t="shared" si="66"/>
        <v>0</v>
      </c>
      <c r="AN437" s="84">
        <f>IFERROR(VLOOKUP($F437,Ref_Param!$L:$M,2,0),0)*M437</f>
        <v>0</v>
      </c>
      <c r="AO437" s="84">
        <f>IFERROR(VLOOKUP($F437,Ref_Param!$L:$M,2,0),0)*N437</f>
        <v>0</v>
      </c>
      <c r="AP437" s="84">
        <f>IFERROR(VLOOKUP($F437,Ref_Param!$L:$M,2,0),0)*O437</f>
        <v>0</v>
      </c>
      <c r="AQ437" s="84">
        <f>IFERROR(VLOOKUP($F437,Ref_Param!$L:$M,2,0),0)*P437</f>
        <v>0</v>
      </c>
      <c r="AR437" s="85">
        <f t="shared" si="70"/>
        <v>0</v>
      </c>
      <c r="AS437" s="90">
        <f>IFERROR(VLOOKUP($F437,Ref_Param!$L:$M,2,0),0)*R437</f>
        <v>0</v>
      </c>
      <c r="AT437" s="90">
        <f>IFERROR(VLOOKUP($F437,Ref_Param!$L:$M,2,0),0)*S437</f>
        <v>0</v>
      </c>
      <c r="AU437" s="90">
        <f>IFERROR(VLOOKUP($F437,Ref_Param!$L:$M,2,0),0)*T437</f>
        <v>0</v>
      </c>
      <c r="AV437" s="90">
        <f>IFERROR(VLOOKUP($F437,Ref_Param!$L:$M,2,0),0)*U437</f>
        <v>0</v>
      </c>
      <c r="AW437" s="91">
        <f t="shared" si="71"/>
        <v>0</v>
      </c>
      <c r="AX437" s="86">
        <f>IFERROR(VLOOKUP($F437,Ref_Param!$L:$M,2,0),0)*W437</f>
        <v>0</v>
      </c>
      <c r="AY437" s="86">
        <f>IFERROR(VLOOKUP($F437,Ref_Param!$L:$M,2,0),0)*X437</f>
        <v>0</v>
      </c>
      <c r="AZ437" s="86">
        <f>IFERROR(VLOOKUP($F437,Ref_Param!$L:$M,2,0),0)*Y437</f>
        <v>-5.8613509003876629E-2</v>
      </c>
      <c r="BA437" s="86">
        <f>IFERROR(VLOOKUP($F437,Ref_Param!$L:$M,2,0),0)*Z437</f>
        <v>0</v>
      </c>
      <c r="BB437" s="87">
        <f t="shared" si="72"/>
        <v>-5.8613509003876629E-2</v>
      </c>
      <c r="BC437" s="86">
        <f>IFERROR(VLOOKUP($F437,Ref_Param!$L:$M,2,0),0)*AB437</f>
        <v>0</v>
      </c>
      <c r="BD437" s="86">
        <f>IFERROR(VLOOKUP($F437,Ref_Param!$L:$M,2,0),0)*AC437</f>
        <v>0</v>
      </c>
      <c r="BE437" s="86">
        <f>IFERROR(VLOOKUP($F437,Ref_Param!$L:$M,2,0),0)*AD437</f>
        <v>0</v>
      </c>
      <c r="BF437" s="86">
        <f>IFERROR(VLOOKUP($F437,Ref_Param!$L:$M,2,0),0)*AE437</f>
        <v>0</v>
      </c>
      <c r="BG437" s="87">
        <f t="shared" si="73"/>
        <v>0</v>
      </c>
      <c r="BH437" s="86">
        <f>IFERROR(VLOOKUP($F437,Ref_Param!$L:$M,2,0),0)*AG437</f>
        <v>0</v>
      </c>
      <c r="BI437" s="86">
        <f>IFERROR(VLOOKUP($F437,Ref_Param!$L:$M,2,0),0)*AH437</f>
        <v>0</v>
      </c>
      <c r="BJ437" s="86">
        <f>IFERROR(VLOOKUP($F437,Ref_Param!$L:$M,2,0),0)*AI437</f>
        <v>0</v>
      </c>
      <c r="BK437" s="86">
        <f>IFERROR(VLOOKUP($F437,Ref_Param!$L:$M,2,0),0)*AJ437</f>
        <v>0</v>
      </c>
      <c r="BL437" s="87">
        <f t="shared" si="67"/>
        <v>0</v>
      </c>
      <c r="BM437" s="88">
        <f>IFERROR(VLOOKUP($F437,Ref_Param!$L:$M,2,0),0)*AL437</f>
        <v>0</v>
      </c>
      <c r="BN437" s="89">
        <f>IFERROR(VLOOKUP($F437,Ref_Param!$L:$M,2,0),0)*AM437</f>
        <v>0</v>
      </c>
    </row>
    <row r="438" spans="1:66" s="72" customFormat="1" ht="14.25" customHeight="1" x14ac:dyDescent="0.3">
      <c r="A438" s="69" t="str">
        <f t="shared" si="68"/>
        <v>ECASDigital - Salesforce.com / Net Suite</v>
      </c>
      <c r="B438" s="68" t="s">
        <v>4156</v>
      </c>
      <c r="C438" s="68" t="s">
        <v>4157</v>
      </c>
      <c r="D438" s="68" t="s">
        <v>1068</v>
      </c>
      <c r="E438" s="70" t="s">
        <v>1069</v>
      </c>
      <c r="F438" s="68" t="s">
        <v>50</v>
      </c>
      <c r="G438" s="70" t="s">
        <v>4166</v>
      </c>
      <c r="H438" s="71" t="s">
        <v>29</v>
      </c>
      <c r="I438" s="68" t="s">
        <v>24</v>
      </c>
      <c r="J438" s="68"/>
      <c r="K438" s="68"/>
      <c r="L438" s="68" t="s">
        <v>4111</v>
      </c>
      <c r="M438" s="73">
        <v>0</v>
      </c>
      <c r="N438" s="73">
        <v>0</v>
      </c>
      <c r="O438" s="73">
        <v>0</v>
      </c>
      <c r="P438" s="73">
        <v>0</v>
      </c>
      <c r="Q438" s="66">
        <v>0</v>
      </c>
      <c r="R438" s="73">
        <v>0</v>
      </c>
      <c r="S438" s="73">
        <v>0</v>
      </c>
      <c r="T438" s="73">
        <v>0</v>
      </c>
      <c r="U438" s="73">
        <v>0</v>
      </c>
      <c r="V438" s="66">
        <v>0</v>
      </c>
      <c r="W438" s="67">
        <v>0</v>
      </c>
      <c r="X438" s="67">
        <v>64.982912223689823</v>
      </c>
      <c r="Y438" s="67">
        <v>117.96263049489386</v>
      </c>
      <c r="Z438" s="67">
        <v>62.300423537165315</v>
      </c>
      <c r="AA438" s="66">
        <v>245.24596625574901</v>
      </c>
      <c r="AB438" s="67">
        <v>0</v>
      </c>
      <c r="AC438" s="67">
        <v>0</v>
      </c>
      <c r="AD438" s="67">
        <v>0</v>
      </c>
      <c r="AE438" s="67">
        <v>0</v>
      </c>
      <c r="AF438" s="66">
        <v>0</v>
      </c>
      <c r="AG438" s="67">
        <v>0</v>
      </c>
      <c r="AH438" s="67">
        <v>0</v>
      </c>
      <c r="AI438" s="67">
        <v>0</v>
      </c>
      <c r="AJ438" s="67">
        <v>0</v>
      </c>
      <c r="AK438" s="66">
        <f t="shared" si="69"/>
        <v>0</v>
      </c>
      <c r="AL438" s="67">
        <f t="shared" si="66"/>
        <v>0</v>
      </c>
      <c r="AM438" s="67">
        <f t="shared" si="66"/>
        <v>0</v>
      </c>
      <c r="AN438" s="84">
        <f>IFERROR(VLOOKUP($F438,Ref_Param!$L:$M,2,0),0)*M438</f>
        <v>0</v>
      </c>
      <c r="AO438" s="84">
        <f>IFERROR(VLOOKUP($F438,Ref_Param!$L:$M,2,0),0)*N438</f>
        <v>0</v>
      </c>
      <c r="AP438" s="84">
        <f>IFERROR(VLOOKUP($F438,Ref_Param!$L:$M,2,0),0)*O438</f>
        <v>0</v>
      </c>
      <c r="AQ438" s="84">
        <f>IFERROR(VLOOKUP($F438,Ref_Param!$L:$M,2,0),0)*P438</f>
        <v>0</v>
      </c>
      <c r="AR438" s="85">
        <f t="shared" si="70"/>
        <v>0</v>
      </c>
      <c r="AS438" s="90">
        <f>IFERROR(VLOOKUP($F438,Ref_Param!$L:$M,2,0),0)*R438</f>
        <v>0</v>
      </c>
      <c r="AT438" s="90">
        <f>IFERROR(VLOOKUP($F438,Ref_Param!$L:$M,2,0),0)*S438</f>
        <v>0</v>
      </c>
      <c r="AU438" s="90">
        <f>IFERROR(VLOOKUP($F438,Ref_Param!$L:$M,2,0),0)*T438</f>
        <v>0</v>
      </c>
      <c r="AV438" s="90">
        <f>IFERROR(VLOOKUP($F438,Ref_Param!$L:$M,2,0),0)*U438</f>
        <v>0</v>
      </c>
      <c r="AW438" s="91">
        <f t="shared" si="71"/>
        <v>0</v>
      </c>
      <c r="AX438" s="86">
        <f>IFERROR(VLOOKUP($F438,Ref_Param!$L:$M,2,0),0)*W438</f>
        <v>0</v>
      </c>
      <c r="AY438" s="86">
        <f>IFERROR(VLOOKUP($F438,Ref_Param!$L:$M,2,0),0)*X438</f>
        <v>47.979959652078179</v>
      </c>
      <c r="AZ438" s="86">
        <f>IFERROR(VLOOKUP($F438,Ref_Param!$L:$M,2,0),0)*Y438</f>
        <v>87.097393113365158</v>
      </c>
      <c r="BA438" s="86">
        <f>IFERROR(VLOOKUP($F438,Ref_Param!$L:$M,2,0),0)*Z438</f>
        <v>45.999351296091298</v>
      </c>
      <c r="BB438" s="87">
        <f t="shared" si="72"/>
        <v>181.07670406153463</v>
      </c>
      <c r="BC438" s="86">
        <f>IFERROR(VLOOKUP($F438,Ref_Param!$L:$M,2,0),0)*AB438</f>
        <v>0</v>
      </c>
      <c r="BD438" s="86">
        <f>IFERROR(VLOOKUP($F438,Ref_Param!$L:$M,2,0),0)*AC438</f>
        <v>0</v>
      </c>
      <c r="BE438" s="86">
        <f>IFERROR(VLOOKUP($F438,Ref_Param!$L:$M,2,0),0)*AD438</f>
        <v>0</v>
      </c>
      <c r="BF438" s="86">
        <f>IFERROR(VLOOKUP($F438,Ref_Param!$L:$M,2,0),0)*AE438</f>
        <v>0</v>
      </c>
      <c r="BG438" s="87">
        <f t="shared" si="73"/>
        <v>0</v>
      </c>
      <c r="BH438" s="86">
        <f>IFERROR(VLOOKUP($F438,Ref_Param!$L:$M,2,0),0)*AG438</f>
        <v>0</v>
      </c>
      <c r="BI438" s="86">
        <f>IFERROR(VLOOKUP($F438,Ref_Param!$L:$M,2,0),0)*AH438</f>
        <v>0</v>
      </c>
      <c r="BJ438" s="86">
        <f>IFERROR(VLOOKUP($F438,Ref_Param!$L:$M,2,0),0)*AI438</f>
        <v>0</v>
      </c>
      <c r="BK438" s="86">
        <f>IFERROR(VLOOKUP($F438,Ref_Param!$L:$M,2,0),0)*AJ438</f>
        <v>0</v>
      </c>
      <c r="BL438" s="87">
        <f t="shared" si="67"/>
        <v>0</v>
      </c>
      <c r="BM438" s="88">
        <f>IFERROR(VLOOKUP($F438,Ref_Param!$L:$M,2,0),0)*AL438</f>
        <v>0</v>
      </c>
      <c r="BN438" s="89">
        <f>IFERROR(VLOOKUP($F438,Ref_Param!$L:$M,2,0),0)*AM438</f>
        <v>0</v>
      </c>
    </row>
    <row r="439" spans="1:66" s="72" customFormat="1" ht="14.25" customHeight="1" x14ac:dyDescent="0.3">
      <c r="A439" s="69" t="str">
        <f t="shared" si="68"/>
        <v>ECASDigital - Salesforce.com / Net Suite</v>
      </c>
      <c r="B439" s="68" t="s">
        <v>4156</v>
      </c>
      <c r="C439" s="68" t="s">
        <v>4157</v>
      </c>
      <c r="D439" s="68" t="s">
        <v>1068</v>
      </c>
      <c r="E439" s="70" t="s">
        <v>1069</v>
      </c>
      <c r="F439" s="68" t="s">
        <v>18</v>
      </c>
      <c r="G439" s="70" t="s">
        <v>4166</v>
      </c>
      <c r="H439" s="71" t="s">
        <v>29</v>
      </c>
      <c r="I439" s="68" t="s">
        <v>24</v>
      </c>
      <c r="J439" s="68"/>
      <c r="K439" s="68"/>
      <c r="L439" s="68" t="s">
        <v>4111</v>
      </c>
      <c r="M439" s="73">
        <v>0</v>
      </c>
      <c r="N439" s="73">
        <v>0</v>
      </c>
      <c r="O439" s="73">
        <v>0</v>
      </c>
      <c r="P439" s="73">
        <v>0</v>
      </c>
      <c r="Q439" s="66">
        <v>0</v>
      </c>
      <c r="R439" s="73">
        <v>0</v>
      </c>
      <c r="S439" s="73">
        <v>0</v>
      </c>
      <c r="T439" s="73">
        <v>0</v>
      </c>
      <c r="U439" s="73">
        <v>0</v>
      </c>
      <c r="V439" s="66">
        <v>0</v>
      </c>
      <c r="W439" s="67">
        <v>4.6618364980247229</v>
      </c>
      <c r="X439" s="67">
        <v>86.340897258255097</v>
      </c>
      <c r="Y439" s="67">
        <v>70.133502835854628</v>
      </c>
      <c r="Z439" s="67">
        <v>41.345557450054358</v>
      </c>
      <c r="AA439" s="66">
        <v>202.48179404218882</v>
      </c>
      <c r="AB439" s="67">
        <v>-2.7706438090622729</v>
      </c>
      <c r="AC439" s="67">
        <v>0</v>
      </c>
      <c r="AD439" s="67">
        <v>0</v>
      </c>
      <c r="AE439" s="67">
        <v>0</v>
      </c>
      <c r="AF439" s="66">
        <v>-2.7706438090622729</v>
      </c>
      <c r="AG439" s="67">
        <v>0</v>
      </c>
      <c r="AH439" s="67">
        <v>0</v>
      </c>
      <c r="AI439" s="67">
        <v>0</v>
      </c>
      <c r="AJ439" s="67">
        <v>0</v>
      </c>
      <c r="AK439" s="66">
        <f t="shared" si="69"/>
        <v>0</v>
      </c>
      <c r="AL439" s="67">
        <f t="shared" si="66"/>
        <v>0</v>
      </c>
      <c r="AM439" s="67">
        <f t="shared" si="66"/>
        <v>0</v>
      </c>
      <c r="AN439" s="84">
        <f>IFERROR(VLOOKUP($F439,Ref_Param!$L:$M,2,0),0)*M439</f>
        <v>0</v>
      </c>
      <c r="AO439" s="84">
        <f>IFERROR(VLOOKUP($F439,Ref_Param!$L:$M,2,0),0)*N439</f>
        <v>0</v>
      </c>
      <c r="AP439" s="84">
        <f>IFERROR(VLOOKUP($F439,Ref_Param!$L:$M,2,0),0)*O439</f>
        <v>0</v>
      </c>
      <c r="AQ439" s="84">
        <f>IFERROR(VLOOKUP($F439,Ref_Param!$L:$M,2,0),0)*P439</f>
        <v>0</v>
      </c>
      <c r="AR439" s="85">
        <f t="shared" si="70"/>
        <v>0</v>
      </c>
      <c r="AS439" s="90">
        <f>IFERROR(VLOOKUP($F439,Ref_Param!$L:$M,2,0),0)*R439</f>
        <v>0</v>
      </c>
      <c r="AT439" s="90">
        <f>IFERROR(VLOOKUP($F439,Ref_Param!$L:$M,2,0),0)*S439</f>
        <v>0</v>
      </c>
      <c r="AU439" s="90">
        <f>IFERROR(VLOOKUP($F439,Ref_Param!$L:$M,2,0),0)*T439</f>
        <v>0</v>
      </c>
      <c r="AV439" s="90">
        <f>IFERROR(VLOOKUP($F439,Ref_Param!$L:$M,2,0),0)*U439</f>
        <v>0</v>
      </c>
      <c r="AW439" s="91">
        <f t="shared" si="71"/>
        <v>0</v>
      </c>
      <c r="AX439" s="86">
        <f>IFERROR(VLOOKUP($F439,Ref_Param!$L:$M,2,0),0)*W439</f>
        <v>4.6618364980247229</v>
      </c>
      <c r="AY439" s="86">
        <f>IFERROR(VLOOKUP($F439,Ref_Param!$L:$M,2,0),0)*X439</f>
        <v>86.340897258255097</v>
      </c>
      <c r="AZ439" s="86">
        <f>IFERROR(VLOOKUP($F439,Ref_Param!$L:$M,2,0),0)*Y439</f>
        <v>70.133502835854628</v>
      </c>
      <c r="BA439" s="86">
        <f>IFERROR(VLOOKUP($F439,Ref_Param!$L:$M,2,0),0)*Z439</f>
        <v>41.345557450054358</v>
      </c>
      <c r="BB439" s="87">
        <f t="shared" si="72"/>
        <v>202.48179404218882</v>
      </c>
      <c r="BC439" s="86">
        <f>IFERROR(VLOOKUP($F439,Ref_Param!$L:$M,2,0),0)*AB439</f>
        <v>-2.7706438090622729</v>
      </c>
      <c r="BD439" s="86">
        <f>IFERROR(VLOOKUP($F439,Ref_Param!$L:$M,2,0),0)*AC439</f>
        <v>0</v>
      </c>
      <c r="BE439" s="86">
        <f>IFERROR(VLOOKUP($F439,Ref_Param!$L:$M,2,0),0)*AD439</f>
        <v>0</v>
      </c>
      <c r="BF439" s="86">
        <f>IFERROR(VLOOKUP($F439,Ref_Param!$L:$M,2,0),0)*AE439</f>
        <v>0</v>
      </c>
      <c r="BG439" s="87">
        <f t="shared" si="73"/>
        <v>-2.7706438090622729</v>
      </c>
      <c r="BH439" s="86">
        <f>IFERROR(VLOOKUP($F439,Ref_Param!$L:$M,2,0),0)*AG439</f>
        <v>0</v>
      </c>
      <c r="BI439" s="86">
        <f>IFERROR(VLOOKUP($F439,Ref_Param!$L:$M,2,0),0)*AH439</f>
        <v>0</v>
      </c>
      <c r="BJ439" s="86">
        <f>IFERROR(VLOOKUP($F439,Ref_Param!$L:$M,2,0),0)*AI439</f>
        <v>0</v>
      </c>
      <c r="BK439" s="86">
        <f>IFERROR(VLOOKUP($F439,Ref_Param!$L:$M,2,0),0)*AJ439</f>
        <v>0</v>
      </c>
      <c r="BL439" s="87">
        <f t="shared" si="67"/>
        <v>0</v>
      </c>
      <c r="BM439" s="88">
        <f>IFERROR(VLOOKUP($F439,Ref_Param!$L:$M,2,0),0)*AL439</f>
        <v>0</v>
      </c>
      <c r="BN439" s="89">
        <f>IFERROR(VLOOKUP($F439,Ref_Param!$L:$M,2,0),0)*AM439</f>
        <v>0</v>
      </c>
    </row>
    <row r="440" spans="1:66" s="72" customFormat="1" ht="14.25" customHeight="1" x14ac:dyDescent="0.3">
      <c r="A440" s="69" t="str">
        <f t="shared" si="68"/>
        <v>ECASDigital - Salesforce.com / Net Suite</v>
      </c>
      <c r="B440" s="68" t="s">
        <v>4156</v>
      </c>
      <c r="C440" s="68" t="s">
        <v>4157</v>
      </c>
      <c r="D440" s="68" t="s">
        <v>1076</v>
      </c>
      <c r="E440" s="70" t="s">
        <v>5293</v>
      </c>
      <c r="F440" s="68" t="s">
        <v>26</v>
      </c>
      <c r="G440" s="70" t="s">
        <v>4163</v>
      </c>
      <c r="H440" s="71" t="s">
        <v>51</v>
      </c>
      <c r="I440" s="68" t="s">
        <v>20</v>
      </c>
      <c r="J440" s="68"/>
      <c r="K440" s="68"/>
      <c r="L440" s="68" t="s">
        <v>4111</v>
      </c>
      <c r="M440" s="73">
        <v>0</v>
      </c>
      <c r="N440" s="73">
        <v>0</v>
      </c>
      <c r="O440" s="73">
        <v>0</v>
      </c>
      <c r="P440" s="73">
        <v>0</v>
      </c>
      <c r="Q440" s="66">
        <v>0</v>
      </c>
      <c r="R440" s="73">
        <v>28.216125934650961</v>
      </c>
      <c r="S440" s="73">
        <v>20.365850867409691</v>
      </c>
      <c r="T440" s="73">
        <v>10.723738755077791</v>
      </c>
      <c r="U440" s="73">
        <v>78.26759735514986</v>
      </c>
      <c r="V440" s="66">
        <v>137.57331291228832</v>
      </c>
      <c r="W440" s="67">
        <v>86.671416830295328</v>
      </c>
      <c r="X440" s="67">
        <v>19.659050927460854</v>
      </c>
      <c r="Y440" s="67">
        <v>64.241387735370083</v>
      </c>
      <c r="Z440" s="67">
        <v>82.528262930549118</v>
      </c>
      <c r="AA440" s="66">
        <v>253.10011842367538</v>
      </c>
      <c r="AB440" s="67">
        <v>49.544655602976299</v>
      </c>
      <c r="AC440" s="67">
        <v>261.20678677712817</v>
      </c>
      <c r="AD440" s="67">
        <v>56.996000000000002</v>
      </c>
      <c r="AE440" s="67">
        <v>57</v>
      </c>
      <c r="AF440" s="66">
        <v>424.74744238010447</v>
      </c>
      <c r="AG440" s="67">
        <v>84.408255579763122</v>
      </c>
      <c r="AH440" s="67">
        <v>84.408255579763122</v>
      </c>
      <c r="AI440" s="67">
        <v>84.408255579763122</v>
      </c>
      <c r="AJ440" s="67">
        <v>84.408255579763122</v>
      </c>
      <c r="AK440" s="66">
        <f t="shared" si="69"/>
        <v>337.63302231905249</v>
      </c>
      <c r="AL440" s="67">
        <f t="shared" si="66"/>
        <v>388.27797566691032</v>
      </c>
      <c r="AM440" s="67">
        <f t="shared" si="66"/>
        <v>446.51967201694686</v>
      </c>
      <c r="AN440" s="84">
        <f>IFERROR(VLOOKUP($F440,Ref_Param!$L:$M,2,0),0)*M440</f>
        <v>0</v>
      </c>
      <c r="AO440" s="84">
        <f>IFERROR(VLOOKUP($F440,Ref_Param!$L:$M,2,0),0)*N440</f>
        <v>0</v>
      </c>
      <c r="AP440" s="84">
        <f>IFERROR(VLOOKUP($F440,Ref_Param!$L:$M,2,0),0)*O440</f>
        <v>0</v>
      </c>
      <c r="AQ440" s="84">
        <f>IFERROR(VLOOKUP($F440,Ref_Param!$L:$M,2,0),0)*P440</f>
        <v>0</v>
      </c>
      <c r="AR440" s="85">
        <f t="shared" si="70"/>
        <v>0</v>
      </c>
      <c r="AS440" s="90">
        <f>IFERROR(VLOOKUP($F440,Ref_Param!$L:$M,2,0),0)*R440</f>
        <v>30.712550853050825</v>
      </c>
      <c r="AT440" s="90">
        <f>IFERROR(VLOOKUP($F440,Ref_Param!$L:$M,2,0),0)*S440</f>
        <v>22.167721815518142</v>
      </c>
      <c r="AU440" s="90">
        <f>IFERROR(VLOOKUP($F440,Ref_Param!$L:$M,2,0),0)*T440</f>
        <v>11.672522748620656</v>
      </c>
      <c r="AV440" s="90">
        <f>IFERROR(VLOOKUP($F440,Ref_Param!$L:$M,2,0),0)*U440</f>
        <v>85.192331841847576</v>
      </c>
      <c r="AW440" s="91">
        <f t="shared" si="71"/>
        <v>149.74512725903719</v>
      </c>
      <c r="AX440" s="86">
        <f>IFERROR(VLOOKUP($F440,Ref_Param!$L:$M,2,0),0)*W440</f>
        <v>94.339680191087112</v>
      </c>
      <c r="AY440" s="86">
        <f>IFERROR(VLOOKUP($F440,Ref_Param!$L:$M,2,0),0)*X440</f>
        <v>21.398387671316804</v>
      </c>
      <c r="AZ440" s="86">
        <f>IFERROR(VLOOKUP($F440,Ref_Param!$L:$M,2,0),0)*Y440</f>
        <v>69.925151747006325</v>
      </c>
      <c r="BA440" s="86">
        <f>IFERROR(VLOOKUP($F440,Ref_Param!$L:$M,2,0),0)*Z440</f>
        <v>89.829960283659801</v>
      </c>
      <c r="BB440" s="87">
        <f t="shared" si="72"/>
        <v>275.49317989307008</v>
      </c>
      <c r="BC440" s="86">
        <f>IFERROR(VLOOKUP($F440,Ref_Param!$L:$M,2,0),0)*AB440</f>
        <v>53.928124584765825</v>
      </c>
      <c r="BD440" s="86">
        <f>IFERROR(VLOOKUP($F440,Ref_Param!$L:$M,2,0),0)*AC440</f>
        <v>284.31708664167439</v>
      </c>
      <c r="BE440" s="86">
        <f>IFERROR(VLOOKUP($F440,Ref_Param!$L:$M,2,0),0)*AD440</f>
        <v>62.038727516125213</v>
      </c>
      <c r="BF440" s="86">
        <f>IFERROR(VLOOKUP($F440,Ref_Param!$L:$M,2,0),0)*AE440</f>
        <v>62.043081416575497</v>
      </c>
      <c r="BG440" s="87">
        <f t="shared" si="73"/>
        <v>462.32702015914094</v>
      </c>
      <c r="BH440" s="86">
        <f>IFERROR(VLOOKUP($F440,Ref_Param!$L:$M,2,0),0)*AG440</f>
        <v>91.8762854941466</v>
      </c>
      <c r="BI440" s="86">
        <f>IFERROR(VLOOKUP($F440,Ref_Param!$L:$M,2,0),0)*AH440</f>
        <v>91.8762854941466</v>
      </c>
      <c r="BJ440" s="86">
        <f>IFERROR(VLOOKUP($F440,Ref_Param!$L:$M,2,0),0)*AI440</f>
        <v>91.8762854941466</v>
      </c>
      <c r="BK440" s="86">
        <f>IFERROR(VLOOKUP($F440,Ref_Param!$L:$M,2,0),0)*AJ440</f>
        <v>91.8762854941466</v>
      </c>
      <c r="BL440" s="87">
        <f t="shared" si="67"/>
        <v>367.5051419765864</v>
      </c>
      <c r="BM440" s="88">
        <f>IFERROR(VLOOKUP($F440,Ref_Param!$L:$M,2,0),0)*AL440</f>
        <v>422.63091327307433</v>
      </c>
      <c r="BN440" s="89">
        <f>IFERROR(VLOOKUP($F440,Ref_Param!$L:$M,2,0),0)*AM440</f>
        <v>486.02555026403547</v>
      </c>
    </row>
    <row r="441" spans="1:66" s="72" customFormat="1" ht="14.25" customHeight="1" x14ac:dyDescent="0.3">
      <c r="A441" s="69" t="str">
        <f t="shared" si="68"/>
        <v>ECASDigital - Salesforce.com / Net Suite</v>
      </c>
      <c r="B441" s="68" t="s">
        <v>4156</v>
      </c>
      <c r="C441" s="68" t="s">
        <v>4157</v>
      </c>
      <c r="D441" s="68" t="s">
        <v>1076</v>
      </c>
      <c r="E441" s="70" t="s">
        <v>5293</v>
      </c>
      <c r="F441" s="68" t="s">
        <v>3732</v>
      </c>
      <c r="G441" s="70" t="s">
        <v>4163</v>
      </c>
      <c r="H441" s="71" t="s">
        <v>51</v>
      </c>
      <c r="I441" s="68" t="s">
        <v>20</v>
      </c>
      <c r="J441" s="68"/>
      <c r="K441" s="68"/>
      <c r="L441" s="68" t="s">
        <v>4111</v>
      </c>
      <c r="M441" s="73">
        <v>0</v>
      </c>
      <c r="N441" s="73">
        <v>0</v>
      </c>
      <c r="O441" s="73">
        <v>0</v>
      </c>
      <c r="P441" s="73">
        <v>0</v>
      </c>
      <c r="Q441" s="66">
        <v>0</v>
      </c>
      <c r="R441" s="73">
        <v>0</v>
      </c>
      <c r="S441" s="73">
        <v>0</v>
      </c>
      <c r="T441" s="73">
        <v>0</v>
      </c>
      <c r="U441" s="73">
        <v>0</v>
      </c>
      <c r="V441" s="66">
        <v>0</v>
      </c>
      <c r="W441" s="67">
        <v>0</v>
      </c>
      <c r="X441" s="67">
        <v>0</v>
      </c>
      <c r="Y441" s="67">
        <v>0</v>
      </c>
      <c r="Z441" s="67">
        <v>0</v>
      </c>
      <c r="AA441" s="66">
        <v>0</v>
      </c>
      <c r="AB441" s="67">
        <v>0</v>
      </c>
      <c r="AC441" s="67">
        <v>0</v>
      </c>
      <c r="AD441" s="67">
        <v>2.00000000018008E-3</v>
      </c>
      <c r="AE441" s="67">
        <v>100</v>
      </c>
      <c r="AF441" s="66">
        <v>100.00200000000018</v>
      </c>
      <c r="AG441" s="67">
        <v>1777.4386883265761</v>
      </c>
      <c r="AH441" s="67">
        <v>1777.4386883265761</v>
      </c>
      <c r="AI441" s="67">
        <v>1777.4386883265761</v>
      </c>
      <c r="AJ441" s="67">
        <v>1777.4386883265761</v>
      </c>
      <c r="AK441" s="66">
        <f t="shared" si="69"/>
        <v>7109.7547533063043</v>
      </c>
      <c r="AL441" s="67">
        <f t="shared" si="66"/>
        <v>8176.2179663022498</v>
      </c>
      <c r="AM441" s="67">
        <f t="shared" si="66"/>
        <v>9402.650661247586</v>
      </c>
      <c r="AN441" s="84">
        <f>IFERROR(VLOOKUP($F441,Ref_Param!$L:$M,2,0),0)*M441</f>
        <v>0</v>
      </c>
      <c r="AO441" s="84">
        <f>IFERROR(VLOOKUP($F441,Ref_Param!$L:$M,2,0),0)*N441</f>
        <v>0</v>
      </c>
      <c r="AP441" s="84">
        <f>IFERROR(VLOOKUP($F441,Ref_Param!$L:$M,2,0),0)*O441</f>
        <v>0</v>
      </c>
      <c r="AQ441" s="84">
        <f>IFERROR(VLOOKUP($F441,Ref_Param!$L:$M,2,0),0)*P441</f>
        <v>0</v>
      </c>
      <c r="AR441" s="85">
        <f t="shared" si="70"/>
        <v>0</v>
      </c>
      <c r="AS441" s="90">
        <f>IFERROR(VLOOKUP($F441,Ref_Param!$L:$M,2,0),0)*R441</f>
        <v>0</v>
      </c>
      <c r="AT441" s="90">
        <f>IFERROR(VLOOKUP($F441,Ref_Param!$L:$M,2,0),0)*S441</f>
        <v>0</v>
      </c>
      <c r="AU441" s="90">
        <f>IFERROR(VLOOKUP($F441,Ref_Param!$L:$M,2,0),0)*T441</f>
        <v>0</v>
      </c>
      <c r="AV441" s="90">
        <f>IFERROR(VLOOKUP($F441,Ref_Param!$L:$M,2,0),0)*U441</f>
        <v>0</v>
      </c>
      <c r="AW441" s="91">
        <f t="shared" si="71"/>
        <v>0</v>
      </c>
      <c r="AX441" s="86">
        <f>IFERROR(VLOOKUP($F441,Ref_Param!$L:$M,2,0),0)*W441</f>
        <v>0</v>
      </c>
      <c r="AY441" s="86">
        <f>IFERROR(VLOOKUP($F441,Ref_Param!$L:$M,2,0),0)*X441</f>
        <v>0</v>
      </c>
      <c r="AZ441" s="86">
        <f>IFERROR(VLOOKUP($F441,Ref_Param!$L:$M,2,0),0)*Y441</f>
        <v>0</v>
      </c>
      <c r="BA441" s="86">
        <f>IFERROR(VLOOKUP($F441,Ref_Param!$L:$M,2,0),0)*Z441</f>
        <v>0</v>
      </c>
      <c r="BB441" s="87">
        <f t="shared" si="72"/>
        <v>0</v>
      </c>
      <c r="BC441" s="86">
        <f>IFERROR(VLOOKUP($F441,Ref_Param!$L:$M,2,0),0)*AB441</f>
        <v>0</v>
      </c>
      <c r="BD441" s="86">
        <f>IFERROR(VLOOKUP($F441,Ref_Param!$L:$M,2,0),0)*AC441</f>
        <v>0</v>
      </c>
      <c r="BE441" s="86">
        <f>IFERROR(VLOOKUP($F441,Ref_Param!$L:$M,2,0),0)*AD441</f>
        <v>2.4339783378119554E-5</v>
      </c>
      <c r="BF441" s="86">
        <f>IFERROR(VLOOKUP($F441,Ref_Param!$L:$M,2,0),0)*AE441</f>
        <v>1.2169891687964001</v>
      </c>
      <c r="BG441" s="87">
        <f t="shared" si="73"/>
        <v>1.2170135085797782</v>
      </c>
      <c r="BH441" s="86">
        <f>IFERROR(VLOOKUP($F441,Ref_Param!$L:$M,2,0),0)*AG441</f>
        <v>21.631236318931233</v>
      </c>
      <c r="BI441" s="86">
        <f>IFERROR(VLOOKUP($F441,Ref_Param!$L:$M,2,0),0)*AH441</f>
        <v>21.631236318931233</v>
      </c>
      <c r="BJ441" s="86">
        <f>IFERROR(VLOOKUP($F441,Ref_Param!$L:$M,2,0),0)*AI441</f>
        <v>21.631236318931233</v>
      </c>
      <c r="BK441" s="86">
        <f>IFERROR(VLOOKUP($F441,Ref_Param!$L:$M,2,0),0)*AJ441</f>
        <v>21.631236318931233</v>
      </c>
      <c r="BL441" s="87">
        <f t="shared" si="67"/>
        <v>86.524945275724932</v>
      </c>
      <c r="BM441" s="88">
        <f>IFERROR(VLOOKUP($F441,Ref_Param!$L:$M,2,0),0)*AL441</f>
        <v>99.503687067083675</v>
      </c>
      <c r="BN441" s="89">
        <f>IFERROR(VLOOKUP($F441,Ref_Param!$L:$M,2,0),0)*AM441</f>
        <v>114.42924012714622</v>
      </c>
    </row>
    <row r="442" spans="1:66" s="72" customFormat="1" ht="14.25" customHeight="1" x14ac:dyDescent="0.3">
      <c r="A442" s="69" t="str">
        <f t="shared" si="68"/>
        <v>ECASDigital - Salesforce.com / Net Suite</v>
      </c>
      <c r="B442" s="68" t="s">
        <v>4156</v>
      </c>
      <c r="C442" s="68" t="s">
        <v>4157</v>
      </c>
      <c r="D442" s="68" t="s">
        <v>1076</v>
      </c>
      <c r="E442" s="70" t="s">
        <v>5293</v>
      </c>
      <c r="F442" s="68" t="s">
        <v>18</v>
      </c>
      <c r="G442" s="70" t="s">
        <v>4163</v>
      </c>
      <c r="H442" s="71" t="s">
        <v>51</v>
      </c>
      <c r="I442" s="68" t="s">
        <v>20</v>
      </c>
      <c r="J442" s="68"/>
      <c r="K442" s="68"/>
      <c r="L442" s="68" t="s">
        <v>4111</v>
      </c>
      <c r="M442" s="73">
        <v>0</v>
      </c>
      <c r="N442" s="73">
        <v>0</v>
      </c>
      <c r="O442" s="73">
        <v>0</v>
      </c>
      <c r="P442" s="73">
        <v>0</v>
      </c>
      <c r="Q442" s="66">
        <v>0</v>
      </c>
      <c r="R442" s="73">
        <v>0</v>
      </c>
      <c r="S442" s="73">
        <v>0</v>
      </c>
      <c r="T442" s="73">
        <v>0</v>
      </c>
      <c r="U442" s="73">
        <v>0</v>
      </c>
      <c r="V442" s="66">
        <v>0</v>
      </c>
      <c r="W442" s="67">
        <v>0</v>
      </c>
      <c r="X442" s="67">
        <v>0</v>
      </c>
      <c r="Y442" s="67">
        <v>0</v>
      </c>
      <c r="Z442" s="67">
        <v>0</v>
      </c>
      <c r="AA442" s="66">
        <v>0</v>
      </c>
      <c r="AB442" s="67">
        <v>0</v>
      </c>
      <c r="AC442" s="67">
        <v>0</v>
      </c>
      <c r="AD442" s="67">
        <v>-220</v>
      </c>
      <c r="AE442" s="67">
        <v>0</v>
      </c>
      <c r="AF442" s="66">
        <v>-220</v>
      </c>
      <c r="AG442" s="67">
        <v>-47.587768146285605</v>
      </c>
      <c r="AH442" s="67">
        <v>-47.587768146285605</v>
      </c>
      <c r="AI442" s="67">
        <v>-47.587768146285605</v>
      </c>
      <c r="AJ442" s="67">
        <v>-47.587768146285605</v>
      </c>
      <c r="AK442" s="66">
        <f t="shared" si="69"/>
        <v>-190.35107258514242</v>
      </c>
      <c r="AL442" s="67">
        <f t="shared" si="66"/>
        <v>-218.90373347291376</v>
      </c>
      <c r="AM442" s="67">
        <f t="shared" si="66"/>
        <v>-251.73929349385079</v>
      </c>
      <c r="AN442" s="84">
        <f>IFERROR(VLOOKUP($F442,Ref_Param!$L:$M,2,0),0)*M442</f>
        <v>0</v>
      </c>
      <c r="AO442" s="84">
        <f>IFERROR(VLOOKUP($F442,Ref_Param!$L:$M,2,0),0)*N442</f>
        <v>0</v>
      </c>
      <c r="AP442" s="84">
        <f>IFERROR(VLOOKUP($F442,Ref_Param!$L:$M,2,0),0)*O442</f>
        <v>0</v>
      </c>
      <c r="AQ442" s="84">
        <f>IFERROR(VLOOKUP($F442,Ref_Param!$L:$M,2,0),0)*P442</f>
        <v>0</v>
      </c>
      <c r="AR442" s="85">
        <f t="shared" si="70"/>
        <v>0</v>
      </c>
      <c r="AS442" s="90">
        <f>IFERROR(VLOOKUP($F442,Ref_Param!$L:$M,2,0),0)*R442</f>
        <v>0</v>
      </c>
      <c r="AT442" s="90">
        <f>IFERROR(VLOOKUP($F442,Ref_Param!$L:$M,2,0),0)*S442</f>
        <v>0</v>
      </c>
      <c r="AU442" s="90">
        <f>IFERROR(VLOOKUP($F442,Ref_Param!$L:$M,2,0),0)*T442</f>
        <v>0</v>
      </c>
      <c r="AV442" s="90">
        <f>IFERROR(VLOOKUP($F442,Ref_Param!$L:$M,2,0),0)*U442</f>
        <v>0</v>
      </c>
      <c r="AW442" s="91">
        <f t="shared" si="71"/>
        <v>0</v>
      </c>
      <c r="AX442" s="86">
        <f>IFERROR(VLOOKUP($F442,Ref_Param!$L:$M,2,0),0)*W442</f>
        <v>0</v>
      </c>
      <c r="AY442" s="86">
        <f>IFERROR(VLOOKUP($F442,Ref_Param!$L:$M,2,0),0)*X442</f>
        <v>0</v>
      </c>
      <c r="AZ442" s="86">
        <f>IFERROR(VLOOKUP($F442,Ref_Param!$L:$M,2,0),0)*Y442</f>
        <v>0</v>
      </c>
      <c r="BA442" s="86">
        <f>IFERROR(VLOOKUP($F442,Ref_Param!$L:$M,2,0),0)*Z442</f>
        <v>0</v>
      </c>
      <c r="BB442" s="87">
        <f t="shared" si="72"/>
        <v>0</v>
      </c>
      <c r="BC442" s="86">
        <f>IFERROR(VLOOKUP($F442,Ref_Param!$L:$M,2,0),0)*AB442</f>
        <v>0</v>
      </c>
      <c r="BD442" s="86">
        <f>IFERROR(VLOOKUP($F442,Ref_Param!$L:$M,2,0),0)*AC442</f>
        <v>0</v>
      </c>
      <c r="BE442" s="86">
        <f>IFERROR(VLOOKUP($F442,Ref_Param!$L:$M,2,0),0)*AD442</f>
        <v>-220</v>
      </c>
      <c r="BF442" s="86">
        <f>IFERROR(VLOOKUP($F442,Ref_Param!$L:$M,2,0),0)*AE442</f>
        <v>0</v>
      </c>
      <c r="BG442" s="87">
        <f t="shared" si="73"/>
        <v>-220</v>
      </c>
      <c r="BH442" s="86">
        <f>IFERROR(VLOOKUP($F442,Ref_Param!$L:$M,2,0),0)*AG442</f>
        <v>-47.587768146285605</v>
      </c>
      <c r="BI442" s="86">
        <f>IFERROR(VLOOKUP($F442,Ref_Param!$L:$M,2,0),0)*AH442</f>
        <v>-47.587768146285605</v>
      </c>
      <c r="BJ442" s="86">
        <f>IFERROR(VLOOKUP($F442,Ref_Param!$L:$M,2,0),0)*AI442</f>
        <v>-47.587768146285605</v>
      </c>
      <c r="BK442" s="86">
        <f>IFERROR(VLOOKUP($F442,Ref_Param!$L:$M,2,0),0)*AJ442</f>
        <v>-47.587768146285605</v>
      </c>
      <c r="BL442" s="87">
        <f t="shared" si="67"/>
        <v>-190.35107258514242</v>
      </c>
      <c r="BM442" s="88">
        <f>IFERROR(VLOOKUP($F442,Ref_Param!$L:$M,2,0),0)*AL442</f>
        <v>-218.90373347291376</v>
      </c>
      <c r="BN442" s="89">
        <f>IFERROR(VLOOKUP($F442,Ref_Param!$L:$M,2,0),0)*AM442</f>
        <v>-251.73929349385079</v>
      </c>
    </row>
    <row r="443" spans="1:66" s="72" customFormat="1" ht="14.25" customHeight="1" x14ac:dyDescent="0.3">
      <c r="A443" s="69" t="str">
        <f t="shared" si="68"/>
        <v>ECASDigital - Salesforce.com / Net Suite</v>
      </c>
      <c r="B443" s="68" t="s">
        <v>4156</v>
      </c>
      <c r="C443" s="68" t="s">
        <v>4157</v>
      </c>
      <c r="D443" s="68" t="s">
        <v>1081</v>
      </c>
      <c r="E443" s="70" t="s">
        <v>5294</v>
      </c>
      <c r="F443" s="68" t="s">
        <v>18</v>
      </c>
      <c r="G443" s="70" t="s">
        <v>4166</v>
      </c>
      <c r="H443" s="71" t="s">
        <v>346</v>
      </c>
      <c r="I443" s="68" t="s">
        <v>24</v>
      </c>
      <c r="J443" s="68"/>
      <c r="K443" s="68"/>
      <c r="L443" s="68" t="s">
        <v>4111</v>
      </c>
      <c r="M443" s="73">
        <v>0</v>
      </c>
      <c r="N443" s="73">
        <v>0</v>
      </c>
      <c r="O443" s="73">
        <v>0</v>
      </c>
      <c r="P443" s="73">
        <v>0</v>
      </c>
      <c r="Q443" s="66">
        <v>0</v>
      </c>
      <c r="R443" s="73">
        <v>0</v>
      </c>
      <c r="S443" s="73">
        <v>0</v>
      </c>
      <c r="T443" s="73">
        <v>0</v>
      </c>
      <c r="U443" s="73">
        <v>0</v>
      </c>
      <c r="V443" s="66">
        <v>0</v>
      </c>
      <c r="W443" s="67">
        <v>0</v>
      </c>
      <c r="X443" s="67">
        <v>0</v>
      </c>
      <c r="Y443" s="67">
        <v>34.073599999999999</v>
      </c>
      <c r="Z443" s="67">
        <v>33.2288</v>
      </c>
      <c r="AA443" s="66">
        <v>67.302400000000006</v>
      </c>
      <c r="AB443" s="67">
        <v>129.43920000000003</v>
      </c>
      <c r="AC443" s="67">
        <v>142.15255999999999</v>
      </c>
      <c r="AD443" s="67">
        <v>140.226</v>
      </c>
      <c r="AE443" s="67">
        <v>123</v>
      </c>
      <c r="AF443" s="66">
        <v>534.81776000000002</v>
      </c>
      <c r="AG443" s="67">
        <v>141.98100789770589</v>
      </c>
      <c r="AH443" s="67">
        <v>141.98100789770589</v>
      </c>
      <c r="AI443" s="67">
        <v>141.98100789770589</v>
      </c>
      <c r="AJ443" s="67">
        <v>141.98100789770589</v>
      </c>
      <c r="AK443" s="66">
        <f t="shared" si="69"/>
        <v>567.92403159082357</v>
      </c>
      <c r="AL443" s="67">
        <f t="shared" si="66"/>
        <v>653.11263632944701</v>
      </c>
      <c r="AM443" s="67">
        <f t="shared" si="66"/>
        <v>751.07953177886395</v>
      </c>
      <c r="AN443" s="84">
        <f>IFERROR(VLOOKUP($F443,Ref_Param!$L:$M,2,0),0)*M443</f>
        <v>0</v>
      </c>
      <c r="AO443" s="84">
        <f>IFERROR(VLOOKUP($F443,Ref_Param!$L:$M,2,0),0)*N443</f>
        <v>0</v>
      </c>
      <c r="AP443" s="84">
        <f>IFERROR(VLOOKUP($F443,Ref_Param!$L:$M,2,0),0)*O443</f>
        <v>0</v>
      </c>
      <c r="AQ443" s="84">
        <f>IFERROR(VLOOKUP($F443,Ref_Param!$L:$M,2,0),0)*P443</f>
        <v>0</v>
      </c>
      <c r="AR443" s="85">
        <f t="shared" si="70"/>
        <v>0</v>
      </c>
      <c r="AS443" s="90">
        <f>IFERROR(VLOOKUP($F443,Ref_Param!$L:$M,2,0),0)*R443</f>
        <v>0</v>
      </c>
      <c r="AT443" s="90">
        <f>IFERROR(VLOOKUP($F443,Ref_Param!$L:$M,2,0),0)*S443</f>
        <v>0</v>
      </c>
      <c r="AU443" s="90">
        <f>IFERROR(VLOOKUP($F443,Ref_Param!$L:$M,2,0),0)*T443</f>
        <v>0</v>
      </c>
      <c r="AV443" s="90">
        <f>IFERROR(VLOOKUP($F443,Ref_Param!$L:$M,2,0),0)*U443</f>
        <v>0</v>
      </c>
      <c r="AW443" s="91">
        <f t="shared" si="71"/>
        <v>0</v>
      </c>
      <c r="AX443" s="86">
        <f>IFERROR(VLOOKUP($F443,Ref_Param!$L:$M,2,0),0)*W443</f>
        <v>0</v>
      </c>
      <c r="AY443" s="86">
        <f>IFERROR(VLOOKUP($F443,Ref_Param!$L:$M,2,0),0)*X443</f>
        <v>0</v>
      </c>
      <c r="AZ443" s="86">
        <f>IFERROR(VLOOKUP($F443,Ref_Param!$L:$M,2,0),0)*Y443</f>
        <v>34.073599999999999</v>
      </c>
      <c r="BA443" s="86">
        <f>IFERROR(VLOOKUP($F443,Ref_Param!$L:$M,2,0),0)*Z443</f>
        <v>33.2288</v>
      </c>
      <c r="BB443" s="87">
        <f t="shared" si="72"/>
        <v>67.302400000000006</v>
      </c>
      <c r="BC443" s="86">
        <f>IFERROR(VLOOKUP($F443,Ref_Param!$L:$M,2,0),0)*AB443</f>
        <v>129.43920000000003</v>
      </c>
      <c r="BD443" s="86">
        <f>IFERROR(VLOOKUP($F443,Ref_Param!$L:$M,2,0),0)*AC443</f>
        <v>142.15255999999999</v>
      </c>
      <c r="BE443" s="86">
        <f>IFERROR(VLOOKUP($F443,Ref_Param!$L:$M,2,0),0)*AD443</f>
        <v>140.226</v>
      </c>
      <c r="BF443" s="86">
        <f>IFERROR(VLOOKUP($F443,Ref_Param!$L:$M,2,0),0)*AE443</f>
        <v>123</v>
      </c>
      <c r="BG443" s="87">
        <f t="shared" si="73"/>
        <v>534.81776000000002</v>
      </c>
      <c r="BH443" s="86">
        <f>IFERROR(VLOOKUP($F443,Ref_Param!$L:$M,2,0),0)*AG443</f>
        <v>141.98100789770589</v>
      </c>
      <c r="BI443" s="86">
        <f>IFERROR(VLOOKUP($F443,Ref_Param!$L:$M,2,0),0)*AH443</f>
        <v>141.98100789770589</v>
      </c>
      <c r="BJ443" s="86">
        <f>IFERROR(VLOOKUP($F443,Ref_Param!$L:$M,2,0),0)*AI443</f>
        <v>141.98100789770589</v>
      </c>
      <c r="BK443" s="86">
        <f>IFERROR(VLOOKUP($F443,Ref_Param!$L:$M,2,0),0)*AJ443</f>
        <v>141.98100789770589</v>
      </c>
      <c r="BL443" s="87">
        <f t="shared" si="67"/>
        <v>567.92403159082357</v>
      </c>
      <c r="BM443" s="88">
        <f>IFERROR(VLOOKUP($F443,Ref_Param!$L:$M,2,0),0)*AL443</f>
        <v>653.11263632944701</v>
      </c>
      <c r="BN443" s="89">
        <f>IFERROR(VLOOKUP($F443,Ref_Param!$L:$M,2,0),0)*AM443</f>
        <v>751.07953177886395</v>
      </c>
    </row>
    <row r="444" spans="1:66" s="72" customFormat="1" ht="14.25" customHeight="1" x14ac:dyDescent="0.3">
      <c r="A444" s="69" t="str">
        <f t="shared" si="68"/>
        <v>ECASDigital - Salesforce.com / Net Suite</v>
      </c>
      <c r="B444" s="68" t="s">
        <v>4156</v>
      </c>
      <c r="C444" s="68" t="s">
        <v>4157</v>
      </c>
      <c r="D444" s="68" t="s">
        <v>1086</v>
      </c>
      <c r="E444" s="70" t="s">
        <v>5295</v>
      </c>
      <c r="F444" s="68" t="s">
        <v>26</v>
      </c>
      <c r="G444" s="70" t="s">
        <v>7480</v>
      </c>
      <c r="H444" s="71" t="s">
        <v>35</v>
      </c>
      <c r="I444" s="68" t="s">
        <v>20</v>
      </c>
      <c r="J444" s="68"/>
      <c r="K444" s="68"/>
      <c r="L444" s="68" t="s">
        <v>4111</v>
      </c>
      <c r="M444" s="73">
        <v>348.58288282160765</v>
      </c>
      <c r="N444" s="73">
        <v>74.047821536858123</v>
      </c>
      <c r="O444" s="73">
        <v>47.393368447867445</v>
      </c>
      <c r="P444" s="73">
        <v>49.15863922828381</v>
      </c>
      <c r="Q444" s="66">
        <v>519.182712034617</v>
      </c>
      <c r="R444" s="73">
        <v>45.633910623093442</v>
      </c>
      <c r="S444" s="73">
        <v>31.257330943448718</v>
      </c>
      <c r="T444" s="73">
        <v>27.015995911724112</v>
      </c>
      <c r="U444" s="73">
        <v>30.171018869154636</v>
      </c>
      <c r="V444" s="66">
        <v>134.0782563474209</v>
      </c>
      <c r="W444" s="67">
        <v>161.0855485684109</v>
      </c>
      <c r="X444" s="67">
        <v>205.38556949428849</v>
      </c>
      <c r="Y444" s="67">
        <v>159.45666575764091</v>
      </c>
      <c r="Z444" s="67">
        <v>113.64175387905948</v>
      </c>
      <c r="AA444" s="66">
        <v>639.56953769939969</v>
      </c>
      <c r="AB444" s="67">
        <v>225.99211579766927</v>
      </c>
      <c r="AC444" s="67">
        <v>203.31648357689122</v>
      </c>
      <c r="AD444" s="67">
        <v>162.893</v>
      </c>
      <c r="AE444" s="67">
        <v>214</v>
      </c>
      <c r="AF444" s="66">
        <v>806.20159937456049</v>
      </c>
      <c r="AG444" s="67">
        <v>217.66417967921646</v>
      </c>
      <c r="AH444" s="67">
        <v>233.21162108487479</v>
      </c>
      <c r="AI444" s="67">
        <v>242.92877196341124</v>
      </c>
      <c r="AJ444" s="67">
        <v>242.92877196341124</v>
      </c>
      <c r="AK444" s="66">
        <f t="shared" si="69"/>
        <v>936.73334469091378</v>
      </c>
      <c r="AL444" s="67">
        <f t="shared" si="66"/>
        <v>1077.2433463945508</v>
      </c>
      <c r="AM444" s="67">
        <f t="shared" si="66"/>
        <v>1238.8298483537333</v>
      </c>
      <c r="AN444" s="84">
        <f>IFERROR(VLOOKUP($F444,Ref_Param!$L:$M,2,0),0)*M444</f>
        <v>379.42379261974736</v>
      </c>
      <c r="AO444" s="84">
        <f>IFERROR(VLOOKUP($F444,Ref_Param!$L:$M,2,0),0)*N444</f>
        <v>80.599210883005981</v>
      </c>
      <c r="AP444" s="84">
        <f>IFERROR(VLOOKUP($F444,Ref_Param!$L:$M,2,0),0)*O444</f>
        <v>51.586502056435094</v>
      </c>
      <c r="AQ444" s="84">
        <f>IFERROR(VLOOKUP($F444,Ref_Param!$L:$M,2,0),0)*P444</f>
        <v>53.507955367867979</v>
      </c>
      <c r="AR444" s="85">
        <f t="shared" si="70"/>
        <v>565.11746092705641</v>
      </c>
      <c r="AS444" s="90">
        <f>IFERROR(VLOOKUP($F444,Ref_Param!$L:$M,2,0),0)*R444</f>
        <v>49.671376002549401</v>
      </c>
      <c r="AT444" s="90">
        <f>IFERROR(VLOOKUP($F444,Ref_Param!$L:$M,2,0),0)*S444</f>
        <v>34.022826817354975</v>
      </c>
      <c r="AU444" s="90">
        <f>IFERROR(VLOOKUP($F444,Ref_Param!$L:$M,2,0),0)*T444</f>
        <v>29.406239191245085</v>
      </c>
      <c r="AV444" s="90">
        <f>IFERROR(VLOOKUP($F444,Ref_Param!$L:$M,2,0),0)*U444</f>
        <v>32.840403159999944</v>
      </c>
      <c r="AW444" s="91">
        <f t="shared" si="71"/>
        <v>145.94084517114939</v>
      </c>
      <c r="AX444" s="86">
        <f>IFERROR(VLOOKUP($F444,Ref_Param!$L:$M,2,0),0)*W444</f>
        <v>175.33761061164287</v>
      </c>
      <c r="AY444" s="86">
        <f>IFERROR(VLOOKUP($F444,Ref_Param!$L:$M,2,0),0)*X444</f>
        <v>223.55708087585731</v>
      </c>
      <c r="AZ444" s="86">
        <f>IFERROR(VLOOKUP($F444,Ref_Param!$L:$M,2,0),0)*Y444</f>
        <v>173.56461221082424</v>
      </c>
      <c r="BA444" s="86">
        <f>IFERROR(VLOOKUP($F444,Ref_Param!$L:$M,2,0),0)*Z444</f>
        <v>123.69622084633195</v>
      </c>
      <c r="BB444" s="87">
        <f t="shared" si="72"/>
        <v>696.15552454465637</v>
      </c>
      <c r="BC444" s="86">
        <f>IFERROR(VLOOKUP($F444,Ref_Param!$L:$M,2,0),0)*AB444</f>
        <v>245.98679368313952</v>
      </c>
      <c r="BD444" s="86">
        <f>IFERROR(VLOOKUP($F444,Ref_Param!$L:$M,2,0),0)*AC444</f>
        <v>221.30493234899819</v>
      </c>
      <c r="BE444" s="86">
        <f>IFERROR(VLOOKUP($F444,Ref_Param!$L:$M,2,0),0)*AD444</f>
        <v>177.30497651210933</v>
      </c>
      <c r="BF444" s="86">
        <f>IFERROR(VLOOKUP($F444,Ref_Param!$L:$M,2,0),0)*AE444</f>
        <v>232.933674090301</v>
      </c>
      <c r="BG444" s="87">
        <f t="shared" si="73"/>
        <v>877.53037663454802</v>
      </c>
      <c r="BH444" s="86">
        <f>IFERROR(VLOOKUP($F444,Ref_Param!$L:$M,2,0),0)*AG444</f>
        <v>236.92204247911835</v>
      </c>
      <c r="BI444" s="86">
        <f>IFERROR(VLOOKUP($F444,Ref_Param!$L:$M,2,0),0)*AH444</f>
        <v>253.84504551334109</v>
      </c>
      <c r="BJ444" s="86">
        <f>IFERROR(VLOOKUP($F444,Ref_Param!$L:$M,2,0),0)*AI444</f>
        <v>264.42192240973031</v>
      </c>
      <c r="BK444" s="86">
        <f>IFERROR(VLOOKUP($F444,Ref_Param!$L:$M,2,0),0)*AJ444</f>
        <v>264.42192240973031</v>
      </c>
      <c r="BL444" s="87">
        <f t="shared" si="67"/>
        <v>1019.6109328119201</v>
      </c>
      <c r="BM444" s="88">
        <f>IFERROR(VLOOKUP($F444,Ref_Param!$L:$M,2,0),0)*AL444</f>
        <v>1172.5525727337081</v>
      </c>
      <c r="BN444" s="89">
        <f>IFERROR(VLOOKUP($F444,Ref_Param!$L:$M,2,0),0)*AM444</f>
        <v>1348.4354586437642</v>
      </c>
    </row>
    <row r="445" spans="1:66" s="72" customFormat="1" ht="14.25" customHeight="1" x14ac:dyDescent="0.3">
      <c r="A445" s="69" t="str">
        <f t="shared" si="68"/>
        <v>ECASDigital - Salesforce.com / Net Suite</v>
      </c>
      <c r="B445" s="68" t="s">
        <v>4156</v>
      </c>
      <c r="C445" s="68" t="s">
        <v>4157</v>
      </c>
      <c r="D445" s="68" t="s">
        <v>1086</v>
      </c>
      <c r="E445" s="70" t="s">
        <v>5295</v>
      </c>
      <c r="F445" s="68" t="s">
        <v>70</v>
      </c>
      <c r="G445" s="70" t="s">
        <v>7480</v>
      </c>
      <c r="H445" s="71" t="s">
        <v>35</v>
      </c>
      <c r="I445" s="68" t="s">
        <v>20</v>
      </c>
      <c r="J445" s="68"/>
      <c r="K445" s="68"/>
      <c r="L445" s="68" t="s">
        <v>4111</v>
      </c>
      <c r="M445" s="73">
        <v>137.79637102818867</v>
      </c>
      <c r="N445" s="73">
        <v>234.97565032842459</v>
      </c>
      <c r="O445" s="73">
        <v>244.66816198404246</v>
      </c>
      <c r="P445" s="73">
        <v>220.61715844087826</v>
      </c>
      <c r="Q445" s="66">
        <v>838.05734178153398</v>
      </c>
      <c r="R445" s="73">
        <v>220.23339883815623</v>
      </c>
      <c r="S445" s="73">
        <v>256.48531051382884</v>
      </c>
      <c r="T445" s="73">
        <v>269.38762190039171</v>
      </c>
      <c r="U445" s="73">
        <v>280.01101094038734</v>
      </c>
      <c r="V445" s="66">
        <v>1026.1173421927642</v>
      </c>
      <c r="W445" s="67">
        <v>270.22586753001065</v>
      </c>
      <c r="X445" s="67">
        <v>224.85563807803609</v>
      </c>
      <c r="Y445" s="67">
        <v>273.32582561491165</v>
      </c>
      <c r="Z445" s="67">
        <v>278.17711459445741</v>
      </c>
      <c r="AA445" s="66">
        <v>1046.5844458174158</v>
      </c>
      <c r="AB445" s="67">
        <v>260.3145444601771</v>
      </c>
      <c r="AC445" s="67">
        <v>230.45083708922417</v>
      </c>
      <c r="AD445" s="67">
        <v>353.04300000000001</v>
      </c>
      <c r="AE445" s="67">
        <v>240</v>
      </c>
      <c r="AF445" s="66">
        <v>1083.8083815494012</v>
      </c>
      <c r="AG445" s="67">
        <v>257.46619920560573</v>
      </c>
      <c r="AH445" s="67">
        <v>275.85664200600615</v>
      </c>
      <c r="AI445" s="67">
        <v>287.35066875625643</v>
      </c>
      <c r="AJ445" s="67">
        <v>287.35066875625643</v>
      </c>
      <c r="AK445" s="66">
        <f t="shared" si="69"/>
        <v>1108.0241787241248</v>
      </c>
      <c r="AL445" s="67">
        <f t="shared" si="66"/>
        <v>1274.2278055327433</v>
      </c>
      <c r="AM445" s="67">
        <f t="shared" si="66"/>
        <v>1465.3619763626548</v>
      </c>
      <c r="AN445" s="84">
        <f>IFERROR(VLOOKUP($F445,Ref_Param!$L:$M,2,0),0)*M445</f>
        <v>170.46368644292806</v>
      </c>
      <c r="AO445" s="84">
        <f>IFERROR(VLOOKUP($F445,Ref_Param!$L:$M,2,0),0)*N445</f>
        <v>290.68120793336243</v>
      </c>
      <c r="AP445" s="84">
        <f>IFERROR(VLOOKUP($F445,Ref_Param!$L:$M,2,0),0)*O445</f>
        <v>302.67151838478702</v>
      </c>
      <c r="AQ445" s="84">
        <f>IFERROR(VLOOKUP($F445,Ref_Param!$L:$M,2,0),0)*P445</f>
        <v>272.91875569569561</v>
      </c>
      <c r="AR445" s="85">
        <f t="shared" si="70"/>
        <v>1036.7351684567732</v>
      </c>
      <c r="AS445" s="90">
        <f>IFERROR(VLOOKUP($F445,Ref_Param!$L:$M,2,0),0)*R445</f>
        <v>272.44401839964235</v>
      </c>
      <c r="AT445" s="90">
        <f>IFERROR(VLOOKUP($F445,Ref_Param!$L:$M,2,0),0)*S445</f>
        <v>317.2901522907477</v>
      </c>
      <c r="AU445" s="90">
        <f>IFERROR(VLOOKUP($F445,Ref_Param!$L:$M,2,0),0)*T445</f>
        <v>333.25120805859626</v>
      </c>
      <c r="AV445" s="90">
        <f>IFERROR(VLOOKUP($F445,Ref_Param!$L:$M,2,0),0)*U445</f>
        <v>346.39307852124148</v>
      </c>
      <c r="AW445" s="91">
        <f t="shared" si="71"/>
        <v>1269.378457270228</v>
      </c>
      <c r="AX445" s="86">
        <f>IFERROR(VLOOKUP($F445,Ref_Param!$L:$M,2,0),0)*W445</f>
        <v>334.28817615219202</v>
      </c>
      <c r="AY445" s="86">
        <f>IFERROR(VLOOKUP($F445,Ref_Param!$L:$M,2,0),0)*X445</f>
        <v>278.16204953915542</v>
      </c>
      <c r="AZ445" s="86">
        <f>IFERROR(VLOOKUP($F445,Ref_Param!$L:$M,2,0),0)*Y445</f>
        <v>338.1230397195547</v>
      </c>
      <c r="BA445" s="86">
        <f>IFERROR(VLOOKUP($F445,Ref_Param!$L:$M,2,0),0)*Z445</f>
        <v>344.12442130371954</v>
      </c>
      <c r="BB445" s="87">
        <f t="shared" si="72"/>
        <v>1294.6976867146218</v>
      </c>
      <c r="BC445" s="86">
        <f>IFERROR(VLOOKUP($F445,Ref_Param!$L:$M,2,0),0)*AB445</f>
        <v>322.02718077615964</v>
      </c>
      <c r="BD445" s="86">
        <f>IFERROR(VLOOKUP($F445,Ref_Param!$L:$M,2,0),0)*AC445</f>
        <v>285.08369952683057</v>
      </c>
      <c r="BE445" s="86">
        <f>IFERROR(VLOOKUP($F445,Ref_Param!$L:$M,2,0),0)*AD445</f>
        <v>436.73872398685711</v>
      </c>
      <c r="BF445" s="86">
        <f>IFERROR(VLOOKUP($F445,Ref_Param!$L:$M,2,0),0)*AE445</f>
        <v>296.89667761956957</v>
      </c>
      <c r="BG445" s="87">
        <f t="shared" si="73"/>
        <v>1340.7462819094169</v>
      </c>
      <c r="BH445" s="86">
        <f>IFERROR(VLOOKUP($F445,Ref_Param!$L:$M,2,0),0)*AG445</f>
        <v>318.5035797645109</v>
      </c>
      <c r="BI445" s="86">
        <f>IFERROR(VLOOKUP($F445,Ref_Param!$L:$M,2,0),0)*AH445</f>
        <v>341.25383546197594</v>
      </c>
      <c r="BJ445" s="86">
        <f>IFERROR(VLOOKUP($F445,Ref_Param!$L:$M,2,0),0)*AI445</f>
        <v>355.47274527289164</v>
      </c>
      <c r="BK445" s="86">
        <f>IFERROR(VLOOKUP($F445,Ref_Param!$L:$M,2,0),0)*AJ445</f>
        <v>355.47274527289164</v>
      </c>
      <c r="BL445" s="87">
        <f t="shared" si="67"/>
        <v>1370.7029057722702</v>
      </c>
      <c r="BM445" s="88">
        <f>IFERROR(VLOOKUP($F445,Ref_Param!$L:$M,2,0),0)*AL445</f>
        <v>1576.3083416381105</v>
      </c>
      <c r="BN445" s="89">
        <f>IFERROR(VLOOKUP($F445,Ref_Param!$L:$M,2,0),0)*AM445</f>
        <v>1812.7545928838269</v>
      </c>
    </row>
    <row r="446" spans="1:66" s="72" customFormat="1" ht="14.25" customHeight="1" x14ac:dyDescent="0.3">
      <c r="A446" s="69" t="str">
        <f t="shared" si="68"/>
        <v>ECASDigital - Salesforce.com / Net Suite</v>
      </c>
      <c r="B446" s="68" t="s">
        <v>4156</v>
      </c>
      <c r="C446" s="68" t="s">
        <v>4157</v>
      </c>
      <c r="D446" s="68" t="s">
        <v>1086</v>
      </c>
      <c r="E446" s="70" t="s">
        <v>5295</v>
      </c>
      <c r="F446" s="68" t="s">
        <v>3732</v>
      </c>
      <c r="G446" s="70" t="s">
        <v>7480</v>
      </c>
      <c r="H446" s="71" t="s">
        <v>35</v>
      </c>
      <c r="I446" s="68" t="s">
        <v>20</v>
      </c>
      <c r="J446" s="68"/>
      <c r="K446" s="68"/>
      <c r="L446" s="68" t="s">
        <v>4111</v>
      </c>
      <c r="M446" s="73">
        <v>0</v>
      </c>
      <c r="N446" s="73">
        <v>0</v>
      </c>
      <c r="O446" s="73">
        <v>0</v>
      </c>
      <c r="P446" s="73">
        <v>0</v>
      </c>
      <c r="Q446" s="66">
        <v>0</v>
      </c>
      <c r="R446" s="73">
        <v>0</v>
      </c>
      <c r="S446" s="73">
        <v>0</v>
      </c>
      <c r="T446" s="73">
        <v>0</v>
      </c>
      <c r="U446" s="73">
        <v>0</v>
      </c>
      <c r="V446" s="66">
        <v>0</v>
      </c>
      <c r="W446" s="67">
        <v>0</v>
      </c>
      <c r="X446" s="67">
        <v>0</v>
      </c>
      <c r="Y446" s="67">
        <v>0</v>
      </c>
      <c r="Z446" s="67">
        <v>0</v>
      </c>
      <c r="AA446" s="66">
        <v>0</v>
      </c>
      <c r="AB446" s="67">
        <v>0</v>
      </c>
      <c r="AC446" s="67">
        <v>42.529760000000081</v>
      </c>
      <c r="AD446" s="67">
        <v>0</v>
      </c>
      <c r="AE446" s="67">
        <v>0</v>
      </c>
      <c r="AF446" s="66">
        <v>42.529760000000081</v>
      </c>
      <c r="AG446" s="67">
        <v>1026.9942960590276</v>
      </c>
      <c r="AH446" s="67">
        <v>1100.3510314918155</v>
      </c>
      <c r="AI446" s="67">
        <v>1146.198991137308</v>
      </c>
      <c r="AJ446" s="67">
        <v>1146.198991137308</v>
      </c>
      <c r="AK446" s="66">
        <f t="shared" si="69"/>
        <v>4419.7433098254587</v>
      </c>
      <c r="AL446" s="67">
        <f t="shared" si="66"/>
        <v>5082.7048062992772</v>
      </c>
      <c r="AM446" s="67">
        <f t="shared" si="66"/>
        <v>5845.1105272441682</v>
      </c>
      <c r="AN446" s="84">
        <f>IFERROR(VLOOKUP($F446,Ref_Param!$L:$M,2,0),0)*M446</f>
        <v>0</v>
      </c>
      <c r="AO446" s="84">
        <f>IFERROR(VLOOKUP($F446,Ref_Param!$L:$M,2,0),0)*N446</f>
        <v>0</v>
      </c>
      <c r="AP446" s="84">
        <f>IFERROR(VLOOKUP($F446,Ref_Param!$L:$M,2,0),0)*O446</f>
        <v>0</v>
      </c>
      <c r="AQ446" s="84">
        <f>IFERROR(VLOOKUP($F446,Ref_Param!$L:$M,2,0),0)*P446</f>
        <v>0</v>
      </c>
      <c r="AR446" s="85">
        <f t="shared" si="70"/>
        <v>0</v>
      </c>
      <c r="AS446" s="90">
        <f>IFERROR(VLOOKUP($F446,Ref_Param!$L:$M,2,0),0)*R446</f>
        <v>0</v>
      </c>
      <c r="AT446" s="90">
        <f>IFERROR(VLOOKUP($F446,Ref_Param!$L:$M,2,0),0)*S446</f>
        <v>0</v>
      </c>
      <c r="AU446" s="90">
        <f>IFERROR(VLOOKUP($F446,Ref_Param!$L:$M,2,0),0)*T446</f>
        <v>0</v>
      </c>
      <c r="AV446" s="90">
        <f>IFERROR(VLOOKUP($F446,Ref_Param!$L:$M,2,0),0)*U446</f>
        <v>0</v>
      </c>
      <c r="AW446" s="91">
        <f t="shared" si="71"/>
        <v>0</v>
      </c>
      <c r="AX446" s="86">
        <f>IFERROR(VLOOKUP($F446,Ref_Param!$L:$M,2,0),0)*W446</f>
        <v>0</v>
      </c>
      <c r="AY446" s="86">
        <f>IFERROR(VLOOKUP($F446,Ref_Param!$L:$M,2,0),0)*X446</f>
        <v>0</v>
      </c>
      <c r="AZ446" s="86">
        <f>IFERROR(VLOOKUP($F446,Ref_Param!$L:$M,2,0),0)*Y446</f>
        <v>0</v>
      </c>
      <c r="BA446" s="86">
        <f>IFERROR(VLOOKUP($F446,Ref_Param!$L:$M,2,0),0)*Z446</f>
        <v>0</v>
      </c>
      <c r="BB446" s="87">
        <f t="shared" si="72"/>
        <v>0</v>
      </c>
      <c r="BC446" s="86">
        <f>IFERROR(VLOOKUP($F446,Ref_Param!$L:$M,2,0),0)*AB446</f>
        <v>0</v>
      </c>
      <c r="BD446" s="86">
        <f>IFERROR(VLOOKUP($F446,Ref_Param!$L:$M,2,0),0)*AC446</f>
        <v>0.51758257271510477</v>
      </c>
      <c r="BE446" s="86">
        <f>IFERROR(VLOOKUP($F446,Ref_Param!$L:$M,2,0),0)*AD446</f>
        <v>0</v>
      </c>
      <c r="BF446" s="86">
        <f>IFERROR(VLOOKUP($F446,Ref_Param!$L:$M,2,0),0)*AE446</f>
        <v>0</v>
      </c>
      <c r="BG446" s="87">
        <f t="shared" si="73"/>
        <v>0.51758257271510477</v>
      </c>
      <c r="BH446" s="86">
        <f>IFERROR(VLOOKUP($F446,Ref_Param!$L:$M,2,0),0)*AG446</f>
        <v>12.498409347195201</v>
      </c>
      <c r="BI446" s="86">
        <f>IFERROR(VLOOKUP($F446,Ref_Param!$L:$M,2,0),0)*AH446</f>
        <v>13.39115287199486</v>
      </c>
      <c r="BJ446" s="86">
        <f>IFERROR(VLOOKUP($F446,Ref_Param!$L:$M,2,0),0)*AI446</f>
        <v>13.949117574994647</v>
      </c>
      <c r="BK446" s="86">
        <f>IFERROR(VLOOKUP($F446,Ref_Param!$L:$M,2,0),0)*AJ446</f>
        <v>13.949117574994647</v>
      </c>
      <c r="BL446" s="87">
        <f t="shared" si="67"/>
        <v>53.787797369179351</v>
      </c>
      <c r="BM446" s="88">
        <f>IFERROR(VLOOKUP($F446,Ref_Param!$L:$M,2,0),0)*AL446</f>
        <v>61.855966974556246</v>
      </c>
      <c r="BN446" s="89">
        <f>IFERROR(VLOOKUP($F446,Ref_Param!$L:$M,2,0),0)*AM446</f>
        <v>71.134362020739673</v>
      </c>
    </row>
    <row r="447" spans="1:66" s="72" customFormat="1" ht="14.25" customHeight="1" x14ac:dyDescent="0.3">
      <c r="A447" s="69" t="str">
        <f t="shared" si="68"/>
        <v>ECASDigital - Salesforce.com / Net Suite</v>
      </c>
      <c r="B447" s="68" t="s">
        <v>4156</v>
      </c>
      <c r="C447" s="68" t="s">
        <v>4157</v>
      </c>
      <c r="D447" s="68" t="s">
        <v>1087</v>
      </c>
      <c r="E447" s="70" t="s">
        <v>1088</v>
      </c>
      <c r="F447" s="68" t="s">
        <v>26</v>
      </c>
      <c r="G447" s="70" t="s">
        <v>7475</v>
      </c>
      <c r="H447" s="71" t="s">
        <v>19</v>
      </c>
      <c r="I447" s="68" t="s">
        <v>20</v>
      </c>
      <c r="J447" s="68"/>
      <c r="K447" s="68"/>
      <c r="L447" s="68" t="s">
        <v>4111</v>
      </c>
      <c r="M447" s="73">
        <v>0</v>
      </c>
      <c r="N447" s="73">
        <v>0</v>
      </c>
      <c r="O447" s="73">
        <v>-0.1321022727272716</v>
      </c>
      <c r="P447" s="73">
        <v>49.023728432185692</v>
      </c>
      <c r="Q447" s="66">
        <v>48.891626159458418</v>
      </c>
      <c r="R447" s="73">
        <v>127.79627324723734</v>
      </c>
      <c r="S447" s="73">
        <v>54.148223841562867</v>
      </c>
      <c r="T447" s="73">
        <v>48.33824396767281</v>
      </c>
      <c r="U447" s="73">
        <v>52.833470994710268</v>
      </c>
      <c r="V447" s="66">
        <v>283.11621205118331</v>
      </c>
      <c r="W447" s="67">
        <v>48.498801969021216</v>
      </c>
      <c r="X447" s="67">
        <v>44.337482094111216</v>
      </c>
      <c r="Y447" s="67">
        <v>24.026716372723619</v>
      </c>
      <c r="Z447" s="67">
        <v>-8.5025345100701227E-2</v>
      </c>
      <c r="AA447" s="66">
        <v>116.77797509075536</v>
      </c>
      <c r="AB447" s="67">
        <v>0</v>
      </c>
      <c r="AC447" s="67">
        <v>0</v>
      </c>
      <c r="AD447" s="67">
        <v>0</v>
      </c>
      <c r="AE447" s="67">
        <v>0</v>
      </c>
      <c r="AF447" s="66">
        <v>0</v>
      </c>
      <c r="AG447" s="67">
        <v>0</v>
      </c>
      <c r="AH447" s="67">
        <v>0</v>
      </c>
      <c r="AI447" s="67">
        <v>0</v>
      </c>
      <c r="AJ447" s="67">
        <v>0</v>
      </c>
      <c r="AK447" s="66">
        <f t="shared" si="69"/>
        <v>0</v>
      </c>
      <c r="AL447" s="67">
        <f t="shared" si="66"/>
        <v>0</v>
      </c>
      <c r="AM447" s="67">
        <f t="shared" si="66"/>
        <v>0</v>
      </c>
      <c r="AN447" s="84">
        <f>IFERROR(VLOOKUP($F447,Ref_Param!$L:$M,2,0),0)*M447</f>
        <v>0</v>
      </c>
      <c r="AO447" s="84">
        <f>IFERROR(VLOOKUP($F447,Ref_Param!$L:$M,2,0),0)*N447</f>
        <v>0</v>
      </c>
      <c r="AP447" s="84">
        <f>IFERROR(VLOOKUP($F447,Ref_Param!$L:$M,2,0),0)*O447</f>
        <v>-0.14379003617776795</v>
      </c>
      <c r="AQ447" s="84">
        <f>IFERROR(VLOOKUP($F447,Ref_Param!$L:$M,2,0),0)*P447</f>
        <v>53.361108323897966</v>
      </c>
      <c r="AR447" s="85">
        <f t="shared" si="70"/>
        <v>53.217318287720197</v>
      </c>
      <c r="AS447" s="90">
        <f>IFERROR(VLOOKUP($F447,Ref_Param!$L:$M,2,0),0)*R447</f>
        <v>139.10306290900482</v>
      </c>
      <c r="AT447" s="90">
        <f>IFERROR(VLOOKUP($F447,Ref_Param!$L:$M,2,0),0)*S447</f>
        <v>58.938994041491924</v>
      </c>
      <c r="AU447" s="90">
        <f>IFERROR(VLOOKUP($F447,Ref_Param!$L:$M,2,0),0)*T447</f>
        <v>52.614975544221295</v>
      </c>
      <c r="AV447" s="90">
        <f>IFERROR(VLOOKUP($F447,Ref_Param!$L:$M,2,0),0)*U447</f>
        <v>57.507918288510339</v>
      </c>
      <c r="AW447" s="91">
        <f t="shared" si="71"/>
        <v>308.16495078322839</v>
      </c>
      <c r="AX447" s="86">
        <f>IFERROR(VLOOKUP($F447,Ref_Param!$L:$M,2,0),0)*W447</f>
        <v>52.78973893281325</v>
      </c>
      <c r="AY447" s="86">
        <f>IFERROR(VLOOKUP($F447,Ref_Param!$L:$M,2,0),0)*X447</f>
        <v>48.26024581352457</v>
      </c>
      <c r="AZ447" s="86">
        <f>IFERROR(VLOOKUP($F447,Ref_Param!$L:$M,2,0),0)*Y447</f>
        <v>26.152482808523843</v>
      </c>
      <c r="BA447" s="86">
        <f>IFERROR(VLOOKUP($F447,Ref_Param!$L:$M,2,0),0)*Z447</f>
        <v>-9.2547972079916399E-2</v>
      </c>
      <c r="BB447" s="87">
        <f t="shared" si="72"/>
        <v>127.10991958278176</v>
      </c>
      <c r="BC447" s="86">
        <f>IFERROR(VLOOKUP($F447,Ref_Param!$L:$M,2,0),0)*AB447</f>
        <v>0</v>
      </c>
      <c r="BD447" s="86">
        <f>IFERROR(VLOOKUP($F447,Ref_Param!$L:$M,2,0),0)*AC447</f>
        <v>0</v>
      </c>
      <c r="BE447" s="86">
        <f>IFERROR(VLOOKUP($F447,Ref_Param!$L:$M,2,0),0)*AD447</f>
        <v>0</v>
      </c>
      <c r="BF447" s="86">
        <f>IFERROR(VLOOKUP($F447,Ref_Param!$L:$M,2,0),0)*AE447</f>
        <v>0</v>
      </c>
      <c r="BG447" s="87">
        <f t="shared" si="73"/>
        <v>0</v>
      </c>
      <c r="BH447" s="86">
        <f>IFERROR(VLOOKUP($F447,Ref_Param!$L:$M,2,0),0)*AG447</f>
        <v>0</v>
      </c>
      <c r="BI447" s="86">
        <f>IFERROR(VLOOKUP($F447,Ref_Param!$L:$M,2,0),0)*AH447</f>
        <v>0</v>
      </c>
      <c r="BJ447" s="86">
        <f>IFERROR(VLOOKUP($F447,Ref_Param!$L:$M,2,0),0)*AI447</f>
        <v>0</v>
      </c>
      <c r="BK447" s="86">
        <f>IFERROR(VLOOKUP($F447,Ref_Param!$L:$M,2,0),0)*AJ447</f>
        <v>0</v>
      </c>
      <c r="BL447" s="87">
        <f t="shared" si="67"/>
        <v>0</v>
      </c>
      <c r="BM447" s="88">
        <f>IFERROR(VLOOKUP($F447,Ref_Param!$L:$M,2,0),0)*AL447</f>
        <v>0</v>
      </c>
      <c r="BN447" s="89">
        <f>IFERROR(VLOOKUP($F447,Ref_Param!$L:$M,2,0),0)*AM447</f>
        <v>0</v>
      </c>
    </row>
    <row r="448" spans="1:66" s="72" customFormat="1" ht="14.25" customHeight="1" x14ac:dyDescent="0.3">
      <c r="A448" s="69" t="str">
        <f t="shared" si="68"/>
        <v>ECASDigital - Salesforce.com / Net Suite</v>
      </c>
      <c r="B448" s="68" t="s">
        <v>4156</v>
      </c>
      <c r="C448" s="68" t="s">
        <v>4157</v>
      </c>
      <c r="D448" s="68" t="s">
        <v>2657</v>
      </c>
      <c r="E448" s="70" t="s">
        <v>5296</v>
      </c>
      <c r="F448" s="68" t="s">
        <v>18</v>
      </c>
      <c r="G448" s="70" t="s">
        <v>4166</v>
      </c>
      <c r="H448" s="71" t="s">
        <v>19</v>
      </c>
      <c r="I448" s="68" t="s">
        <v>36</v>
      </c>
      <c r="J448" s="68"/>
      <c r="K448" s="68"/>
      <c r="L448" s="68" t="s">
        <v>4111</v>
      </c>
      <c r="M448" s="73">
        <v>55.069488361553901</v>
      </c>
      <c r="N448" s="73">
        <v>29.594376588081964</v>
      </c>
      <c r="O448" s="73">
        <v>33.846007320239465</v>
      </c>
      <c r="P448" s="73">
        <v>25.666863237645408</v>
      </c>
      <c r="Q448" s="66">
        <v>144.17673550752073</v>
      </c>
      <c r="R448" s="73">
        <v>32.236664315920336</v>
      </c>
      <c r="S448" s="73">
        <v>29.753044800203551</v>
      </c>
      <c r="T448" s="73">
        <v>32.192243777571747</v>
      </c>
      <c r="U448" s="73">
        <v>31.889218933675085</v>
      </c>
      <c r="V448" s="66">
        <v>126.07117182737072</v>
      </c>
      <c r="W448" s="67">
        <v>26.88068638525553</v>
      </c>
      <c r="X448" s="67">
        <v>31.211022355604111</v>
      </c>
      <c r="Y448" s="67">
        <v>0.47191472303207055</v>
      </c>
      <c r="Z448" s="67">
        <v>0</v>
      </c>
      <c r="AA448" s="66">
        <v>58.563623463891716</v>
      </c>
      <c r="AB448" s="67">
        <v>0</v>
      </c>
      <c r="AC448" s="67">
        <v>0</v>
      </c>
      <c r="AD448" s="67">
        <v>0</v>
      </c>
      <c r="AE448" s="67">
        <v>0</v>
      </c>
      <c r="AF448" s="66">
        <v>0</v>
      </c>
      <c r="AG448" s="67">
        <v>0</v>
      </c>
      <c r="AH448" s="67">
        <v>0</v>
      </c>
      <c r="AI448" s="67">
        <v>0</v>
      </c>
      <c r="AJ448" s="67">
        <v>0</v>
      </c>
      <c r="AK448" s="66">
        <f t="shared" si="69"/>
        <v>0</v>
      </c>
      <c r="AL448" s="67">
        <f t="shared" si="66"/>
        <v>0</v>
      </c>
      <c r="AM448" s="67">
        <f t="shared" si="66"/>
        <v>0</v>
      </c>
      <c r="AN448" s="84">
        <f>IFERROR(VLOOKUP($F448,Ref_Param!$L:$M,2,0),0)*M448</f>
        <v>55.069488361553901</v>
      </c>
      <c r="AO448" s="84">
        <f>IFERROR(VLOOKUP($F448,Ref_Param!$L:$M,2,0),0)*N448</f>
        <v>29.594376588081964</v>
      </c>
      <c r="AP448" s="84">
        <f>IFERROR(VLOOKUP($F448,Ref_Param!$L:$M,2,0),0)*O448</f>
        <v>33.846007320239465</v>
      </c>
      <c r="AQ448" s="84">
        <f>IFERROR(VLOOKUP($F448,Ref_Param!$L:$M,2,0),0)*P448</f>
        <v>25.666863237645408</v>
      </c>
      <c r="AR448" s="85">
        <f t="shared" si="70"/>
        <v>144.17673550752073</v>
      </c>
      <c r="AS448" s="90">
        <f>IFERROR(VLOOKUP($F448,Ref_Param!$L:$M,2,0),0)*R448</f>
        <v>32.236664315920336</v>
      </c>
      <c r="AT448" s="90">
        <f>IFERROR(VLOOKUP($F448,Ref_Param!$L:$M,2,0),0)*S448</f>
        <v>29.753044800203551</v>
      </c>
      <c r="AU448" s="90">
        <f>IFERROR(VLOOKUP($F448,Ref_Param!$L:$M,2,0),0)*T448</f>
        <v>32.192243777571747</v>
      </c>
      <c r="AV448" s="90">
        <f>IFERROR(VLOOKUP($F448,Ref_Param!$L:$M,2,0),0)*U448</f>
        <v>31.889218933675085</v>
      </c>
      <c r="AW448" s="91">
        <f t="shared" si="71"/>
        <v>126.07117182737072</v>
      </c>
      <c r="AX448" s="86">
        <f>IFERROR(VLOOKUP($F448,Ref_Param!$L:$M,2,0),0)*W448</f>
        <v>26.88068638525553</v>
      </c>
      <c r="AY448" s="86">
        <f>IFERROR(VLOOKUP($F448,Ref_Param!$L:$M,2,0),0)*X448</f>
        <v>31.211022355604111</v>
      </c>
      <c r="AZ448" s="86">
        <f>IFERROR(VLOOKUP($F448,Ref_Param!$L:$M,2,0),0)*Y448</f>
        <v>0.47191472303207055</v>
      </c>
      <c r="BA448" s="86">
        <f>IFERROR(VLOOKUP($F448,Ref_Param!$L:$M,2,0),0)*Z448</f>
        <v>0</v>
      </c>
      <c r="BB448" s="87">
        <f t="shared" si="72"/>
        <v>58.563623463891716</v>
      </c>
      <c r="BC448" s="86">
        <f>IFERROR(VLOOKUP($F448,Ref_Param!$L:$M,2,0),0)*AB448</f>
        <v>0</v>
      </c>
      <c r="BD448" s="86">
        <f>IFERROR(VLOOKUP($F448,Ref_Param!$L:$M,2,0),0)*AC448</f>
        <v>0</v>
      </c>
      <c r="BE448" s="86">
        <f>IFERROR(VLOOKUP($F448,Ref_Param!$L:$M,2,0),0)*AD448</f>
        <v>0</v>
      </c>
      <c r="BF448" s="86">
        <f>IFERROR(VLOOKUP($F448,Ref_Param!$L:$M,2,0),0)*AE448</f>
        <v>0</v>
      </c>
      <c r="BG448" s="87">
        <f t="shared" si="73"/>
        <v>0</v>
      </c>
      <c r="BH448" s="86">
        <f>IFERROR(VLOOKUP($F448,Ref_Param!$L:$M,2,0),0)*AG448</f>
        <v>0</v>
      </c>
      <c r="BI448" s="86">
        <f>IFERROR(VLOOKUP($F448,Ref_Param!$L:$M,2,0),0)*AH448</f>
        <v>0</v>
      </c>
      <c r="BJ448" s="86">
        <f>IFERROR(VLOOKUP($F448,Ref_Param!$L:$M,2,0),0)*AI448</f>
        <v>0</v>
      </c>
      <c r="BK448" s="86">
        <f>IFERROR(VLOOKUP($F448,Ref_Param!$L:$M,2,0),0)*AJ448</f>
        <v>0</v>
      </c>
      <c r="BL448" s="87">
        <f t="shared" si="67"/>
        <v>0</v>
      </c>
      <c r="BM448" s="88">
        <f>IFERROR(VLOOKUP($F448,Ref_Param!$L:$M,2,0),0)*AL448</f>
        <v>0</v>
      </c>
      <c r="BN448" s="89">
        <f>IFERROR(VLOOKUP($F448,Ref_Param!$L:$M,2,0),0)*AM448</f>
        <v>0</v>
      </c>
    </row>
    <row r="449" spans="1:66" s="72" customFormat="1" ht="14.25" customHeight="1" x14ac:dyDescent="0.3">
      <c r="A449" s="69" t="str">
        <f t="shared" si="68"/>
        <v>ECASDigital - Salesforce.com / Net Suite</v>
      </c>
      <c r="B449" s="68" t="s">
        <v>4156</v>
      </c>
      <c r="C449" s="68" t="s">
        <v>4157</v>
      </c>
      <c r="D449" s="68" t="s">
        <v>2660</v>
      </c>
      <c r="E449" s="70" t="s">
        <v>5297</v>
      </c>
      <c r="F449" s="68" t="s">
        <v>26</v>
      </c>
      <c r="G449" s="70" t="s">
        <v>7475</v>
      </c>
      <c r="H449" s="71" t="s">
        <v>19</v>
      </c>
      <c r="I449" s="68" t="s">
        <v>20</v>
      </c>
      <c r="J449" s="68"/>
      <c r="K449" s="68"/>
      <c r="L449" s="68" t="s">
        <v>4111</v>
      </c>
      <c r="M449" s="73">
        <v>0</v>
      </c>
      <c r="N449" s="73">
        <v>0</v>
      </c>
      <c r="O449" s="73">
        <v>0</v>
      </c>
      <c r="P449" s="73">
        <v>0</v>
      </c>
      <c r="Q449" s="66">
        <v>0</v>
      </c>
      <c r="R449" s="73">
        <v>0</v>
      </c>
      <c r="S449" s="73">
        <v>0</v>
      </c>
      <c r="T449" s="73">
        <v>0</v>
      </c>
      <c r="U449" s="73">
        <v>0</v>
      </c>
      <c r="V449" s="66">
        <v>0</v>
      </c>
      <c r="W449" s="67">
        <v>0</v>
      </c>
      <c r="X449" s="67">
        <v>-2.0020557875956468E-2</v>
      </c>
      <c r="Y449" s="67">
        <v>1.0368444669037614E-4</v>
      </c>
      <c r="Z449" s="67">
        <v>0.38921282388027162</v>
      </c>
      <c r="AA449" s="66">
        <v>0.36929595045100555</v>
      </c>
      <c r="AB449" s="67">
        <v>-22.507369560528559</v>
      </c>
      <c r="AC449" s="67">
        <v>34.793856968862755</v>
      </c>
      <c r="AD449" s="67">
        <v>45.351999999999997</v>
      </c>
      <c r="AE449" s="67">
        <v>47</v>
      </c>
      <c r="AF449" s="66">
        <v>104.63848740833419</v>
      </c>
      <c r="AG449" s="67">
        <v>19.703722352536413</v>
      </c>
      <c r="AH449" s="67">
        <v>19.703722352536413</v>
      </c>
      <c r="AI449" s="67">
        <v>19.703722352536413</v>
      </c>
      <c r="AJ449" s="67">
        <v>19.703722352536413</v>
      </c>
      <c r="AK449" s="66">
        <f t="shared" si="69"/>
        <v>78.814889410145653</v>
      </c>
      <c r="AL449" s="67">
        <f t="shared" si="66"/>
        <v>90.637122821667489</v>
      </c>
      <c r="AM449" s="67">
        <f t="shared" si="66"/>
        <v>104.2326912449176</v>
      </c>
      <c r="AN449" s="84">
        <f>IFERROR(VLOOKUP($F449,Ref_Param!$L:$M,2,0),0)*M449</f>
        <v>0</v>
      </c>
      <c r="AO449" s="84">
        <f>IFERROR(VLOOKUP($F449,Ref_Param!$L:$M,2,0),0)*N449</f>
        <v>0</v>
      </c>
      <c r="AP449" s="84">
        <f>IFERROR(VLOOKUP($F449,Ref_Param!$L:$M,2,0),0)*O449</f>
        <v>0</v>
      </c>
      <c r="AQ449" s="84">
        <f>IFERROR(VLOOKUP($F449,Ref_Param!$L:$M,2,0),0)*P449</f>
        <v>0</v>
      </c>
      <c r="AR449" s="85">
        <f t="shared" si="70"/>
        <v>0</v>
      </c>
      <c r="AS449" s="90">
        <f>IFERROR(VLOOKUP($F449,Ref_Param!$L:$M,2,0),0)*R449</f>
        <v>0</v>
      </c>
      <c r="AT449" s="90">
        <f>IFERROR(VLOOKUP($F449,Ref_Param!$L:$M,2,0),0)*S449</f>
        <v>0</v>
      </c>
      <c r="AU449" s="90">
        <f>IFERROR(VLOOKUP($F449,Ref_Param!$L:$M,2,0),0)*T449</f>
        <v>0</v>
      </c>
      <c r="AV449" s="90">
        <f>IFERROR(VLOOKUP($F449,Ref_Param!$L:$M,2,0),0)*U449</f>
        <v>0</v>
      </c>
      <c r="AW449" s="91">
        <f t="shared" si="71"/>
        <v>0</v>
      </c>
      <c r="AX449" s="86">
        <f>IFERROR(VLOOKUP($F449,Ref_Param!$L:$M,2,0),0)*W449</f>
        <v>0</v>
      </c>
      <c r="AY449" s="86">
        <f>IFERROR(VLOOKUP($F449,Ref_Param!$L:$M,2,0),0)*X449</f>
        <v>-2.1791878987775948E-2</v>
      </c>
      <c r="AZ449" s="86">
        <f>IFERROR(VLOOKUP($F449,Ref_Param!$L:$M,2,0),0)*Y449</f>
        <v>1.1285793978322086E-4</v>
      </c>
      <c r="BA449" s="86">
        <f>IFERROR(VLOOKUP($F449,Ref_Param!$L:$M,2,0),0)*Z449</f>
        <v>0.42364847228735003</v>
      </c>
      <c r="BB449" s="87">
        <f t="shared" si="72"/>
        <v>0.40196945123935729</v>
      </c>
      <c r="BC449" s="86">
        <f>IFERROR(VLOOKUP($F449,Ref_Param!$L:$M,2,0),0)*AB449</f>
        <v>-24.498711616084677</v>
      </c>
      <c r="BD449" s="86">
        <f>IFERROR(VLOOKUP($F449,Ref_Param!$L:$M,2,0),0)*AC449</f>
        <v>37.872247380979559</v>
      </c>
      <c r="BE449" s="86">
        <f>IFERROR(VLOOKUP($F449,Ref_Param!$L:$M,2,0),0)*AD449</f>
        <v>49.364523305342665</v>
      </c>
      <c r="BF449" s="86">
        <f>IFERROR(VLOOKUP($F449,Ref_Param!$L:$M,2,0),0)*AE449</f>
        <v>51.158330290860498</v>
      </c>
      <c r="BG449" s="87">
        <f t="shared" si="73"/>
        <v>113.89638936109804</v>
      </c>
      <c r="BH449" s="86">
        <f>IFERROR(VLOOKUP($F449,Ref_Param!$L:$M,2,0),0)*AG449</f>
        <v>21.447011405754655</v>
      </c>
      <c r="BI449" s="86">
        <f>IFERROR(VLOOKUP($F449,Ref_Param!$L:$M,2,0),0)*AH449</f>
        <v>21.447011405754655</v>
      </c>
      <c r="BJ449" s="86">
        <f>IFERROR(VLOOKUP($F449,Ref_Param!$L:$M,2,0),0)*AI449</f>
        <v>21.447011405754655</v>
      </c>
      <c r="BK449" s="86">
        <f>IFERROR(VLOOKUP($F449,Ref_Param!$L:$M,2,0),0)*AJ449</f>
        <v>21.447011405754655</v>
      </c>
      <c r="BL449" s="87">
        <f t="shared" si="67"/>
        <v>85.788045623018618</v>
      </c>
      <c r="BM449" s="88">
        <f>IFERROR(VLOOKUP($F449,Ref_Param!$L:$M,2,0),0)*AL449</f>
        <v>98.656252466471386</v>
      </c>
      <c r="BN449" s="89">
        <f>IFERROR(VLOOKUP($F449,Ref_Param!$L:$M,2,0),0)*AM449</f>
        <v>113.45469033644208</v>
      </c>
    </row>
    <row r="450" spans="1:66" s="72" customFormat="1" ht="14.25" customHeight="1" x14ac:dyDescent="0.3">
      <c r="A450" s="69" t="str">
        <f t="shared" si="68"/>
        <v>ECASDigital - Salesforce.com / Net Suite</v>
      </c>
      <c r="B450" s="68" t="s">
        <v>4156</v>
      </c>
      <c r="C450" s="68" t="s">
        <v>4157</v>
      </c>
      <c r="D450" s="68" t="s">
        <v>2660</v>
      </c>
      <c r="E450" s="70" t="s">
        <v>5297</v>
      </c>
      <c r="F450" s="68" t="s">
        <v>3732</v>
      </c>
      <c r="G450" s="70" t="s">
        <v>7475</v>
      </c>
      <c r="H450" s="71" t="s">
        <v>19</v>
      </c>
      <c r="I450" s="68" t="s">
        <v>20</v>
      </c>
      <c r="J450" s="68"/>
      <c r="K450" s="68"/>
      <c r="L450" s="68" t="s">
        <v>4111</v>
      </c>
      <c r="M450" s="73">
        <v>0</v>
      </c>
      <c r="N450" s="73">
        <v>0</v>
      </c>
      <c r="O450" s="73">
        <v>0</v>
      </c>
      <c r="P450" s="73">
        <v>0</v>
      </c>
      <c r="Q450" s="66">
        <v>0</v>
      </c>
      <c r="R450" s="73">
        <v>0</v>
      </c>
      <c r="S450" s="73">
        <v>0</v>
      </c>
      <c r="T450" s="73">
        <v>0</v>
      </c>
      <c r="U450" s="73">
        <v>0</v>
      </c>
      <c r="V450" s="66">
        <v>0</v>
      </c>
      <c r="W450" s="67">
        <v>0</v>
      </c>
      <c r="X450" s="67">
        <v>0</v>
      </c>
      <c r="Y450" s="67">
        <v>0</v>
      </c>
      <c r="Z450" s="67">
        <v>0</v>
      </c>
      <c r="AA450" s="66">
        <v>0</v>
      </c>
      <c r="AB450" s="67">
        <v>-8.226999999999995</v>
      </c>
      <c r="AC450" s="67">
        <v>-12.296029999999876</v>
      </c>
      <c r="AD450" s="67">
        <v>0</v>
      </c>
      <c r="AE450" s="67">
        <v>0</v>
      </c>
      <c r="AF450" s="66">
        <v>-20.523029999999871</v>
      </c>
      <c r="AG450" s="67">
        <v>-345.64485490924</v>
      </c>
      <c r="AH450" s="67">
        <v>-345.64485490924</v>
      </c>
      <c r="AI450" s="67">
        <v>-345.64485490924</v>
      </c>
      <c r="AJ450" s="67">
        <v>-345.64485490924</v>
      </c>
      <c r="AK450" s="66">
        <f t="shared" si="69"/>
        <v>-1382.57941963696</v>
      </c>
      <c r="AL450" s="67">
        <f t="shared" si="66"/>
        <v>-1589.9663325825038</v>
      </c>
      <c r="AM450" s="67">
        <f t="shared" si="66"/>
        <v>-1828.4612824698793</v>
      </c>
      <c r="AN450" s="84">
        <f>IFERROR(VLOOKUP($F450,Ref_Param!$L:$M,2,0),0)*M450</f>
        <v>0</v>
      </c>
      <c r="AO450" s="84">
        <f>IFERROR(VLOOKUP($F450,Ref_Param!$L:$M,2,0),0)*N450</f>
        <v>0</v>
      </c>
      <c r="AP450" s="84">
        <f>IFERROR(VLOOKUP($F450,Ref_Param!$L:$M,2,0),0)*O450</f>
        <v>0</v>
      </c>
      <c r="AQ450" s="84">
        <f>IFERROR(VLOOKUP($F450,Ref_Param!$L:$M,2,0),0)*P450</f>
        <v>0</v>
      </c>
      <c r="AR450" s="85">
        <f t="shared" si="70"/>
        <v>0</v>
      </c>
      <c r="AS450" s="90">
        <f>IFERROR(VLOOKUP($F450,Ref_Param!$L:$M,2,0),0)*R450</f>
        <v>0</v>
      </c>
      <c r="AT450" s="90">
        <f>IFERROR(VLOOKUP($F450,Ref_Param!$L:$M,2,0),0)*S450</f>
        <v>0</v>
      </c>
      <c r="AU450" s="90">
        <f>IFERROR(VLOOKUP($F450,Ref_Param!$L:$M,2,0),0)*T450</f>
        <v>0</v>
      </c>
      <c r="AV450" s="90">
        <f>IFERROR(VLOOKUP($F450,Ref_Param!$L:$M,2,0),0)*U450</f>
        <v>0</v>
      </c>
      <c r="AW450" s="91">
        <f t="shared" si="71"/>
        <v>0</v>
      </c>
      <c r="AX450" s="86">
        <f>IFERROR(VLOOKUP($F450,Ref_Param!$L:$M,2,0),0)*W450</f>
        <v>0</v>
      </c>
      <c r="AY450" s="86">
        <f>IFERROR(VLOOKUP($F450,Ref_Param!$L:$M,2,0),0)*X450</f>
        <v>0</v>
      </c>
      <c r="AZ450" s="86">
        <f>IFERROR(VLOOKUP($F450,Ref_Param!$L:$M,2,0),0)*Y450</f>
        <v>0</v>
      </c>
      <c r="BA450" s="86">
        <f>IFERROR(VLOOKUP($F450,Ref_Param!$L:$M,2,0),0)*Z450</f>
        <v>0</v>
      </c>
      <c r="BB450" s="87">
        <f t="shared" si="72"/>
        <v>0</v>
      </c>
      <c r="BC450" s="86">
        <f>IFERROR(VLOOKUP($F450,Ref_Param!$L:$M,2,0),0)*AB450</f>
        <v>-0.10012169891687978</v>
      </c>
      <c r="BD450" s="86">
        <f>IFERROR(VLOOKUP($F450,Ref_Param!$L:$M,2,0),0)*AC450</f>
        <v>-0.14964135329195447</v>
      </c>
      <c r="BE450" s="86">
        <f>IFERROR(VLOOKUP($F450,Ref_Param!$L:$M,2,0),0)*AD450</f>
        <v>0</v>
      </c>
      <c r="BF450" s="86">
        <f>IFERROR(VLOOKUP($F450,Ref_Param!$L:$M,2,0),0)*AE450</f>
        <v>0</v>
      </c>
      <c r="BG450" s="87">
        <f t="shared" si="73"/>
        <v>-0.24976305220883424</v>
      </c>
      <c r="BH450" s="86">
        <f>IFERROR(VLOOKUP($F450,Ref_Param!$L:$M,2,0),0)*AG450</f>
        <v>-4.2064604467474824</v>
      </c>
      <c r="BI450" s="86">
        <f>IFERROR(VLOOKUP($F450,Ref_Param!$L:$M,2,0),0)*AH450</f>
        <v>-4.2064604467474824</v>
      </c>
      <c r="BJ450" s="86">
        <f>IFERROR(VLOOKUP($F450,Ref_Param!$L:$M,2,0),0)*AI450</f>
        <v>-4.2064604467474824</v>
      </c>
      <c r="BK450" s="86">
        <f>IFERROR(VLOOKUP($F450,Ref_Param!$L:$M,2,0),0)*AJ450</f>
        <v>-4.2064604467474824</v>
      </c>
      <c r="BL450" s="87">
        <f t="shared" si="67"/>
        <v>-16.82584178698993</v>
      </c>
      <c r="BM450" s="88">
        <f>IFERROR(VLOOKUP($F450,Ref_Param!$L:$M,2,0),0)*AL450</f>
        <v>-19.349718055038419</v>
      </c>
      <c r="BN450" s="89">
        <f>IFERROR(VLOOKUP($F450,Ref_Param!$L:$M,2,0),0)*AM450</f>
        <v>-22.252175763294179</v>
      </c>
    </row>
    <row r="451" spans="1:66" s="72" customFormat="1" ht="14.25" customHeight="1" x14ac:dyDescent="0.3">
      <c r="A451" s="69" t="str">
        <f t="shared" si="68"/>
        <v>ECASDigital - Salesforce.com / Net Suite</v>
      </c>
      <c r="B451" s="68" t="s">
        <v>4156</v>
      </c>
      <c r="C451" s="68" t="s">
        <v>4157</v>
      </c>
      <c r="D451" s="68" t="s">
        <v>3519</v>
      </c>
      <c r="E451" s="70" t="s">
        <v>5298</v>
      </c>
      <c r="F451" s="68" t="s">
        <v>26</v>
      </c>
      <c r="G451" s="70" t="s">
        <v>7475</v>
      </c>
      <c r="H451" s="71" t="s">
        <v>19</v>
      </c>
      <c r="I451" s="68" t="s">
        <v>20</v>
      </c>
      <c r="J451" s="68"/>
      <c r="K451" s="68"/>
      <c r="L451" s="68" t="s">
        <v>4111</v>
      </c>
      <c r="M451" s="73">
        <v>0</v>
      </c>
      <c r="N451" s="73">
        <v>0</v>
      </c>
      <c r="O451" s="73">
        <v>0</v>
      </c>
      <c r="P451" s="73">
        <v>0</v>
      </c>
      <c r="Q451" s="66">
        <v>0</v>
      </c>
      <c r="R451" s="73">
        <v>0</v>
      </c>
      <c r="S451" s="73">
        <v>0</v>
      </c>
      <c r="T451" s="73">
        <v>0</v>
      </c>
      <c r="U451" s="73">
        <v>0</v>
      </c>
      <c r="V451" s="66">
        <v>0</v>
      </c>
      <c r="W451" s="67">
        <v>0</v>
      </c>
      <c r="X451" s="67">
        <v>0</v>
      </c>
      <c r="Y451" s="67">
        <v>0</v>
      </c>
      <c r="Z451" s="67">
        <v>6.8815999999999962</v>
      </c>
      <c r="AA451" s="66">
        <v>6.8815999999999962</v>
      </c>
      <c r="AB451" s="67">
        <v>36.507500000000071</v>
      </c>
      <c r="AC451" s="67">
        <v>33.203300000000027</v>
      </c>
      <c r="AD451" s="67">
        <v>18.698999999999998</v>
      </c>
      <c r="AE451" s="67">
        <v>18</v>
      </c>
      <c r="AF451" s="66">
        <v>106.40980000000009</v>
      </c>
      <c r="AG451" s="67">
        <v>14.233988686786553</v>
      </c>
      <c r="AH451" s="67">
        <v>14.233988686786553</v>
      </c>
      <c r="AI451" s="67">
        <v>14.233988686786553</v>
      </c>
      <c r="AJ451" s="67">
        <v>14.233988686786553</v>
      </c>
      <c r="AK451" s="66">
        <f t="shared" si="69"/>
        <v>56.935954747146212</v>
      </c>
      <c r="AL451" s="67">
        <f t="shared" si="66"/>
        <v>65.476347959218145</v>
      </c>
      <c r="AM451" s="67">
        <f t="shared" si="66"/>
        <v>75.297800153100866</v>
      </c>
      <c r="AN451" s="84">
        <f>IFERROR(VLOOKUP($F451,Ref_Param!$L:$M,2,0),0)*M451</f>
        <v>0</v>
      </c>
      <c r="AO451" s="84">
        <f>IFERROR(VLOOKUP($F451,Ref_Param!$L:$M,2,0),0)*N451</f>
        <v>0</v>
      </c>
      <c r="AP451" s="84">
        <f>IFERROR(VLOOKUP($F451,Ref_Param!$L:$M,2,0),0)*O451</f>
        <v>0</v>
      </c>
      <c r="AQ451" s="84">
        <f>IFERROR(VLOOKUP($F451,Ref_Param!$L:$M,2,0),0)*P451</f>
        <v>0</v>
      </c>
      <c r="AR451" s="85">
        <f t="shared" si="70"/>
        <v>0</v>
      </c>
      <c r="AS451" s="90">
        <f>IFERROR(VLOOKUP($F451,Ref_Param!$L:$M,2,0),0)*R451</f>
        <v>0</v>
      </c>
      <c r="AT451" s="90">
        <f>IFERROR(VLOOKUP($F451,Ref_Param!$L:$M,2,0),0)*S451</f>
        <v>0</v>
      </c>
      <c r="AU451" s="90">
        <f>IFERROR(VLOOKUP($F451,Ref_Param!$L:$M,2,0),0)*T451</f>
        <v>0</v>
      </c>
      <c r="AV451" s="90">
        <f>IFERROR(VLOOKUP($F451,Ref_Param!$L:$M,2,0),0)*U451</f>
        <v>0</v>
      </c>
      <c r="AW451" s="91">
        <f t="shared" si="71"/>
        <v>0</v>
      </c>
      <c r="AX451" s="86">
        <f>IFERROR(VLOOKUP($F451,Ref_Param!$L:$M,2,0),0)*W451</f>
        <v>0</v>
      </c>
      <c r="AY451" s="86">
        <f>IFERROR(VLOOKUP($F451,Ref_Param!$L:$M,2,0),0)*X451</f>
        <v>0</v>
      </c>
      <c r="AZ451" s="86">
        <f>IFERROR(VLOOKUP($F451,Ref_Param!$L:$M,2,0),0)*Y451</f>
        <v>0</v>
      </c>
      <c r="BA451" s="86">
        <f>IFERROR(VLOOKUP($F451,Ref_Param!$L:$M,2,0),0)*Z451</f>
        <v>7.4904503346720297</v>
      </c>
      <c r="BB451" s="87">
        <f t="shared" si="72"/>
        <v>7.4904503346720297</v>
      </c>
      <c r="BC451" s="86">
        <f>IFERROR(VLOOKUP($F451,Ref_Param!$L:$M,2,0),0)*AB451</f>
        <v>39.737505172204116</v>
      </c>
      <c r="BD451" s="86">
        <f>IFERROR(VLOOKUP($F451,Ref_Param!$L:$M,2,0),0)*AC451</f>
        <v>36.140965705245314</v>
      </c>
      <c r="BE451" s="86">
        <f>IFERROR(VLOOKUP($F451,Ref_Param!$L:$M,2,0),0)*AD451</f>
        <v>20.353396129974477</v>
      </c>
      <c r="BF451" s="86">
        <f>IFERROR(VLOOKUP($F451,Ref_Param!$L:$M,2,0),0)*AE451</f>
        <v>19.592552026286999</v>
      </c>
      <c r="BG451" s="87">
        <f t="shared" si="73"/>
        <v>115.82441903371091</v>
      </c>
      <c r="BH451" s="86">
        <f>IFERROR(VLOOKUP($F451,Ref_Param!$L:$M,2,0),0)*AG451</f>
        <v>15.493342438191451</v>
      </c>
      <c r="BI451" s="86">
        <f>IFERROR(VLOOKUP($F451,Ref_Param!$L:$M,2,0),0)*AH451</f>
        <v>15.493342438191451</v>
      </c>
      <c r="BJ451" s="86">
        <f>IFERROR(VLOOKUP($F451,Ref_Param!$L:$M,2,0),0)*AI451</f>
        <v>15.493342438191451</v>
      </c>
      <c r="BK451" s="86">
        <f>IFERROR(VLOOKUP($F451,Ref_Param!$L:$M,2,0),0)*AJ451</f>
        <v>15.493342438191451</v>
      </c>
      <c r="BL451" s="87">
        <f t="shared" si="67"/>
        <v>61.973369752765805</v>
      </c>
      <c r="BM451" s="88">
        <f>IFERROR(VLOOKUP($F451,Ref_Param!$L:$M,2,0),0)*AL451</f>
        <v>71.269375215680668</v>
      </c>
      <c r="BN451" s="89">
        <f>IFERROR(VLOOKUP($F451,Ref_Param!$L:$M,2,0),0)*AM451</f>
        <v>81.959781498032768</v>
      </c>
    </row>
    <row r="452" spans="1:66" s="72" customFormat="1" ht="14.25" customHeight="1" x14ac:dyDescent="0.3">
      <c r="A452" s="69" t="str">
        <f t="shared" si="68"/>
        <v>ECASDigital - Salesforce.com / Net Suite</v>
      </c>
      <c r="B452" s="68" t="s">
        <v>4156</v>
      </c>
      <c r="C452" s="68" t="s">
        <v>4157</v>
      </c>
      <c r="D452" s="68" t="s">
        <v>3519</v>
      </c>
      <c r="E452" s="70" t="s">
        <v>5298</v>
      </c>
      <c r="F452" s="68" t="s">
        <v>18</v>
      </c>
      <c r="G452" s="70" t="s">
        <v>7475</v>
      </c>
      <c r="H452" s="71" t="s">
        <v>19</v>
      </c>
      <c r="I452" s="68" t="s">
        <v>20</v>
      </c>
      <c r="J452" s="68"/>
      <c r="K452" s="68"/>
      <c r="L452" s="68" t="s">
        <v>4111</v>
      </c>
      <c r="M452" s="73">
        <v>0</v>
      </c>
      <c r="N452" s="73">
        <v>0</v>
      </c>
      <c r="O452" s="73">
        <v>0</v>
      </c>
      <c r="P452" s="73">
        <v>0</v>
      </c>
      <c r="Q452" s="66">
        <v>0</v>
      </c>
      <c r="R452" s="73">
        <v>0</v>
      </c>
      <c r="S452" s="73">
        <v>0</v>
      </c>
      <c r="T452" s="73">
        <v>0</v>
      </c>
      <c r="U452" s="73">
        <v>0</v>
      </c>
      <c r="V452" s="66">
        <v>0</v>
      </c>
      <c r="W452" s="67">
        <v>0</v>
      </c>
      <c r="X452" s="67">
        <v>0</v>
      </c>
      <c r="Y452" s="67">
        <v>0</v>
      </c>
      <c r="Z452" s="67">
        <v>0</v>
      </c>
      <c r="AA452" s="66">
        <v>0</v>
      </c>
      <c r="AB452" s="67">
        <v>0</v>
      </c>
      <c r="AC452" s="67">
        <v>0</v>
      </c>
      <c r="AD452" s="67">
        <v>12</v>
      </c>
      <c r="AE452" s="67">
        <v>0</v>
      </c>
      <c r="AF452" s="66">
        <v>12</v>
      </c>
      <c r="AG452" s="67">
        <v>1.7472085208157229</v>
      </c>
      <c r="AH452" s="67">
        <v>1.7472085208157229</v>
      </c>
      <c r="AI452" s="67">
        <v>1.7472085208157229</v>
      </c>
      <c r="AJ452" s="67">
        <v>1.7472085208157229</v>
      </c>
      <c r="AK452" s="66">
        <f t="shared" si="69"/>
        <v>6.9888340832628915</v>
      </c>
      <c r="AL452" s="67">
        <f t="shared" si="66"/>
        <v>8.0371591957523254</v>
      </c>
      <c r="AM452" s="67">
        <f t="shared" si="66"/>
        <v>9.2427330751151739</v>
      </c>
      <c r="AN452" s="84">
        <f>IFERROR(VLOOKUP($F452,Ref_Param!$L:$M,2,0),0)*M452</f>
        <v>0</v>
      </c>
      <c r="AO452" s="84">
        <f>IFERROR(VLOOKUP($F452,Ref_Param!$L:$M,2,0),0)*N452</f>
        <v>0</v>
      </c>
      <c r="AP452" s="84">
        <f>IFERROR(VLOOKUP($F452,Ref_Param!$L:$M,2,0),0)*O452</f>
        <v>0</v>
      </c>
      <c r="AQ452" s="84">
        <f>IFERROR(VLOOKUP($F452,Ref_Param!$L:$M,2,0),0)*P452</f>
        <v>0</v>
      </c>
      <c r="AR452" s="85">
        <f t="shared" si="70"/>
        <v>0</v>
      </c>
      <c r="AS452" s="90">
        <f>IFERROR(VLOOKUP($F452,Ref_Param!$L:$M,2,0),0)*R452</f>
        <v>0</v>
      </c>
      <c r="AT452" s="90">
        <f>IFERROR(VLOOKUP($F452,Ref_Param!$L:$M,2,0),0)*S452</f>
        <v>0</v>
      </c>
      <c r="AU452" s="90">
        <f>IFERROR(VLOOKUP($F452,Ref_Param!$L:$M,2,0),0)*T452</f>
        <v>0</v>
      </c>
      <c r="AV452" s="90">
        <f>IFERROR(VLOOKUP($F452,Ref_Param!$L:$M,2,0),0)*U452</f>
        <v>0</v>
      </c>
      <c r="AW452" s="91">
        <f t="shared" si="71"/>
        <v>0</v>
      </c>
      <c r="AX452" s="86">
        <f>IFERROR(VLOOKUP($F452,Ref_Param!$L:$M,2,0),0)*W452</f>
        <v>0</v>
      </c>
      <c r="AY452" s="86">
        <f>IFERROR(VLOOKUP($F452,Ref_Param!$L:$M,2,0),0)*X452</f>
        <v>0</v>
      </c>
      <c r="AZ452" s="86">
        <f>IFERROR(VLOOKUP($F452,Ref_Param!$L:$M,2,0),0)*Y452</f>
        <v>0</v>
      </c>
      <c r="BA452" s="86">
        <f>IFERROR(VLOOKUP($F452,Ref_Param!$L:$M,2,0),0)*Z452</f>
        <v>0</v>
      </c>
      <c r="BB452" s="87">
        <f t="shared" si="72"/>
        <v>0</v>
      </c>
      <c r="BC452" s="86">
        <f>IFERROR(VLOOKUP($F452,Ref_Param!$L:$M,2,0),0)*AB452</f>
        <v>0</v>
      </c>
      <c r="BD452" s="86">
        <f>IFERROR(VLOOKUP($F452,Ref_Param!$L:$M,2,0),0)*AC452</f>
        <v>0</v>
      </c>
      <c r="BE452" s="86">
        <f>IFERROR(VLOOKUP($F452,Ref_Param!$L:$M,2,0),0)*AD452</f>
        <v>12</v>
      </c>
      <c r="BF452" s="86">
        <f>IFERROR(VLOOKUP($F452,Ref_Param!$L:$M,2,0),0)*AE452</f>
        <v>0</v>
      </c>
      <c r="BG452" s="87">
        <f t="shared" si="73"/>
        <v>12</v>
      </c>
      <c r="BH452" s="86">
        <f>IFERROR(VLOOKUP($F452,Ref_Param!$L:$M,2,0),0)*AG452</f>
        <v>1.7472085208157229</v>
      </c>
      <c r="BI452" s="86">
        <f>IFERROR(VLOOKUP($F452,Ref_Param!$L:$M,2,0),0)*AH452</f>
        <v>1.7472085208157229</v>
      </c>
      <c r="BJ452" s="86">
        <f>IFERROR(VLOOKUP($F452,Ref_Param!$L:$M,2,0),0)*AI452</f>
        <v>1.7472085208157229</v>
      </c>
      <c r="BK452" s="86">
        <f>IFERROR(VLOOKUP($F452,Ref_Param!$L:$M,2,0),0)*AJ452</f>
        <v>1.7472085208157229</v>
      </c>
      <c r="BL452" s="87">
        <f t="shared" si="67"/>
        <v>6.9888340832628915</v>
      </c>
      <c r="BM452" s="88">
        <f>IFERROR(VLOOKUP($F452,Ref_Param!$L:$M,2,0),0)*AL452</f>
        <v>8.0371591957523254</v>
      </c>
      <c r="BN452" s="89">
        <f>IFERROR(VLOOKUP($F452,Ref_Param!$L:$M,2,0),0)*AM452</f>
        <v>9.2427330751151739</v>
      </c>
    </row>
    <row r="453" spans="1:66" s="72" customFormat="1" ht="14.25" customHeight="1" x14ac:dyDescent="0.3">
      <c r="A453" s="69" t="str">
        <f t="shared" si="68"/>
        <v>ECASDigital - Salesforce.com / Net Suite</v>
      </c>
      <c r="B453" s="68" t="s">
        <v>4156</v>
      </c>
      <c r="C453" s="68" t="s">
        <v>4157</v>
      </c>
      <c r="D453" s="68" t="s">
        <v>3287</v>
      </c>
      <c r="E453" s="70"/>
      <c r="F453" s="68" t="s">
        <v>18</v>
      </c>
      <c r="G453" s="70" t="s">
        <v>7477</v>
      </c>
      <c r="H453" s="71" t="s">
        <v>35</v>
      </c>
      <c r="I453" s="68" t="s">
        <v>24</v>
      </c>
      <c r="J453" s="68"/>
      <c r="K453" s="68"/>
      <c r="L453" s="68" t="s">
        <v>4111</v>
      </c>
      <c r="M453" s="73">
        <v>0</v>
      </c>
      <c r="N453" s="73">
        <v>0</v>
      </c>
      <c r="O453" s="73">
        <v>0</v>
      </c>
      <c r="P453" s="73">
        <v>0</v>
      </c>
      <c r="Q453" s="66">
        <v>0</v>
      </c>
      <c r="R453" s="73">
        <v>0</v>
      </c>
      <c r="S453" s="73">
        <v>0</v>
      </c>
      <c r="T453" s="73">
        <v>0</v>
      </c>
      <c r="U453" s="73">
        <v>0</v>
      </c>
      <c r="V453" s="66">
        <v>0</v>
      </c>
      <c r="W453" s="67">
        <v>0</v>
      </c>
      <c r="X453" s="67">
        <v>0</v>
      </c>
      <c r="Y453" s="67">
        <v>0</v>
      </c>
      <c r="Z453" s="67">
        <v>9.3758318541033443</v>
      </c>
      <c r="AA453" s="66">
        <v>9.3758318541033443</v>
      </c>
      <c r="AB453" s="67">
        <v>40.618329140900023</v>
      </c>
      <c r="AC453" s="67">
        <v>56.695202078576074</v>
      </c>
      <c r="AD453" s="67">
        <v>80.787999999999997</v>
      </c>
      <c r="AE453" s="67">
        <v>90</v>
      </c>
      <c r="AF453" s="66">
        <v>268.1015312194761</v>
      </c>
      <c r="AG453" s="67">
        <v>76.061254230913875</v>
      </c>
      <c r="AH453" s="67">
        <v>81.132004512974802</v>
      </c>
      <c r="AI453" s="67">
        <v>81.132004512974802</v>
      </c>
      <c r="AJ453" s="67">
        <v>81.132004512974802</v>
      </c>
      <c r="AK453" s="66">
        <f t="shared" si="69"/>
        <v>319.45726776983827</v>
      </c>
      <c r="AL453" s="67">
        <f t="shared" si="66"/>
        <v>367.375857935314</v>
      </c>
      <c r="AM453" s="67">
        <f t="shared" si="66"/>
        <v>422.48223662561105</v>
      </c>
      <c r="AN453" s="84">
        <f>IFERROR(VLOOKUP($F453,Ref_Param!$L:$M,2,0),0)*M453</f>
        <v>0</v>
      </c>
      <c r="AO453" s="84">
        <f>IFERROR(VLOOKUP($F453,Ref_Param!$L:$M,2,0),0)*N453</f>
        <v>0</v>
      </c>
      <c r="AP453" s="84">
        <f>IFERROR(VLOOKUP($F453,Ref_Param!$L:$M,2,0),0)*O453</f>
        <v>0</v>
      </c>
      <c r="AQ453" s="84">
        <f>IFERROR(VLOOKUP($F453,Ref_Param!$L:$M,2,0),0)*P453</f>
        <v>0</v>
      </c>
      <c r="AR453" s="85">
        <f t="shared" si="70"/>
        <v>0</v>
      </c>
      <c r="AS453" s="90">
        <f>IFERROR(VLOOKUP($F453,Ref_Param!$L:$M,2,0),0)*R453</f>
        <v>0</v>
      </c>
      <c r="AT453" s="90">
        <f>IFERROR(VLOOKUP($F453,Ref_Param!$L:$M,2,0),0)*S453</f>
        <v>0</v>
      </c>
      <c r="AU453" s="90">
        <f>IFERROR(VLOOKUP($F453,Ref_Param!$L:$M,2,0),0)*T453</f>
        <v>0</v>
      </c>
      <c r="AV453" s="90">
        <f>IFERROR(VLOOKUP($F453,Ref_Param!$L:$M,2,0),0)*U453</f>
        <v>0</v>
      </c>
      <c r="AW453" s="91">
        <f t="shared" si="71"/>
        <v>0</v>
      </c>
      <c r="AX453" s="86">
        <f>IFERROR(VLOOKUP($F453,Ref_Param!$L:$M,2,0),0)*W453</f>
        <v>0</v>
      </c>
      <c r="AY453" s="86">
        <f>IFERROR(VLOOKUP($F453,Ref_Param!$L:$M,2,0),0)*X453</f>
        <v>0</v>
      </c>
      <c r="AZ453" s="86">
        <f>IFERROR(VLOOKUP($F453,Ref_Param!$L:$M,2,0),0)*Y453</f>
        <v>0</v>
      </c>
      <c r="BA453" s="86">
        <f>IFERROR(VLOOKUP($F453,Ref_Param!$L:$M,2,0),0)*Z453</f>
        <v>9.3758318541033443</v>
      </c>
      <c r="BB453" s="87">
        <f t="shared" si="72"/>
        <v>9.3758318541033443</v>
      </c>
      <c r="BC453" s="86">
        <f>IFERROR(VLOOKUP($F453,Ref_Param!$L:$M,2,0),0)*AB453</f>
        <v>40.618329140900023</v>
      </c>
      <c r="BD453" s="86">
        <f>IFERROR(VLOOKUP($F453,Ref_Param!$L:$M,2,0),0)*AC453</f>
        <v>56.695202078576074</v>
      </c>
      <c r="BE453" s="86">
        <f>IFERROR(VLOOKUP($F453,Ref_Param!$L:$M,2,0),0)*AD453</f>
        <v>80.787999999999997</v>
      </c>
      <c r="BF453" s="86">
        <f>IFERROR(VLOOKUP($F453,Ref_Param!$L:$M,2,0),0)*AE453</f>
        <v>90</v>
      </c>
      <c r="BG453" s="87">
        <f t="shared" si="73"/>
        <v>268.1015312194761</v>
      </c>
      <c r="BH453" s="86">
        <f>IFERROR(VLOOKUP($F453,Ref_Param!$L:$M,2,0),0)*AG453</f>
        <v>76.061254230913875</v>
      </c>
      <c r="BI453" s="86">
        <f>IFERROR(VLOOKUP($F453,Ref_Param!$L:$M,2,0),0)*AH453</f>
        <v>81.132004512974802</v>
      </c>
      <c r="BJ453" s="86">
        <f>IFERROR(VLOOKUP($F453,Ref_Param!$L:$M,2,0),0)*AI453</f>
        <v>81.132004512974802</v>
      </c>
      <c r="BK453" s="86">
        <f>IFERROR(VLOOKUP($F453,Ref_Param!$L:$M,2,0),0)*AJ453</f>
        <v>81.132004512974802</v>
      </c>
      <c r="BL453" s="87">
        <f t="shared" si="67"/>
        <v>319.45726776983827</v>
      </c>
      <c r="BM453" s="88">
        <f>IFERROR(VLOOKUP($F453,Ref_Param!$L:$M,2,0),0)*AL453</f>
        <v>367.375857935314</v>
      </c>
      <c r="BN453" s="89">
        <f>IFERROR(VLOOKUP($F453,Ref_Param!$L:$M,2,0),0)*AM453</f>
        <v>422.48223662561105</v>
      </c>
    </row>
    <row r="454" spans="1:66" s="72" customFormat="1" ht="14.25" customHeight="1" x14ac:dyDescent="0.3">
      <c r="A454" s="69" t="str">
        <f t="shared" si="68"/>
        <v>ECASDigital - Salesforce.com / Net Suite</v>
      </c>
      <c r="B454" s="68" t="s">
        <v>4156</v>
      </c>
      <c r="C454" s="68" t="s">
        <v>4157</v>
      </c>
      <c r="D454" s="68" t="s">
        <v>1102</v>
      </c>
      <c r="E454" s="70" t="s">
        <v>1103</v>
      </c>
      <c r="F454" s="68" t="s">
        <v>3732</v>
      </c>
      <c r="G454" s="70" t="s">
        <v>7481</v>
      </c>
      <c r="H454" s="71" t="s">
        <v>35</v>
      </c>
      <c r="I454" s="68" t="s">
        <v>24</v>
      </c>
      <c r="J454" s="68"/>
      <c r="K454" s="68"/>
      <c r="L454" s="68" t="s">
        <v>4111</v>
      </c>
      <c r="M454" s="73">
        <v>10012.834240000018</v>
      </c>
      <c r="N454" s="73">
        <v>15371.666200000009</v>
      </c>
      <c r="O454" s="73">
        <v>23978.232590000007</v>
      </c>
      <c r="P454" s="73">
        <v>28698.400769999935</v>
      </c>
      <c r="Q454" s="66">
        <v>78061.133799999967</v>
      </c>
      <c r="R454" s="73">
        <v>29974.719210000003</v>
      </c>
      <c r="S454" s="73">
        <v>34346.02031</v>
      </c>
      <c r="T454" s="73">
        <v>32836.099229999993</v>
      </c>
      <c r="U454" s="73">
        <v>28515.39435000002</v>
      </c>
      <c r="V454" s="66">
        <v>125672.23310000001</v>
      </c>
      <c r="W454" s="67">
        <v>29481.267689999957</v>
      </c>
      <c r="X454" s="67">
        <v>19364.298910000049</v>
      </c>
      <c r="Y454" s="67">
        <v>17365.70993999995</v>
      </c>
      <c r="Z454" s="67">
        <v>18485.609359999988</v>
      </c>
      <c r="AA454" s="66">
        <v>84696.88589999995</v>
      </c>
      <c r="AB454" s="67">
        <v>14256.268713677546</v>
      </c>
      <c r="AC454" s="67">
        <v>12241.589699999986</v>
      </c>
      <c r="AD454" s="67">
        <v>3214.1289999999999</v>
      </c>
      <c r="AE454" s="67">
        <v>0</v>
      </c>
      <c r="AF454" s="66">
        <v>29711.987413677532</v>
      </c>
      <c r="AG454" s="67">
        <v>78807.282396233568</v>
      </c>
      <c r="AH454" s="67">
        <v>78807.282396233568</v>
      </c>
      <c r="AI454" s="67">
        <v>82560.010129387549</v>
      </c>
      <c r="AJ454" s="67">
        <v>82560.010129387549</v>
      </c>
      <c r="AK454" s="66">
        <f t="shared" si="69"/>
        <v>322734.58505124226</v>
      </c>
      <c r="AL454" s="67">
        <f t="shared" si="66"/>
        <v>371144.77280892857</v>
      </c>
      <c r="AM454" s="67">
        <f t="shared" si="66"/>
        <v>426816.4887302678</v>
      </c>
      <c r="AN454" s="84">
        <f>IFERROR(VLOOKUP($F454,Ref_Param!$L:$M,2,0),0)*M454</f>
        <v>121.85510819033756</v>
      </c>
      <c r="AO454" s="84">
        <f>IFERROR(VLOOKUP($F454,Ref_Param!$L:$M,2,0),0)*N454</f>
        <v>187.07151271753727</v>
      </c>
      <c r="AP454" s="84">
        <f>IFERROR(VLOOKUP($F454,Ref_Param!$L:$M,2,0),0)*O454</f>
        <v>291.81249348910859</v>
      </c>
      <c r="AQ454" s="84">
        <f>IFERROR(VLOOKUP($F454,Ref_Param!$L:$M,2,0),0)*P454</f>
        <v>349.25642898868188</v>
      </c>
      <c r="AR454" s="85">
        <f t="shared" si="70"/>
        <v>949.99554338566531</v>
      </c>
      <c r="AS454" s="90">
        <f>IFERROR(VLOOKUP($F454,Ref_Param!$L:$M,2,0),0)*R454</f>
        <v>364.78908616283388</v>
      </c>
      <c r="AT454" s="90">
        <f>IFERROR(VLOOKUP($F454,Ref_Param!$L:$M,2,0),0)*S454</f>
        <v>417.98734708531174</v>
      </c>
      <c r="AU454" s="90">
        <f>IFERROR(VLOOKUP($F454,Ref_Param!$L:$M,2,0),0)*T454</f>
        <v>399.61177108433805</v>
      </c>
      <c r="AV454" s="90">
        <f>IFERROR(VLOOKUP($F454,Ref_Param!$L:$M,2,0),0)*U454</f>
        <v>347.02926067908089</v>
      </c>
      <c r="AW454" s="91">
        <f t="shared" si="71"/>
        <v>1529.4174650115644</v>
      </c>
      <c r="AX454" s="86">
        <f>IFERROR(VLOOKUP($F454,Ref_Param!$L:$M,2,0),0)*W454</f>
        <v>358.7838346111721</v>
      </c>
      <c r="AY454" s="86">
        <f>IFERROR(VLOOKUP($F454,Ref_Param!$L:$M,2,0),0)*X454</f>
        <v>235.66142034805995</v>
      </c>
      <c r="AZ454" s="86">
        <f>IFERROR(VLOOKUP($F454,Ref_Param!$L:$M,2,0),0)*Y454</f>
        <v>211.33880905439921</v>
      </c>
      <c r="BA454" s="86">
        <f>IFERROR(VLOOKUP($F454,Ref_Param!$L:$M,2,0),0)*Z454</f>
        <v>224.96786369721337</v>
      </c>
      <c r="BB454" s="87">
        <f t="shared" si="72"/>
        <v>1030.7519277108445</v>
      </c>
      <c r="BC454" s="86">
        <f>IFERROR(VLOOKUP($F454,Ref_Param!$L:$M,2,0),0)*AB454</f>
        <v>173.49724611996561</v>
      </c>
      <c r="BD454" s="86">
        <f>IFERROR(VLOOKUP($F454,Ref_Param!$L:$M,2,0),0)*AC454</f>
        <v>148.97882073749554</v>
      </c>
      <c r="BE454" s="86">
        <f>IFERROR(VLOOKUP($F454,Ref_Param!$L:$M,2,0),0)*AD454</f>
        <v>39.115601801144045</v>
      </c>
      <c r="BF454" s="86">
        <f>IFERROR(VLOOKUP($F454,Ref_Param!$L:$M,2,0),0)*AE454</f>
        <v>0</v>
      </c>
      <c r="BG454" s="87">
        <f t="shared" si="73"/>
        <v>361.59166865860522</v>
      </c>
      <c r="BH454" s="86">
        <f>IFERROR(VLOOKUP($F454,Ref_Param!$L:$M,2,0),0)*AG454</f>
        <v>959.07609098495459</v>
      </c>
      <c r="BI454" s="86">
        <f>IFERROR(VLOOKUP($F454,Ref_Param!$L:$M,2,0),0)*AH454</f>
        <v>959.07609098495459</v>
      </c>
      <c r="BJ454" s="86">
        <f>IFERROR(VLOOKUP($F454,Ref_Param!$L:$M,2,0),0)*AI454</f>
        <v>1004.7463810318573</v>
      </c>
      <c r="BK454" s="86">
        <f>IFERROR(VLOOKUP($F454,Ref_Param!$L:$M,2,0),0)*AJ454</f>
        <v>1004.7463810318573</v>
      </c>
      <c r="BL454" s="87">
        <f t="shared" si="67"/>
        <v>3927.6449440336237</v>
      </c>
      <c r="BM454" s="88">
        <f>IFERROR(VLOOKUP($F454,Ref_Param!$L:$M,2,0),0)*AL454</f>
        <v>4516.7916856386673</v>
      </c>
      <c r="BN454" s="89">
        <f>IFERROR(VLOOKUP($F454,Ref_Param!$L:$M,2,0),0)*AM454</f>
        <v>5194.3104384844664</v>
      </c>
    </row>
    <row r="455" spans="1:66" s="72" customFormat="1" ht="14.25" customHeight="1" x14ac:dyDescent="0.3">
      <c r="A455" s="69" t="str">
        <f t="shared" si="68"/>
        <v>ECASDigital - Salesforce.com / Net Suite</v>
      </c>
      <c r="B455" s="68" t="s">
        <v>4156</v>
      </c>
      <c r="C455" s="68" t="s">
        <v>4157</v>
      </c>
      <c r="D455" s="68" t="s">
        <v>1102</v>
      </c>
      <c r="E455" s="70" t="s">
        <v>1103</v>
      </c>
      <c r="F455" s="68" t="s">
        <v>18</v>
      </c>
      <c r="G455" s="70" t="s">
        <v>7481</v>
      </c>
      <c r="H455" s="71" t="s">
        <v>35</v>
      </c>
      <c r="I455" s="68" t="s">
        <v>24</v>
      </c>
      <c r="J455" s="68"/>
      <c r="K455" s="68"/>
      <c r="L455" s="68" t="s">
        <v>4111</v>
      </c>
      <c r="M455" s="73">
        <v>2547.1366677741134</v>
      </c>
      <c r="N455" s="73">
        <v>1441.8656565996916</v>
      </c>
      <c r="O455" s="73">
        <v>723.6858235926934</v>
      </c>
      <c r="P455" s="73">
        <v>706.92037324221155</v>
      </c>
      <c r="Q455" s="66">
        <v>5419.608521208711</v>
      </c>
      <c r="R455" s="73">
        <v>512.12052620473378</v>
      </c>
      <c r="S455" s="73">
        <v>512.9212761927439</v>
      </c>
      <c r="T455" s="73">
        <v>426.87727910144508</v>
      </c>
      <c r="U455" s="73">
        <v>483.05523748869894</v>
      </c>
      <c r="V455" s="66">
        <v>1934.9743189876217</v>
      </c>
      <c r="W455" s="67">
        <v>343.55804025633057</v>
      </c>
      <c r="X455" s="67">
        <v>297.97869002392804</v>
      </c>
      <c r="Y455" s="67">
        <v>488.0301777091214</v>
      </c>
      <c r="Z455" s="67">
        <v>303.04908180438815</v>
      </c>
      <c r="AA455" s="66">
        <v>1432.6159897937682</v>
      </c>
      <c r="AB455" s="67">
        <v>742.22921862014903</v>
      </c>
      <c r="AC455" s="67">
        <v>593.94872429409293</v>
      </c>
      <c r="AD455" s="67">
        <v>920.91100000000006</v>
      </c>
      <c r="AE455" s="67">
        <v>1020</v>
      </c>
      <c r="AF455" s="66">
        <v>3277.0889429142421</v>
      </c>
      <c r="AG455" s="67">
        <v>105.7814682478417</v>
      </c>
      <c r="AH455" s="67">
        <v>105.7814682478417</v>
      </c>
      <c r="AI455" s="67">
        <v>110.81868102154846</v>
      </c>
      <c r="AJ455" s="67">
        <v>110.81868102154846</v>
      </c>
      <c r="AK455" s="66">
        <f t="shared" si="69"/>
        <v>433.20029853878032</v>
      </c>
      <c r="AL455" s="67">
        <f t="shared" si="66"/>
        <v>498.18034331959734</v>
      </c>
      <c r="AM455" s="67">
        <f t="shared" si="66"/>
        <v>572.9073948175369</v>
      </c>
      <c r="AN455" s="84">
        <f>IFERROR(VLOOKUP($F455,Ref_Param!$L:$M,2,0),0)*M455</f>
        <v>2547.1366677741134</v>
      </c>
      <c r="AO455" s="84">
        <f>IFERROR(VLOOKUP($F455,Ref_Param!$L:$M,2,0),0)*N455</f>
        <v>1441.8656565996916</v>
      </c>
      <c r="AP455" s="84">
        <f>IFERROR(VLOOKUP($F455,Ref_Param!$L:$M,2,0),0)*O455</f>
        <v>723.6858235926934</v>
      </c>
      <c r="AQ455" s="84">
        <f>IFERROR(VLOOKUP($F455,Ref_Param!$L:$M,2,0),0)*P455</f>
        <v>706.92037324221155</v>
      </c>
      <c r="AR455" s="85">
        <f t="shared" si="70"/>
        <v>5419.608521208711</v>
      </c>
      <c r="AS455" s="90">
        <f>IFERROR(VLOOKUP($F455,Ref_Param!$L:$M,2,0),0)*R455</f>
        <v>512.12052620473378</v>
      </c>
      <c r="AT455" s="90">
        <f>IFERROR(VLOOKUP($F455,Ref_Param!$L:$M,2,0),0)*S455</f>
        <v>512.9212761927439</v>
      </c>
      <c r="AU455" s="90">
        <f>IFERROR(VLOOKUP($F455,Ref_Param!$L:$M,2,0),0)*T455</f>
        <v>426.87727910144508</v>
      </c>
      <c r="AV455" s="90">
        <f>IFERROR(VLOOKUP($F455,Ref_Param!$L:$M,2,0),0)*U455</f>
        <v>483.05523748869894</v>
      </c>
      <c r="AW455" s="91">
        <f t="shared" si="71"/>
        <v>1934.9743189876217</v>
      </c>
      <c r="AX455" s="86">
        <f>IFERROR(VLOOKUP($F455,Ref_Param!$L:$M,2,0),0)*W455</f>
        <v>343.55804025633057</v>
      </c>
      <c r="AY455" s="86">
        <f>IFERROR(VLOOKUP($F455,Ref_Param!$L:$M,2,0),0)*X455</f>
        <v>297.97869002392804</v>
      </c>
      <c r="AZ455" s="86">
        <f>IFERROR(VLOOKUP($F455,Ref_Param!$L:$M,2,0),0)*Y455</f>
        <v>488.0301777091214</v>
      </c>
      <c r="BA455" s="86">
        <f>IFERROR(VLOOKUP($F455,Ref_Param!$L:$M,2,0),0)*Z455</f>
        <v>303.04908180438815</v>
      </c>
      <c r="BB455" s="87">
        <f t="shared" si="72"/>
        <v>1432.6159897937682</v>
      </c>
      <c r="BC455" s="86">
        <f>IFERROR(VLOOKUP($F455,Ref_Param!$L:$M,2,0),0)*AB455</f>
        <v>742.22921862014903</v>
      </c>
      <c r="BD455" s="86">
        <f>IFERROR(VLOOKUP($F455,Ref_Param!$L:$M,2,0),0)*AC455</f>
        <v>593.94872429409293</v>
      </c>
      <c r="BE455" s="86">
        <f>IFERROR(VLOOKUP($F455,Ref_Param!$L:$M,2,0),0)*AD455</f>
        <v>920.91100000000006</v>
      </c>
      <c r="BF455" s="86">
        <f>IFERROR(VLOOKUP($F455,Ref_Param!$L:$M,2,0),0)*AE455</f>
        <v>1020</v>
      </c>
      <c r="BG455" s="87">
        <f t="shared" si="73"/>
        <v>3277.0889429142421</v>
      </c>
      <c r="BH455" s="86">
        <f>IFERROR(VLOOKUP($F455,Ref_Param!$L:$M,2,0),0)*AG455</f>
        <v>105.7814682478417</v>
      </c>
      <c r="BI455" s="86">
        <f>IFERROR(VLOOKUP($F455,Ref_Param!$L:$M,2,0),0)*AH455</f>
        <v>105.7814682478417</v>
      </c>
      <c r="BJ455" s="86">
        <f>IFERROR(VLOOKUP($F455,Ref_Param!$L:$M,2,0),0)*AI455</f>
        <v>110.81868102154846</v>
      </c>
      <c r="BK455" s="86">
        <f>IFERROR(VLOOKUP($F455,Ref_Param!$L:$M,2,0),0)*AJ455</f>
        <v>110.81868102154846</v>
      </c>
      <c r="BL455" s="87">
        <f t="shared" si="67"/>
        <v>433.20029853878032</v>
      </c>
      <c r="BM455" s="88">
        <f>IFERROR(VLOOKUP($F455,Ref_Param!$L:$M,2,0),0)*AL455</f>
        <v>498.18034331959734</v>
      </c>
      <c r="BN455" s="89">
        <f>IFERROR(VLOOKUP($F455,Ref_Param!$L:$M,2,0),0)*AM455</f>
        <v>572.9073948175369</v>
      </c>
    </row>
    <row r="456" spans="1:66" s="72" customFormat="1" ht="14.25" customHeight="1" x14ac:dyDescent="0.3">
      <c r="A456" s="69" t="str">
        <f t="shared" si="68"/>
        <v>ECASDigital - Salesforce.com / Net Suite</v>
      </c>
      <c r="B456" s="68" t="s">
        <v>4156</v>
      </c>
      <c r="C456" s="68" t="s">
        <v>4157</v>
      </c>
      <c r="D456" s="68" t="s">
        <v>1106</v>
      </c>
      <c r="E456" s="70" t="s">
        <v>6200</v>
      </c>
      <c r="F456" s="68" t="s">
        <v>34</v>
      </c>
      <c r="G456" s="70" t="s">
        <v>4165</v>
      </c>
      <c r="H456" s="71" t="s">
        <v>35</v>
      </c>
      <c r="I456" s="68" t="s">
        <v>36</v>
      </c>
      <c r="J456" s="68"/>
      <c r="K456" s="68"/>
      <c r="L456" s="68" t="s">
        <v>4111</v>
      </c>
      <c r="M456" s="73">
        <v>0</v>
      </c>
      <c r="N456" s="73">
        <v>0</v>
      </c>
      <c r="O456" s="73">
        <v>0</v>
      </c>
      <c r="P456" s="73">
        <v>0</v>
      </c>
      <c r="Q456" s="66">
        <v>0</v>
      </c>
      <c r="R456" s="73">
        <v>0</v>
      </c>
      <c r="S456" s="73">
        <v>0</v>
      </c>
      <c r="T456" s="73">
        <v>0</v>
      </c>
      <c r="U456" s="73">
        <v>0</v>
      </c>
      <c r="V456" s="66">
        <v>0</v>
      </c>
      <c r="W456" s="67">
        <v>0</v>
      </c>
      <c r="X456" s="67">
        <v>0</v>
      </c>
      <c r="Y456" s="67">
        <v>0</v>
      </c>
      <c r="Z456" s="67">
        <v>0</v>
      </c>
      <c r="AA456" s="66">
        <v>0</v>
      </c>
      <c r="AB456" s="67">
        <v>0</v>
      </c>
      <c r="AC456" s="67">
        <v>0</v>
      </c>
      <c r="AD456" s="67">
        <v>-1.0069999999999999</v>
      </c>
      <c r="AE456" s="67">
        <v>0</v>
      </c>
      <c r="AF456" s="66">
        <v>-1.0069999999999999</v>
      </c>
      <c r="AG456" s="67">
        <v>0</v>
      </c>
      <c r="AH456" s="67">
        <v>0</v>
      </c>
      <c r="AI456" s="67">
        <v>0</v>
      </c>
      <c r="AJ456" s="67">
        <v>0</v>
      </c>
      <c r="AK456" s="66">
        <f t="shared" si="69"/>
        <v>0</v>
      </c>
      <c r="AL456" s="67">
        <f t="shared" si="66"/>
        <v>0</v>
      </c>
      <c r="AM456" s="67">
        <f t="shared" si="66"/>
        <v>0</v>
      </c>
      <c r="AN456" s="84">
        <f>IFERROR(VLOOKUP($F456,Ref_Param!$L:$M,2,0),0)*M456</f>
        <v>0</v>
      </c>
      <c r="AO456" s="84">
        <f>IFERROR(VLOOKUP($F456,Ref_Param!$L:$M,2,0),0)*N456</f>
        <v>0</v>
      </c>
      <c r="AP456" s="84">
        <f>IFERROR(VLOOKUP($F456,Ref_Param!$L:$M,2,0),0)*O456</f>
        <v>0</v>
      </c>
      <c r="AQ456" s="84">
        <f>IFERROR(VLOOKUP($F456,Ref_Param!$L:$M,2,0),0)*P456</f>
        <v>0</v>
      </c>
      <c r="AR456" s="85">
        <f t="shared" si="70"/>
        <v>0</v>
      </c>
      <c r="AS456" s="90">
        <f>IFERROR(VLOOKUP($F456,Ref_Param!$L:$M,2,0),0)*R456</f>
        <v>0</v>
      </c>
      <c r="AT456" s="90">
        <f>IFERROR(VLOOKUP($F456,Ref_Param!$L:$M,2,0),0)*S456</f>
        <v>0</v>
      </c>
      <c r="AU456" s="90">
        <f>IFERROR(VLOOKUP($F456,Ref_Param!$L:$M,2,0),0)*T456</f>
        <v>0</v>
      </c>
      <c r="AV456" s="90">
        <f>IFERROR(VLOOKUP($F456,Ref_Param!$L:$M,2,0),0)*U456</f>
        <v>0</v>
      </c>
      <c r="AW456" s="91">
        <f t="shared" si="71"/>
        <v>0</v>
      </c>
      <c r="AX456" s="86">
        <f>IFERROR(VLOOKUP($F456,Ref_Param!$L:$M,2,0),0)*W456</f>
        <v>0</v>
      </c>
      <c r="AY456" s="86">
        <f>IFERROR(VLOOKUP($F456,Ref_Param!$L:$M,2,0),0)*X456</f>
        <v>0</v>
      </c>
      <c r="AZ456" s="86">
        <f>IFERROR(VLOOKUP($F456,Ref_Param!$L:$M,2,0),0)*Y456</f>
        <v>0</v>
      </c>
      <c r="BA456" s="86">
        <f>IFERROR(VLOOKUP($F456,Ref_Param!$L:$M,2,0),0)*Z456</f>
        <v>0</v>
      </c>
      <c r="BB456" s="87">
        <f t="shared" si="72"/>
        <v>0</v>
      </c>
      <c r="BC456" s="86">
        <f>IFERROR(VLOOKUP($F456,Ref_Param!$L:$M,2,0),0)*AB456</f>
        <v>0</v>
      </c>
      <c r="BD456" s="86">
        <f>IFERROR(VLOOKUP($F456,Ref_Param!$L:$M,2,0),0)*AC456</f>
        <v>0</v>
      </c>
      <c r="BE456" s="86">
        <f>IFERROR(VLOOKUP($F456,Ref_Param!$L:$M,2,0),0)*AD456</f>
        <v>-0.67439710356577853</v>
      </c>
      <c r="BF456" s="86">
        <f>IFERROR(VLOOKUP($F456,Ref_Param!$L:$M,2,0),0)*AE456</f>
        <v>0</v>
      </c>
      <c r="BG456" s="87">
        <f t="shared" si="73"/>
        <v>-0.67439710356577853</v>
      </c>
      <c r="BH456" s="86">
        <f>IFERROR(VLOOKUP($F456,Ref_Param!$L:$M,2,0),0)*AG456</f>
        <v>0</v>
      </c>
      <c r="BI456" s="86">
        <f>IFERROR(VLOOKUP($F456,Ref_Param!$L:$M,2,0),0)*AH456</f>
        <v>0</v>
      </c>
      <c r="BJ456" s="86">
        <f>IFERROR(VLOOKUP($F456,Ref_Param!$L:$M,2,0),0)*AI456</f>
        <v>0</v>
      </c>
      <c r="BK456" s="86">
        <f>IFERROR(VLOOKUP($F456,Ref_Param!$L:$M,2,0),0)*AJ456</f>
        <v>0</v>
      </c>
      <c r="BL456" s="87">
        <f t="shared" si="67"/>
        <v>0</v>
      </c>
      <c r="BM456" s="88">
        <f>IFERROR(VLOOKUP($F456,Ref_Param!$L:$M,2,0),0)*AL456</f>
        <v>0</v>
      </c>
      <c r="BN456" s="89">
        <f>IFERROR(VLOOKUP($F456,Ref_Param!$L:$M,2,0),0)*AM456</f>
        <v>0</v>
      </c>
    </row>
    <row r="457" spans="1:66" s="72" customFormat="1" ht="14.25" customHeight="1" x14ac:dyDescent="0.3">
      <c r="A457" s="69" t="str">
        <f t="shared" si="68"/>
        <v>ECASDigital - Salesforce.com / Net Suite</v>
      </c>
      <c r="B457" s="68" t="s">
        <v>4156</v>
      </c>
      <c r="C457" s="68" t="s">
        <v>4157</v>
      </c>
      <c r="D457" s="68" t="s">
        <v>2672</v>
      </c>
      <c r="E457" s="70" t="s">
        <v>2673</v>
      </c>
      <c r="F457" s="68" t="s">
        <v>26</v>
      </c>
      <c r="G457" s="70" t="s">
        <v>7475</v>
      </c>
      <c r="H457" s="71" t="s">
        <v>19</v>
      </c>
      <c r="I457" s="68" t="s">
        <v>20</v>
      </c>
      <c r="J457" s="68"/>
      <c r="K457" s="68"/>
      <c r="L457" s="68" t="s">
        <v>4111</v>
      </c>
      <c r="M457" s="73">
        <v>26.679573061694612</v>
      </c>
      <c r="N457" s="73">
        <v>31.133666281567873</v>
      </c>
      <c r="O457" s="73">
        <v>35.160873492859807</v>
      </c>
      <c r="P457" s="73">
        <v>35.657436554974801</v>
      </c>
      <c r="Q457" s="66">
        <v>128.63154939109708</v>
      </c>
      <c r="R457" s="73">
        <v>21.601386630779025</v>
      </c>
      <c r="S457" s="73">
        <v>15.132048880862895</v>
      </c>
      <c r="T457" s="73">
        <v>27.690291242348415</v>
      </c>
      <c r="U457" s="73">
        <v>39.520211708916555</v>
      </c>
      <c r="V457" s="66">
        <v>103.94393846290689</v>
      </c>
      <c r="W457" s="67">
        <v>61.687070796319091</v>
      </c>
      <c r="X457" s="67">
        <v>67.321274021371863</v>
      </c>
      <c r="Y457" s="67">
        <v>69.010702467773498</v>
      </c>
      <c r="Z457" s="67">
        <v>68.06218162171335</v>
      </c>
      <c r="AA457" s="66">
        <v>266.08122890717783</v>
      </c>
      <c r="AB457" s="67">
        <v>54.82018470392449</v>
      </c>
      <c r="AC457" s="67">
        <v>57.696120521948501</v>
      </c>
      <c r="AD457" s="67">
        <v>27.001000000000005</v>
      </c>
      <c r="AE457" s="67">
        <v>119</v>
      </c>
      <c r="AF457" s="66">
        <v>258.51730522587297</v>
      </c>
      <c r="AG457" s="67">
        <v>73.676833092938708</v>
      </c>
      <c r="AH457" s="67">
        <v>73.676833092938708</v>
      </c>
      <c r="AI457" s="67">
        <v>73.676833092938708</v>
      </c>
      <c r="AJ457" s="67">
        <v>73.676833092938708</v>
      </c>
      <c r="AK457" s="66">
        <f t="shared" si="69"/>
        <v>294.70733237175483</v>
      </c>
      <c r="AL457" s="67">
        <f t="shared" si="66"/>
        <v>338.913432227518</v>
      </c>
      <c r="AM457" s="67">
        <f t="shared" si="66"/>
        <v>389.75044706164567</v>
      </c>
      <c r="AN457" s="84">
        <f>IFERROR(VLOOKUP($F457,Ref_Param!$L:$M,2,0),0)*M457</f>
        <v>29.0400512916876</v>
      </c>
      <c r="AO457" s="84">
        <f>IFERROR(VLOOKUP($F457,Ref_Param!$L:$M,2,0),0)*N457</f>
        <v>33.888220910593105</v>
      </c>
      <c r="AP457" s="84">
        <f>IFERROR(VLOOKUP($F457,Ref_Param!$L:$M,2,0),0)*O457</f>
        <v>38.271735733252847</v>
      </c>
      <c r="AQ457" s="84">
        <f>IFERROR(VLOOKUP($F457,Ref_Param!$L:$M,2,0),0)*P457</f>
        <v>38.812232268187316</v>
      </c>
      <c r="AR457" s="85">
        <f t="shared" si="70"/>
        <v>140.01224020372086</v>
      </c>
      <c r="AS457" s="90">
        <f>IFERROR(VLOOKUP($F457,Ref_Param!$L:$M,2,0),0)*R457</f>
        <v>23.512571744637693</v>
      </c>
      <c r="AT457" s="90">
        <f>IFERROR(VLOOKUP($F457,Ref_Param!$L:$M,2,0),0)*S457</f>
        <v>16.470858609034678</v>
      </c>
      <c r="AU457" s="90">
        <f>IFERROR(VLOOKUP($F457,Ref_Param!$L:$M,2,0),0)*T457</f>
        <v>30.14019287715281</v>
      </c>
      <c r="AV457" s="90">
        <f>IFERROR(VLOOKUP($F457,Ref_Param!$L:$M,2,0),0)*U457</f>
        <v>43.016766888712461</v>
      </c>
      <c r="AW457" s="91">
        <f t="shared" si="71"/>
        <v>113.14039011953764</v>
      </c>
      <c r="AX457" s="86">
        <f>IFERROR(VLOOKUP($F457,Ref_Param!$L:$M,2,0),0)*W457</f>
        <v>67.144841329229507</v>
      </c>
      <c r="AY457" s="86">
        <f>IFERROR(VLOOKUP($F457,Ref_Param!$L:$M,2,0),0)*X457</f>
        <v>73.277531318869535</v>
      </c>
      <c r="AZ457" s="86">
        <f>IFERROR(VLOOKUP($F457,Ref_Param!$L:$M,2,0),0)*Y457</f>
        <v>75.116432137248054</v>
      </c>
      <c r="BA457" s="86">
        <f>IFERROR(VLOOKUP($F457,Ref_Param!$L:$M,2,0),0)*Z457</f>
        <v>74.083990802556315</v>
      </c>
      <c r="BB457" s="87">
        <f t="shared" si="72"/>
        <v>289.6227955879034</v>
      </c>
      <c r="BC457" s="86">
        <f>IFERROR(VLOOKUP($F457,Ref_Param!$L:$M,2,0),0)*AB457</f>
        <v>59.670406716794631</v>
      </c>
      <c r="BD457" s="86">
        <f>IFERROR(VLOOKUP($F457,Ref_Param!$L:$M,2,0),0)*AC457</f>
        <v>62.800791280066726</v>
      </c>
      <c r="BE457" s="86">
        <f>IFERROR(VLOOKUP($F457,Ref_Param!$L:$M,2,0),0)*AD457</f>
        <v>29.389916514543078</v>
      </c>
      <c r="BF457" s="86">
        <f>IFERROR(VLOOKUP($F457,Ref_Param!$L:$M,2,0),0)*AE457</f>
        <v>129.52853839600849</v>
      </c>
      <c r="BG457" s="87">
        <f t="shared" si="73"/>
        <v>281.38965290741294</v>
      </c>
      <c r="BH457" s="86">
        <f>IFERROR(VLOOKUP($F457,Ref_Param!$L:$M,2,0),0)*AG457</f>
        <v>80.195399194748077</v>
      </c>
      <c r="BI457" s="86">
        <f>IFERROR(VLOOKUP($F457,Ref_Param!$L:$M,2,0),0)*AH457</f>
        <v>80.195399194748077</v>
      </c>
      <c r="BJ457" s="86">
        <f>IFERROR(VLOOKUP($F457,Ref_Param!$L:$M,2,0),0)*AI457</f>
        <v>80.195399194748077</v>
      </c>
      <c r="BK457" s="86">
        <f>IFERROR(VLOOKUP($F457,Ref_Param!$L:$M,2,0),0)*AJ457</f>
        <v>80.195399194748077</v>
      </c>
      <c r="BL457" s="87">
        <f t="shared" si="67"/>
        <v>320.78159677899231</v>
      </c>
      <c r="BM457" s="88">
        <f>IFERROR(VLOOKUP($F457,Ref_Param!$L:$M,2,0),0)*AL457</f>
        <v>368.89883629584108</v>
      </c>
      <c r="BN457" s="89">
        <f>IFERROR(VLOOKUP($F457,Ref_Param!$L:$M,2,0),0)*AM457</f>
        <v>424.2336617402172</v>
      </c>
    </row>
    <row r="458" spans="1:66" s="72" customFormat="1" ht="14.25" customHeight="1" x14ac:dyDescent="0.3">
      <c r="A458" s="69" t="str">
        <f t="shared" si="68"/>
        <v>ECASDigital - Salesforce.com / Net Suite</v>
      </c>
      <c r="B458" s="68" t="s">
        <v>4156</v>
      </c>
      <c r="C458" s="68" t="s">
        <v>4157</v>
      </c>
      <c r="D458" s="68" t="s">
        <v>2672</v>
      </c>
      <c r="E458" s="70" t="s">
        <v>2673</v>
      </c>
      <c r="F458" s="68" t="s">
        <v>18</v>
      </c>
      <c r="G458" s="70" t="s">
        <v>7475</v>
      </c>
      <c r="H458" s="71" t="s">
        <v>19</v>
      </c>
      <c r="I458" s="68" t="s">
        <v>20</v>
      </c>
      <c r="J458" s="68"/>
      <c r="K458" s="68"/>
      <c r="L458" s="68" t="s">
        <v>4111</v>
      </c>
      <c r="M458" s="73">
        <v>141.47585621364473</v>
      </c>
      <c r="N458" s="73">
        <v>118.9513009570087</v>
      </c>
      <c r="O458" s="73">
        <v>131.56533794127509</v>
      </c>
      <c r="P458" s="73">
        <v>123.72454114853375</v>
      </c>
      <c r="Q458" s="66">
        <v>515.71703626046224</v>
      </c>
      <c r="R458" s="73">
        <v>93.077282785471397</v>
      </c>
      <c r="S458" s="73">
        <v>90.649681982257107</v>
      </c>
      <c r="T458" s="73">
        <v>98.475001883896724</v>
      </c>
      <c r="U458" s="73">
        <v>106.60570856062395</v>
      </c>
      <c r="V458" s="66">
        <v>388.80767521224919</v>
      </c>
      <c r="W458" s="67">
        <v>124.90021537645157</v>
      </c>
      <c r="X458" s="67">
        <v>191.86955802069991</v>
      </c>
      <c r="Y458" s="67">
        <v>123.66372986196967</v>
      </c>
      <c r="Z458" s="67">
        <v>46.825431471467624</v>
      </c>
      <c r="AA458" s="66">
        <v>487.25893473058875</v>
      </c>
      <c r="AB458" s="67">
        <v>33.301348847884185</v>
      </c>
      <c r="AC458" s="67">
        <v>36.786222310854562</v>
      </c>
      <c r="AD458" s="67">
        <v>96.391999999999996</v>
      </c>
      <c r="AE458" s="67">
        <v>0</v>
      </c>
      <c r="AF458" s="66">
        <v>166.47957115873874</v>
      </c>
      <c r="AG458" s="67">
        <v>51.644108138836152</v>
      </c>
      <c r="AH458" s="67">
        <v>51.644108138836152</v>
      </c>
      <c r="AI458" s="67">
        <v>51.644108138836152</v>
      </c>
      <c r="AJ458" s="67">
        <v>51.644108138836152</v>
      </c>
      <c r="AK458" s="66">
        <f t="shared" si="69"/>
        <v>206.57643255534461</v>
      </c>
      <c r="AL458" s="67">
        <f t="shared" si="66"/>
        <v>237.56289743864627</v>
      </c>
      <c r="AM458" s="67">
        <f t="shared" si="66"/>
        <v>273.19733205444322</v>
      </c>
      <c r="AN458" s="84">
        <f>IFERROR(VLOOKUP($F458,Ref_Param!$L:$M,2,0),0)*M458</f>
        <v>141.47585621364473</v>
      </c>
      <c r="AO458" s="84">
        <f>IFERROR(VLOOKUP($F458,Ref_Param!$L:$M,2,0),0)*N458</f>
        <v>118.9513009570087</v>
      </c>
      <c r="AP458" s="84">
        <f>IFERROR(VLOOKUP($F458,Ref_Param!$L:$M,2,0),0)*O458</f>
        <v>131.56533794127509</v>
      </c>
      <c r="AQ458" s="84">
        <f>IFERROR(VLOOKUP($F458,Ref_Param!$L:$M,2,0),0)*P458</f>
        <v>123.72454114853375</v>
      </c>
      <c r="AR458" s="85">
        <f t="shared" si="70"/>
        <v>515.71703626046224</v>
      </c>
      <c r="AS458" s="90">
        <f>IFERROR(VLOOKUP($F458,Ref_Param!$L:$M,2,0),0)*R458</f>
        <v>93.077282785471397</v>
      </c>
      <c r="AT458" s="90">
        <f>IFERROR(VLOOKUP($F458,Ref_Param!$L:$M,2,0),0)*S458</f>
        <v>90.649681982257107</v>
      </c>
      <c r="AU458" s="90">
        <f>IFERROR(VLOOKUP($F458,Ref_Param!$L:$M,2,0),0)*T458</f>
        <v>98.475001883896724</v>
      </c>
      <c r="AV458" s="90">
        <f>IFERROR(VLOOKUP($F458,Ref_Param!$L:$M,2,0),0)*U458</f>
        <v>106.60570856062395</v>
      </c>
      <c r="AW458" s="91">
        <f t="shared" si="71"/>
        <v>388.80767521224919</v>
      </c>
      <c r="AX458" s="86">
        <f>IFERROR(VLOOKUP($F458,Ref_Param!$L:$M,2,0),0)*W458</f>
        <v>124.90021537645157</v>
      </c>
      <c r="AY458" s="86">
        <f>IFERROR(VLOOKUP($F458,Ref_Param!$L:$M,2,0),0)*X458</f>
        <v>191.86955802069991</v>
      </c>
      <c r="AZ458" s="86">
        <f>IFERROR(VLOOKUP($F458,Ref_Param!$L:$M,2,0),0)*Y458</f>
        <v>123.66372986196967</v>
      </c>
      <c r="BA458" s="86">
        <f>IFERROR(VLOOKUP($F458,Ref_Param!$L:$M,2,0),0)*Z458</f>
        <v>46.825431471467624</v>
      </c>
      <c r="BB458" s="87">
        <f t="shared" si="72"/>
        <v>487.25893473058875</v>
      </c>
      <c r="BC458" s="86">
        <f>IFERROR(VLOOKUP($F458,Ref_Param!$L:$M,2,0),0)*AB458</f>
        <v>33.301348847884185</v>
      </c>
      <c r="BD458" s="86">
        <f>IFERROR(VLOOKUP($F458,Ref_Param!$L:$M,2,0),0)*AC458</f>
        <v>36.786222310854562</v>
      </c>
      <c r="BE458" s="86">
        <f>IFERROR(VLOOKUP($F458,Ref_Param!$L:$M,2,0),0)*AD458</f>
        <v>96.391999999999996</v>
      </c>
      <c r="BF458" s="86">
        <f>IFERROR(VLOOKUP($F458,Ref_Param!$L:$M,2,0),0)*AE458</f>
        <v>0</v>
      </c>
      <c r="BG458" s="87">
        <f t="shared" si="73"/>
        <v>166.47957115873874</v>
      </c>
      <c r="BH458" s="86">
        <f>IFERROR(VLOOKUP($F458,Ref_Param!$L:$M,2,0),0)*AG458</f>
        <v>51.644108138836152</v>
      </c>
      <c r="BI458" s="86">
        <f>IFERROR(VLOOKUP($F458,Ref_Param!$L:$M,2,0),0)*AH458</f>
        <v>51.644108138836152</v>
      </c>
      <c r="BJ458" s="86">
        <f>IFERROR(VLOOKUP($F458,Ref_Param!$L:$M,2,0),0)*AI458</f>
        <v>51.644108138836152</v>
      </c>
      <c r="BK458" s="86">
        <f>IFERROR(VLOOKUP($F458,Ref_Param!$L:$M,2,0),0)*AJ458</f>
        <v>51.644108138836152</v>
      </c>
      <c r="BL458" s="87">
        <f t="shared" si="67"/>
        <v>206.57643255534461</v>
      </c>
      <c r="BM458" s="88">
        <f>IFERROR(VLOOKUP($F458,Ref_Param!$L:$M,2,0),0)*AL458</f>
        <v>237.56289743864627</v>
      </c>
      <c r="BN458" s="89">
        <f>IFERROR(VLOOKUP($F458,Ref_Param!$L:$M,2,0),0)*AM458</f>
        <v>273.19733205444322</v>
      </c>
    </row>
    <row r="459" spans="1:66" s="72" customFormat="1" ht="14.25" customHeight="1" x14ac:dyDescent="0.3">
      <c r="A459" s="69" t="str">
        <f t="shared" si="68"/>
        <v>ECASDigital - Salesforce.com / Net Suite</v>
      </c>
      <c r="B459" s="68" t="s">
        <v>4156</v>
      </c>
      <c r="C459" s="68" t="s">
        <v>4157</v>
      </c>
      <c r="D459" s="68" t="s">
        <v>6203</v>
      </c>
      <c r="E459" s="70" t="s">
        <v>6204</v>
      </c>
      <c r="F459" s="68" t="s">
        <v>18</v>
      </c>
      <c r="G459" s="70" t="s">
        <v>4163</v>
      </c>
      <c r="H459" s="71" t="s">
        <v>51</v>
      </c>
      <c r="I459" s="68" t="s">
        <v>7478</v>
      </c>
      <c r="J459" s="68"/>
      <c r="K459" s="68"/>
      <c r="L459" s="68" t="s">
        <v>4111</v>
      </c>
      <c r="M459" s="73">
        <v>0</v>
      </c>
      <c r="N459" s="73">
        <v>0</v>
      </c>
      <c r="O459" s="73">
        <v>0</v>
      </c>
      <c r="P459" s="73">
        <v>0</v>
      </c>
      <c r="Q459" s="66">
        <v>0</v>
      </c>
      <c r="R459" s="73">
        <v>0</v>
      </c>
      <c r="S459" s="73">
        <v>0</v>
      </c>
      <c r="T459" s="73">
        <v>0</v>
      </c>
      <c r="U459" s="73">
        <v>0</v>
      </c>
      <c r="V459" s="66">
        <v>0</v>
      </c>
      <c r="W459" s="67">
        <v>0</v>
      </c>
      <c r="X459" s="67">
        <v>0</v>
      </c>
      <c r="Y459" s="67">
        <v>0</v>
      </c>
      <c r="Z459" s="67">
        <v>0</v>
      </c>
      <c r="AA459" s="66">
        <v>0</v>
      </c>
      <c r="AB459" s="67">
        <v>0</v>
      </c>
      <c r="AC459" s="67">
        <v>0</v>
      </c>
      <c r="AD459" s="67">
        <v>7</v>
      </c>
      <c r="AE459" s="67">
        <v>0</v>
      </c>
      <c r="AF459" s="66">
        <v>7</v>
      </c>
      <c r="AG459" s="67">
        <v>0</v>
      </c>
      <c r="AH459" s="67">
        <v>0</v>
      </c>
      <c r="AI459" s="67">
        <v>0</v>
      </c>
      <c r="AJ459" s="67">
        <v>0</v>
      </c>
      <c r="AK459" s="66">
        <f t="shared" si="69"/>
        <v>0</v>
      </c>
      <c r="AL459" s="67">
        <f t="shared" si="66"/>
        <v>0</v>
      </c>
      <c r="AM459" s="67">
        <f t="shared" si="66"/>
        <v>0</v>
      </c>
      <c r="AN459" s="84">
        <f>IFERROR(VLOOKUP($F459,Ref_Param!$L:$M,2,0),0)*M459</f>
        <v>0</v>
      </c>
      <c r="AO459" s="84">
        <f>IFERROR(VLOOKUP($F459,Ref_Param!$L:$M,2,0),0)*N459</f>
        <v>0</v>
      </c>
      <c r="AP459" s="84">
        <f>IFERROR(VLOOKUP($F459,Ref_Param!$L:$M,2,0),0)*O459</f>
        <v>0</v>
      </c>
      <c r="AQ459" s="84">
        <f>IFERROR(VLOOKUP($F459,Ref_Param!$L:$M,2,0),0)*P459</f>
        <v>0</v>
      </c>
      <c r="AR459" s="85">
        <f t="shared" si="70"/>
        <v>0</v>
      </c>
      <c r="AS459" s="90">
        <f>IFERROR(VLOOKUP($F459,Ref_Param!$L:$M,2,0),0)*R459</f>
        <v>0</v>
      </c>
      <c r="AT459" s="90">
        <f>IFERROR(VLOOKUP($F459,Ref_Param!$L:$M,2,0),0)*S459</f>
        <v>0</v>
      </c>
      <c r="AU459" s="90">
        <f>IFERROR(VLOOKUP($F459,Ref_Param!$L:$M,2,0),0)*T459</f>
        <v>0</v>
      </c>
      <c r="AV459" s="90">
        <f>IFERROR(VLOOKUP($F459,Ref_Param!$L:$M,2,0),0)*U459</f>
        <v>0</v>
      </c>
      <c r="AW459" s="91">
        <f t="shared" si="71"/>
        <v>0</v>
      </c>
      <c r="AX459" s="86">
        <f>IFERROR(VLOOKUP($F459,Ref_Param!$L:$M,2,0),0)*W459</f>
        <v>0</v>
      </c>
      <c r="AY459" s="86">
        <f>IFERROR(VLOOKUP($F459,Ref_Param!$L:$M,2,0),0)*X459</f>
        <v>0</v>
      </c>
      <c r="AZ459" s="86">
        <f>IFERROR(VLOOKUP($F459,Ref_Param!$L:$M,2,0),0)*Y459</f>
        <v>0</v>
      </c>
      <c r="BA459" s="86">
        <f>IFERROR(VLOOKUP($F459,Ref_Param!$L:$M,2,0),0)*Z459</f>
        <v>0</v>
      </c>
      <c r="BB459" s="87">
        <f t="shared" si="72"/>
        <v>0</v>
      </c>
      <c r="BC459" s="86">
        <f>IFERROR(VLOOKUP($F459,Ref_Param!$L:$M,2,0),0)*AB459</f>
        <v>0</v>
      </c>
      <c r="BD459" s="86">
        <f>IFERROR(VLOOKUP($F459,Ref_Param!$L:$M,2,0),0)*AC459</f>
        <v>0</v>
      </c>
      <c r="BE459" s="86">
        <f>IFERROR(VLOOKUP($F459,Ref_Param!$L:$M,2,0),0)*AD459</f>
        <v>7</v>
      </c>
      <c r="BF459" s="86">
        <f>IFERROR(VLOOKUP($F459,Ref_Param!$L:$M,2,0),0)*AE459</f>
        <v>0</v>
      </c>
      <c r="BG459" s="87">
        <f t="shared" si="73"/>
        <v>7</v>
      </c>
      <c r="BH459" s="86">
        <f>IFERROR(VLOOKUP($F459,Ref_Param!$L:$M,2,0),0)*AG459</f>
        <v>0</v>
      </c>
      <c r="BI459" s="86">
        <f>IFERROR(VLOOKUP($F459,Ref_Param!$L:$M,2,0),0)*AH459</f>
        <v>0</v>
      </c>
      <c r="BJ459" s="86">
        <f>IFERROR(VLOOKUP($F459,Ref_Param!$L:$M,2,0),0)*AI459</f>
        <v>0</v>
      </c>
      <c r="BK459" s="86">
        <f>IFERROR(VLOOKUP($F459,Ref_Param!$L:$M,2,0),0)*AJ459</f>
        <v>0</v>
      </c>
      <c r="BL459" s="87">
        <f t="shared" si="67"/>
        <v>0</v>
      </c>
      <c r="BM459" s="88">
        <f>IFERROR(VLOOKUP($F459,Ref_Param!$L:$M,2,0),0)*AL459</f>
        <v>0</v>
      </c>
      <c r="BN459" s="89">
        <f>IFERROR(VLOOKUP($F459,Ref_Param!$L:$M,2,0),0)*AM459</f>
        <v>0</v>
      </c>
    </row>
    <row r="460" spans="1:66" s="72" customFormat="1" ht="14.25" customHeight="1" x14ac:dyDescent="0.3">
      <c r="A460" s="69" t="str">
        <f t="shared" si="68"/>
        <v>ECASDigital - Salesforce.com / Net Suite</v>
      </c>
      <c r="B460" s="68" t="s">
        <v>4156</v>
      </c>
      <c r="C460" s="68" t="s">
        <v>4157</v>
      </c>
      <c r="D460" s="68" t="s">
        <v>2678</v>
      </c>
      <c r="E460" s="70" t="s">
        <v>5299</v>
      </c>
      <c r="F460" s="68" t="s">
        <v>18</v>
      </c>
      <c r="G460" s="70" t="s">
        <v>7477</v>
      </c>
      <c r="H460" s="71" t="s">
        <v>35</v>
      </c>
      <c r="I460" s="68" t="s">
        <v>24</v>
      </c>
      <c r="J460" s="68"/>
      <c r="K460" s="68"/>
      <c r="L460" s="68" t="s">
        <v>4111</v>
      </c>
      <c r="M460" s="73">
        <v>0</v>
      </c>
      <c r="N460" s="73">
        <v>0</v>
      </c>
      <c r="O460" s="73">
        <v>0</v>
      </c>
      <c r="P460" s="73">
        <v>0</v>
      </c>
      <c r="Q460" s="66">
        <v>0</v>
      </c>
      <c r="R460" s="73">
        <v>0</v>
      </c>
      <c r="S460" s="73">
        <v>0</v>
      </c>
      <c r="T460" s="73">
        <v>22.936502324963463</v>
      </c>
      <c r="U460" s="73">
        <v>528.12594863255185</v>
      </c>
      <c r="V460" s="66">
        <v>551.06245095751535</v>
      </c>
      <c r="W460" s="67">
        <v>622.53238089604247</v>
      </c>
      <c r="X460" s="67">
        <v>678.60755679948954</v>
      </c>
      <c r="Y460" s="67">
        <v>687.6194973003137</v>
      </c>
      <c r="Z460" s="67">
        <v>518.36790884951643</v>
      </c>
      <c r="AA460" s="66">
        <v>2507.1273438453618</v>
      </c>
      <c r="AB460" s="67">
        <v>408.61168573438238</v>
      </c>
      <c r="AC460" s="67">
        <v>379.93036372025375</v>
      </c>
      <c r="AD460" s="67">
        <v>118.79600000000001</v>
      </c>
      <c r="AE460" s="67">
        <v>0</v>
      </c>
      <c r="AF460" s="66">
        <v>907.33804945463612</v>
      </c>
      <c r="AG460" s="67">
        <v>0</v>
      </c>
      <c r="AH460" s="67">
        <v>0</v>
      </c>
      <c r="AI460" s="67">
        <v>0</v>
      </c>
      <c r="AJ460" s="67">
        <v>0</v>
      </c>
      <c r="AK460" s="66">
        <f t="shared" si="69"/>
        <v>0</v>
      </c>
      <c r="AL460" s="67">
        <f t="shared" si="66"/>
        <v>0</v>
      </c>
      <c r="AM460" s="67">
        <f t="shared" si="66"/>
        <v>0</v>
      </c>
      <c r="AN460" s="84">
        <f>IFERROR(VLOOKUP($F460,Ref_Param!$L:$M,2,0),0)*M460</f>
        <v>0</v>
      </c>
      <c r="AO460" s="84">
        <f>IFERROR(VLOOKUP($F460,Ref_Param!$L:$M,2,0),0)*N460</f>
        <v>0</v>
      </c>
      <c r="AP460" s="84">
        <f>IFERROR(VLOOKUP($F460,Ref_Param!$L:$M,2,0),0)*O460</f>
        <v>0</v>
      </c>
      <c r="AQ460" s="84">
        <f>IFERROR(VLOOKUP($F460,Ref_Param!$L:$M,2,0),0)*P460</f>
        <v>0</v>
      </c>
      <c r="AR460" s="85">
        <f t="shared" si="70"/>
        <v>0</v>
      </c>
      <c r="AS460" s="90">
        <f>IFERROR(VLOOKUP($F460,Ref_Param!$L:$M,2,0),0)*R460</f>
        <v>0</v>
      </c>
      <c r="AT460" s="90">
        <f>IFERROR(VLOOKUP($F460,Ref_Param!$L:$M,2,0),0)*S460</f>
        <v>0</v>
      </c>
      <c r="AU460" s="90">
        <f>IFERROR(VLOOKUP($F460,Ref_Param!$L:$M,2,0),0)*T460</f>
        <v>22.936502324963463</v>
      </c>
      <c r="AV460" s="90">
        <f>IFERROR(VLOOKUP($F460,Ref_Param!$L:$M,2,0),0)*U460</f>
        <v>528.12594863255185</v>
      </c>
      <c r="AW460" s="91">
        <f t="shared" si="71"/>
        <v>551.06245095751535</v>
      </c>
      <c r="AX460" s="86">
        <f>IFERROR(VLOOKUP($F460,Ref_Param!$L:$M,2,0),0)*W460</f>
        <v>622.53238089604247</v>
      </c>
      <c r="AY460" s="86">
        <f>IFERROR(VLOOKUP($F460,Ref_Param!$L:$M,2,0),0)*X460</f>
        <v>678.60755679948954</v>
      </c>
      <c r="AZ460" s="86">
        <f>IFERROR(VLOOKUP($F460,Ref_Param!$L:$M,2,0),0)*Y460</f>
        <v>687.6194973003137</v>
      </c>
      <c r="BA460" s="86">
        <f>IFERROR(VLOOKUP($F460,Ref_Param!$L:$M,2,0),0)*Z460</f>
        <v>518.36790884951643</v>
      </c>
      <c r="BB460" s="87">
        <f t="shared" si="72"/>
        <v>2507.1273438453618</v>
      </c>
      <c r="BC460" s="86">
        <f>IFERROR(VLOOKUP($F460,Ref_Param!$L:$M,2,0),0)*AB460</f>
        <v>408.61168573438238</v>
      </c>
      <c r="BD460" s="86">
        <f>IFERROR(VLOOKUP($F460,Ref_Param!$L:$M,2,0),0)*AC460</f>
        <v>379.93036372025375</v>
      </c>
      <c r="BE460" s="86">
        <f>IFERROR(VLOOKUP($F460,Ref_Param!$L:$M,2,0),0)*AD460</f>
        <v>118.79600000000001</v>
      </c>
      <c r="BF460" s="86">
        <f>IFERROR(VLOOKUP($F460,Ref_Param!$L:$M,2,0),0)*AE460</f>
        <v>0</v>
      </c>
      <c r="BG460" s="87">
        <f t="shared" si="73"/>
        <v>907.33804945463612</v>
      </c>
      <c r="BH460" s="86">
        <f>IFERROR(VLOOKUP($F460,Ref_Param!$L:$M,2,0),0)*AG460</f>
        <v>0</v>
      </c>
      <c r="BI460" s="86">
        <f>IFERROR(VLOOKUP($F460,Ref_Param!$L:$M,2,0),0)*AH460</f>
        <v>0</v>
      </c>
      <c r="BJ460" s="86">
        <f>IFERROR(VLOOKUP($F460,Ref_Param!$L:$M,2,0),0)*AI460</f>
        <v>0</v>
      </c>
      <c r="BK460" s="86">
        <f>IFERROR(VLOOKUP($F460,Ref_Param!$L:$M,2,0),0)*AJ460</f>
        <v>0</v>
      </c>
      <c r="BL460" s="87">
        <f t="shared" si="67"/>
        <v>0</v>
      </c>
      <c r="BM460" s="88">
        <f>IFERROR(VLOOKUP($F460,Ref_Param!$L:$M,2,0),0)*AL460</f>
        <v>0</v>
      </c>
      <c r="BN460" s="89">
        <f>IFERROR(VLOOKUP($F460,Ref_Param!$L:$M,2,0),0)*AM460</f>
        <v>0</v>
      </c>
    </row>
    <row r="461" spans="1:66" s="72" customFormat="1" ht="14.25" customHeight="1" x14ac:dyDescent="0.3">
      <c r="A461" s="69" t="str">
        <f t="shared" si="68"/>
        <v>ECASDigital - Salesforce.com / Net Suite</v>
      </c>
      <c r="B461" s="68" t="s">
        <v>4156</v>
      </c>
      <c r="C461" s="68" t="s">
        <v>4157</v>
      </c>
      <c r="D461" s="68" t="s">
        <v>2680</v>
      </c>
      <c r="E461" s="70" t="s">
        <v>2681</v>
      </c>
      <c r="F461" s="68" t="s">
        <v>26</v>
      </c>
      <c r="G461" s="70" t="s">
        <v>7475</v>
      </c>
      <c r="H461" s="71" t="s">
        <v>19</v>
      </c>
      <c r="I461" s="68" t="s">
        <v>20</v>
      </c>
      <c r="J461" s="68"/>
      <c r="K461" s="68"/>
      <c r="L461" s="68" t="s">
        <v>4111</v>
      </c>
      <c r="M461" s="73">
        <v>0</v>
      </c>
      <c r="N461" s="73">
        <v>0</v>
      </c>
      <c r="O461" s="73">
        <v>0</v>
      </c>
      <c r="P461" s="73">
        <v>0</v>
      </c>
      <c r="Q461" s="66">
        <v>0</v>
      </c>
      <c r="R461" s="73">
        <v>0</v>
      </c>
      <c r="S461" s="73">
        <v>0</v>
      </c>
      <c r="T461" s="73">
        <v>6.1731430057573933</v>
      </c>
      <c r="U461" s="73">
        <v>11.604579686230345</v>
      </c>
      <c r="V461" s="66">
        <v>17.777722691987737</v>
      </c>
      <c r="W461" s="67">
        <v>17.439466263142787</v>
      </c>
      <c r="X461" s="67">
        <v>17.388185131177977</v>
      </c>
      <c r="Y461" s="67">
        <v>2.0079347281224553</v>
      </c>
      <c r="Z461" s="67">
        <v>14.937594487239259</v>
      </c>
      <c r="AA461" s="66">
        <v>51.773180609682484</v>
      </c>
      <c r="AB461" s="67">
        <v>1.9668089473213968E-2</v>
      </c>
      <c r="AC461" s="67">
        <v>-250.69856028127472</v>
      </c>
      <c r="AD461" s="67">
        <v>230</v>
      </c>
      <c r="AE461" s="67">
        <v>0</v>
      </c>
      <c r="AF461" s="66">
        <v>-20.678892191801509</v>
      </c>
      <c r="AG461" s="67">
        <v>0</v>
      </c>
      <c r="AH461" s="67">
        <v>0</v>
      </c>
      <c r="AI461" s="67">
        <v>0</v>
      </c>
      <c r="AJ461" s="67">
        <v>0</v>
      </c>
      <c r="AK461" s="66">
        <f t="shared" si="69"/>
        <v>0</v>
      </c>
      <c r="AL461" s="67">
        <f t="shared" si="66"/>
        <v>0</v>
      </c>
      <c r="AM461" s="67">
        <f t="shared" si="66"/>
        <v>0</v>
      </c>
      <c r="AN461" s="84">
        <f>IFERROR(VLOOKUP($F461,Ref_Param!$L:$M,2,0),0)*M461</f>
        <v>0</v>
      </c>
      <c r="AO461" s="84">
        <f>IFERROR(VLOOKUP($F461,Ref_Param!$L:$M,2,0),0)*N461</f>
        <v>0</v>
      </c>
      <c r="AP461" s="84">
        <f>IFERROR(VLOOKUP($F461,Ref_Param!$L:$M,2,0),0)*O461</f>
        <v>0</v>
      </c>
      <c r="AQ461" s="84">
        <f>IFERROR(VLOOKUP($F461,Ref_Param!$L:$M,2,0),0)*P461</f>
        <v>0</v>
      </c>
      <c r="AR461" s="85">
        <f t="shared" si="70"/>
        <v>0</v>
      </c>
      <c r="AS461" s="90">
        <f>IFERROR(VLOOKUP($F461,Ref_Param!$L:$M,2,0),0)*R461</f>
        <v>0</v>
      </c>
      <c r="AT461" s="90">
        <f>IFERROR(VLOOKUP($F461,Ref_Param!$L:$M,2,0),0)*S461</f>
        <v>0</v>
      </c>
      <c r="AU461" s="90">
        <f>IFERROR(VLOOKUP($F461,Ref_Param!$L:$M,2,0),0)*T461</f>
        <v>6.7193125281117467</v>
      </c>
      <c r="AV461" s="90">
        <f>IFERROR(VLOOKUP($F461,Ref_Param!$L:$M,2,0),0)*U461</f>
        <v>12.631296180314516</v>
      </c>
      <c r="AW461" s="91">
        <f t="shared" si="71"/>
        <v>19.350608708426265</v>
      </c>
      <c r="AX461" s="86">
        <f>IFERROR(VLOOKUP($F461,Ref_Param!$L:$M,2,0),0)*W461</f>
        <v>18.982425003961222</v>
      </c>
      <c r="AY461" s="86">
        <f>IFERROR(VLOOKUP($F461,Ref_Param!$L:$M,2,0),0)*X461</f>
        <v>18.926606768073032</v>
      </c>
      <c r="AZ461" s="86">
        <f>IFERROR(VLOOKUP($F461,Ref_Param!$L:$M,2,0),0)*Y461</f>
        <v>2.1855869792293139</v>
      </c>
      <c r="BA461" s="86">
        <f>IFERROR(VLOOKUP($F461,Ref_Param!$L:$M,2,0),0)*Z461</f>
        <v>16.25919984104517</v>
      </c>
      <c r="BB461" s="87">
        <f t="shared" si="72"/>
        <v>56.353818592308741</v>
      </c>
      <c r="BC461" s="86">
        <f>IFERROR(VLOOKUP($F461,Ref_Param!$L:$M,2,0),0)*AB461</f>
        <v>2.1408225903422909E-2</v>
      </c>
      <c r="BD461" s="86">
        <f>IFERROR(VLOOKUP($F461,Ref_Param!$L:$M,2,0),0)*AC461</f>
        <v>-272.87914362367349</v>
      </c>
      <c r="BE461" s="86">
        <f>IFERROR(VLOOKUP($F461,Ref_Param!$L:$M,2,0),0)*AD461</f>
        <v>250.34927589144499</v>
      </c>
      <c r="BF461" s="86">
        <f>IFERROR(VLOOKUP($F461,Ref_Param!$L:$M,2,0),0)*AE461</f>
        <v>0</v>
      </c>
      <c r="BG461" s="87">
        <f t="shared" si="73"/>
        <v>-22.508459506325067</v>
      </c>
      <c r="BH461" s="86">
        <f>IFERROR(VLOOKUP($F461,Ref_Param!$L:$M,2,0),0)*AG461</f>
        <v>0</v>
      </c>
      <c r="BI461" s="86">
        <f>IFERROR(VLOOKUP($F461,Ref_Param!$L:$M,2,0),0)*AH461</f>
        <v>0</v>
      </c>
      <c r="BJ461" s="86">
        <f>IFERROR(VLOOKUP($F461,Ref_Param!$L:$M,2,0),0)*AI461</f>
        <v>0</v>
      </c>
      <c r="BK461" s="86">
        <f>IFERROR(VLOOKUP($F461,Ref_Param!$L:$M,2,0),0)*AJ461</f>
        <v>0</v>
      </c>
      <c r="BL461" s="87">
        <f t="shared" si="67"/>
        <v>0</v>
      </c>
      <c r="BM461" s="88">
        <f>IFERROR(VLOOKUP($F461,Ref_Param!$L:$M,2,0),0)*AL461</f>
        <v>0</v>
      </c>
      <c r="BN461" s="89">
        <f>IFERROR(VLOOKUP($F461,Ref_Param!$L:$M,2,0),0)*AM461</f>
        <v>0</v>
      </c>
    </row>
    <row r="462" spans="1:66" s="72" customFormat="1" ht="14.25" customHeight="1" x14ac:dyDescent="0.3">
      <c r="A462" s="69" t="str">
        <f t="shared" si="68"/>
        <v>ECASDigital - Salesforce.com / Net Suite</v>
      </c>
      <c r="B462" s="68" t="s">
        <v>4156</v>
      </c>
      <c r="C462" s="68" t="s">
        <v>4157</v>
      </c>
      <c r="D462" s="68" t="s">
        <v>2680</v>
      </c>
      <c r="E462" s="70" t="s">
        <v>2681</v>
      </c>
      <c r="F462" s="68" t="s">
        <v>3732</v>
      </c>
      <c r="G462" s="70" t="s">
        <v>7475</v>
      </c>
      <c r="H462" s="71" t="s">
        <v>19</v>
      </c>
      <c r="I462" s="68" t="s">
        <v>20</v>
      </c>
      <c r="J462" s="68"/>
      <c r="K462" s="68"/>
      <c r="L462" s="68" t="s">
        <v>4111</v>
      </c>
      <c r="M462" s="73">
        <v>0</v>
      </c>
      <c r="N462" s="73">
        <v>-4182.9000000000142</v>
      </c>
      <c r="O462" s="73">
        <v>0</v>
      </c>
      <c r="P462" s="73">
        <v>0</v>
      </c>
      <c r="Q462" s="66">
        <v>-4182.9000000000142</v>
      </c>
      <c r="R462" s="73">
        <v>0</v>
      </c>
      <c r="S462" s="73">
        <v>0</v>
      </c>
      <c r="T462" s="73">
        <v>0</v>
      </c>
      <c r="U462" s="73">
        <v>0</v>
      </c>
      <c r="V462" s="66">
        <v>0</v>
      </c>
      <c r="W462" s="67">
        <v>0</v>
      </c>
      <c r="X462" s="67">
        <v>0</v>
      </c>
      <c r="Y462" s="67">
        <v>0</v>
      </c>
      <c r="Z462" s="67">
        <v>0</v>
      </c>
      <c r="AA462" s="66">
        <v>0</v>
      </c>
      <c r="AB462" s="67">
        <v>0</v>
      </c>
      <c r="AC462" s="67">
        <v>0</v>
      </c>
      <c r="AD462" s="67">
        <v>0</v>
      </c>
      <c r="AE462" s="67">
        <v>0</v>
      </c>
      <c r="AF462" s="66">
        <v>0</v>
      </c>
      <c r="AG462" s="67">
        <v>0</v>
      </c>
      <c r="AH462" s="67">
        <v>0</v>
      </c>
      <c r="AI462" s="67">
        <v>0</v>
      </c>
      <c r="AJ462" s="67">
        <v>0</v>
      </c>
      <c r="AK462" s="66">
        <f t="shared" si="69"/>
        <v>0</v>
      </c>
      <c r="AL462" s="67">
        <f t="shared" si="66"/>
        <v>0</v>
      </c>
      <c r="AM462" s="67">
        <f t="shared" si="66"/>
        <v>0</v>
      </c>
      <c r="AN462" s="84">
        <f>IFERROR(VLOOKUP($F462,Ref_Param!$L:$M,2,0),0)*M462</f>
        <v>0</v>
      </c>
      <c r="AO462" s="84">
        <f>IFERROR(VLOOKUP($F462,Ref_Param!$L:$M,2,0),0)*N462</f>
        <v>-50.905439941584788</v>
      </c>
      <c r="AP462" s="84">
        <f>IFERROR(VLOOKUP($F462,Ref_Param!$L:$M,2,0),0)*O462</f>
        <v>0</v>
      </c>
      <c r="AQ462" s="84">
        <f>IFERROR(VLOOKUP($F462,Ref_Param!$L:$M,2,0),0)*P462</f>
        <v>0</v>
      </c>
      <c r="AR462" s="85">
        <f t="shared" si="70"/>
        <v>-50.905439941584788</v>
      </c>
      <c r="AS462" s="90">
        <f>IFERROR(VLOOKUP($F462,Ref_Param!$L:$M,2,0),0)*R462</f>
        <v>0</v>
      </c>
      <c r="AT462" s="90">
        <f>IFERROR(VLOOKUP($F462,Ref_Param!$L:$M,2,0),0)*S462</f>
        <v>0</v>
      </c>
      <c r="AU462" s="90">
        <f>IFERROR(VLOOKUP($F462,Ref_Param!$L:$M,2,0),0)*T462</f>
        <v>0</v>
      </c>
      <c r="AV462" s="90">
        <f>IFERROR(VLOOKUP($F462,Ref_Param!$L:$M,2,0),0)*U462</f>
        <v>0</v>
      </c>
      <c r="AW462" s="91">
        <f t="shared" si="71"/>
        <v>0</v>
      </c>
      <c r="AX462" s="86">
        <f>IFERROR(VLOOKUP($F462,Ref_Param!$L:$M,2,0),0)*W462</f>
        <v>0</v>
      </c>
      <c r="AY462" s="86">
        <f>IFERROR(VLOOKUP($F462,Ref_Param!$L:$M,2,0),0)*X462</f>
        <v>0</v>
      </c>
      <c r="AZ462" s="86">
        <f>IFERROR(VLOOKUP($F462,Ref_Param!$L:$M,2,0),0)*Y462</f>
        <v>0</v>
      </c>
      <c r="BA462" s="86">
        <f>IFERROR(VLOOKUP($F462,Ref_Param!$L:$M,2,0),0)*Z462</f>
        <v>0</v>
      </c>
      <c r="BB462" s="87">
        <f t="shared" si="72"/>
        <v>0</v>
      </c>
      <c r="BC462" s="86">
        <f>IFERROR(VLOOKUP($F462,Ref_Param!$L:$M,2,0),0)*AB462</f>
        <v>0</v>
      </c>
      <c r="BD462" s="86">
        <f>IFERROR(VLOOKUP($F462,Ref_Param!$L:$M,2,0),0)*AC462</f>
        <v>0</v>
      </c>
      <c r="BE462" s="86">
        <f>IFERROR(VLOOKUP($F462,Ref_Param!$L:$M,2,0),0)*AD462</f>
        <v>0</v>
      </c>
      <c r="BF462" s="86">
        <f>IFERROR(VLOOKUP($F462,Ref_Param!$L:$M,2,0),0)*AE462</f>
        <v>0</v>
      </c>
      <c r="BG462" s="87">
        <f t="shared" si="73"/>
        <v>0</v>
      </c>
      <c r="BH462" s="86">
        <f>IFERROR(VLOOKUP($F462,Ref_Param!$L:$M,2,0),0)*AG462</f>
        <v>0</v>
      </c>
      <c r="BI462" s="86">
        <f>IFERROR(VLOOKUP($F462,Ref_Param!$L:$M,2,0),0)*AH462</f>
        <v>0</v>
      </c>
      <c r="BJ462" s="86">
        <f>IFERROR(VLOOKUP($F462,Ref_Param!$L:$M,2,0),0)*AI462</f>
        <v>0</v>
      </c>
      <c r="BK462" s="86">
        <f>IFERROR(VLOOKUP($F462,Ref_Param!$L:$M,2,0),0)*AJ462</f>
        <v>0</v>
      </c>
      <c r="BL462" s="87">
        <f t="shared" si="67"/>
        <v>0</v>
      </c>
      <c r="BM462" s="88">
        <f>IFERROR(VLOOKUP($F462,Ref_Param!$L:$M,2,0),0)*AL462</f>
        <v>0</v>
      </c>
      <c r="BN462" s="89">
        <f>IFERROR(VLOOKUP($F462,Ref_Param!$L:$M,2,0),0)*AM462</f>
        <v>0</v>
      </c>
    </row>
    <row r="463" spans="1:66" s="72" customFormat="1" ht="14.25" customHeight="1" x14ac:dyDescent="0.3">
      <c r="A463" s="69" t="str">
        <f t="shared" si="68"/>
        <v>ECASDigital - Salesforce.com / Net Suite</v>
      </c>
      <c r="B463" s="68" t="s">
        <v>4156</v>
      </c>
      <c r="C463" s="68" t="s">
        <v>4157</v>
      </c>
      <c r="D463" s="68" t="s">
        <v>2680</v>
      </c>
      <c r="E463" s="70" t="s">
        <v>2681</v>
      </c>
      <c r="F463" s="68" t="s">
        <v>84</v>
      </c>
      <c r="G463" s="70" t="s">
        <v>7475</v>
      </c>
      <c r="H463" s="71" t="s">
        <v>19</v>
      </c>
      <c r="I463" s="68" t="s">
        <v>20</v>
      </c>
      <c r="J463" s="68"/>
      <c r="K463" s="68"/>
      <c r="L463" s="68" t="s">
        <v>4111</v>
      </c>
      <c r="M463" s="73">
        <v>26.930144644828861</v>
      </c>
      <c r="N463" s="73">
        <v>81.418060416282898</v>
      </c>
      <c r="O463" s="73">
        <v>0</v>
      </c>
      <c r="P463" s="73">
        <v>0</v>
      </c>
      <c r="Q463" s="66">
        <v>108.34820506111176</v>
      </c>
      <c r="R463" s="73">
        <v>0</v>
      </c>
      <c r="S463" s="73">
        <v>0</v>
      </c>
      <c r="T463" s="73">
        <v>0</v>
      </c>
      <c r="U463" s="73">
        <v>0</v>
      </c>
      <c r="V463" s="66">
        <v>0</v>
      </c>
      <c r="W463" s="67">
        <v>0</v>
      </c>
      <c r="X463" s="67">
        <v>0</v>
      </c>
      <c r="Y463" s="67">
        <v>0</v>
      </c>
      <c r="Z463" s="67">
        <v>0</v>
      </c>
      <c r="AA463" s="66">
        <v>0</v>
      </c>
      <c r="AB463" s="67">
        <v>0</v>
      </c>
      <c r="AC463" s="67">
        <v>0</v>
      </c>
      <c r="AD463" s="67">
        <v>0</v>
      </c>
      <c r="AE463" s="67">
        <v>0</v>
      </c>
      <c r="AF463" s="66">
        <v>0</v>
      </c>
      <c r="AG463" s="67">
        <v>0</v>
      </c>
      <c r="AH463" s="67">
        <v>0</v>
      </c>
      <c r="AI463" s="67">
        <v>0</v>
      </c>
      <c r="AJ463" s="67">
        <v>0</v>
      </c>
      <c r="AK463" s="66">
        <f t="shared" si="69"/>
        <v>0</v>
      </c>
      <c r="AL463" s="67">
        <f t="shared" si="66"/>
        <v>0</v>
      </c>
      <c r="AM463" s="67">
        <f t="shared" si="66"/>
        <v>0</v>
      </c>
      <c r="AN463" s="84">
        <f>IFERROR(VLOOKUP($F463,Ref_Param!$L:$M,2,0),0)*M463</f>
        <v>20.250865736935317</v>
      </c>
      <c r="AO463" s="84">
        <f>IFERROR(VLOOKUP($F463,Ref_Param!$L:$M,2,0),0)*N463</f>
        <v>61.224558270927581</v>
      </c>
      <c r="AP463" s="84">
        <f>IFERROR(VLOOKUP($F463,Ref_Param!$L:$M,2,0),0)*O463</f>
        <v>0</v>
      </c>
      <c r="AQ463" s="84">
        <f>IFERROR(VLOOKUP($F463,Ref_Param!$L:$M,2,0),0)*P463</f>
        <v>0</v>
      </c>
      <c r="AR463" s="85">
        <f t="shared" si="70"/>
        <v>81.475424007862898</v>
      </c>
      <c r="AS463" s="90">
        <f>IFERROR(VLOOKUP($F463,Ref_Param!$L:$M,2,0),0)*R463</f>
        <v>0</v>
      </c>
      <c r="AT463" s="90">
        <f>IFERROR(VLOOKUP($F463,Ref_Param!$L:$M,2,0),0)*S463</f>
        <v>0</v>
      </c>
      <c r="AU463" s="90">
        <f>IFERROR(VLOOKUP($F463,Ref_Param!$L:$M,2,0),0)*T463</f>
        <v>0</v>
      </c>
      <c r="AV463" s="90">
        <f>IFERROR(VLOOKUP($F463,Ref_Param!$L:$M,2,0),0)*U463</f>
        <v>0</v>
      </c>
      <c r="AW463" s="91">
        <f t="shared" si="71"/>
        <v>0</v>
      </c>
      <c r="AX463" s="86">
        <f>IFERROR(VLOOKUP($F463,Ref_Param!$L:$M,2,0),0)*W463</f>
        <v>0</v>
      </c>
      <c r="AY463" s="86">
        <f>IFERROR(VLOOKUP($F463,Ref_Param!$L:$M,2,0),0)*X463</f>
        <v>0</v>
      </c>
      <c r="AZ463" s="86">
        <f>IFERROR(VLOOKUP($F463,Ref_Param!$L:$M,2,0),0)*Y463</f>
        <v>0</v>
      </c>
      <c r="BA463" s="86">
        <f>IFERROR(VLOOKUP($F463,Ref_Param!$L:$M,2,0),0)*Z463</f>
        <v>0</v>
      </c>
      <c r="BB463" s="87">
        <f t="shared" si="72"/>
        <v>0</v>
      </c>
      <c r="BC463" s="86">
        <f>IFERROR(VLOOKUP($F463,Ref_Param!$L:$M,2,0),0)*AB463</f>
        <v>0</v>
      </c>
      <c r="BD463" s="86">
        <f>IFERROR(VLOOKUP($F463,Ref_Param!$L:$M,2,0),0)*AC463</f>
        <v>0</v>
      </c>
      <c r="BE463" s="86">
        <f>IFERROR(VLOOKUP($F463,Ref_Param!$L:$M,2,0),0)*AD463</f>
        <v>0</v>
      </c>
      <c r="BF463" s="86">
        <f>IFERROR(VLOOKUP($F463,Ref_Param!$L:$M,2,0),0)*AE463</f>
        <v>0</v>
      </c>
      <c r="BG463" s="87">
        <f t="shared" si="73"/>
        <v>0</v>
      </c>
      <c r="BH463" s="86">
        <f>IFERROR(VLOOKUP($F463,Ref_Param!$L:$M,2,0),0)*AG463</f>
        <v>0</v>
      </c>
      <c r="BI463" s="86">
        <f>IFERROR(VLOOKUP($F463,Ref_Param!$L:$M,2,0),0)*AH463</f>
        <v>0</v>
      </c>
      <c r="BJ463" s="86">
        <f>IFERROR(VLOOKUP($F463,Ref_Param!$L:$M,2,0),0)*AI463</f>
        <v>0</v>
      </c>
      <c r="BK463" s="86">
        <f>IFERROR(VLOOKUP($F463,Ref_Param!$L:$M,2,0),0)*AJ463</f>
        <v>0</v>
      </c>
      <c r="BL463" s="87">
        <f t="shared" si="67"/>
        <v>0</v>
      </c>
      <c r="BM463" s="88">
        <f>IFERROR(VLOOKUP($F463,Ref_Param!$L:$M,2,0),0)*AL463</f>
        <v>0</v>
      </c>
      <c r="BN463" s="89">
        <f>IFERROR(VLOOKUP($F463,Ref_Param!$L:$M,2,0),0)*AM463</f>
        <v>0</v>
      </c>
    </row>
    <row r="464" spans="1:66" s="72" customFormat="1" ht="14.25" customHeight="1" x14ac:dyDescent="0.3">
      <c r="A464" s="69" t="str">
        <f t="shared" si="68"/>
        <v>ECASDigital - Salesforce.com / Net Suite</v>
      </c>
      <c r="B464" s="68" t="s">
        <v>4156</v>
      </c>
      <c r="C464" s="68" t="s">
        <v>4157</v>
      </c>
      <c r="D464" s="68" t="s">
        <v>1108</v>
      </c>
      <c r="E464" s="70" t="s">
        <v>5300</v>
      </c>
      <c r="F464" s="68" t="s">
        <v>3732</v>
      </c>
      <c r="G464" s="70" t="s">
        <v>7475</v>
      </c>
      <c r="H464" s="71" t="s">
        <v>19</v>
      </c>
      <c r="I464" s="68" t="s">
        <v>20</v>
      </c>
      <c r="J464" s="68"/>
      <c r="K464" s="68"/>
      <c r="L464" s="68" t="s">
        <v>4111</v>
      </c>
      <c r="M464" s="73">
        <v>0</v>
      </c>
      <c r="N464" s="73">
        <v>0</v>
      </c>
      <c r="O464" s="73">
        <v>0</v>
      </c>
      <c r="P464" s="73">
        <v>0</v>
      </c>
      <c r="Q464" s="66">
        <v>0</v>
      </c>
      <c r="R464" s="73">
        <v>0</v>
      </c>
      <c r="S464" s="73">
        <v>0</v>
      </c>
      <c r="T464" s="73">
        <v>0</v>
      </c>
      <c r="U464" s="73">
        <v>0</v>
      </c>
      <c r="V464" s="66">
        <v>0</v>
      </c>
      <c r="W464" s="67">
        <v>0</v>
      </c>
      <c r="X464" s="67">
        <v>11.439000000000012</v>
      </c>
      <c r="Y464" s="67">
        <v>50.472999999999857</v>
      </c>
      <c r="Z464" s="67">
        <v>4.9737991503207013E-14</v>
      </c>
      <c r="AA464" s="66">
        <v>61.911999999999921</v>
      </c>
      <c r="AB464" s="67">
        <v>0</v>
      </c>
      <c r="AC464" s="67">
        <v>0</v>
      </c>
      <c r="AD464" s="67">
        <v>0</v>
      </c>
      <c r="AE464" s="67">
        <v>0</v>
      </c>
      <c r="AF464" s="66">
        <v>0</v>
      </c>
      <c r="AG464" s="67">
        <v>0</v>
      </c>
      <c r="AH464" s="67">
        <v>0</v>
      </c>
      <c r="AI464" s="67">
        <v>0</v>
      </c>
      <c r="AJ464" s="67">
        <v>0</v>
      </c>
      <c r="AK464" s="66">
        <f t="shared" si="69"/>
        <v>0</v>
      </c>
      <c r="AL464" s="67">
        <f t="shared" si="66"/>
        <v>0</v>
      </c>
      <c r="AM464" s="67">
        <f t="shared" si="66"/>
        <v>0</v>
      </c>
      <c r="AN464" s="84">
        <f>IFERROR(VLOOKUP($F464,Ref_Param!$L:$M,2,0),0)*M464</f>
        <v>0</v>
      </c>
      <c r="AO464" s="84">
        <f>IFERROR(VLOOKUP($F464,Ref_Param!$L:$M,2,0),0)*N464</f>
        <v>0</v>
      </c>
      <c r="AP464" s="84">
        <f>IFERROR(VLOOKUP($F464,Ref_Param!$L:$M,2,0),0)*O464</f>
        <v>0</v>
      </c>
      <c r="AQ464" s="84">
        <f>IFERROR(VLOOKUP($F464,Ref_Param!$L:$M,2,0),0)*P464</f>
        <v>0</v>
      </c>
      <c r="AR464" s="85">
        <f t="shared" si="70"/>
        <v>0</v>
      </c>
      <c r="AS464" s="90">
        <f>IFERROR(VLOOKUP($F464,Ref_Param!$L:$M,2,0),0)*R464</f>
        <v>0</v>
      </c>
      <c r="AT464" s="90">
        <f>IFERROR(VLOOKUP($F464,Ref_Param!$L:$M,2,0),0)*S464</f>
        <v>0</v>
      </c>
      <c r="AU464" s="90">
        <f>IFERROR(VLOOKUP($F464,Ref_Param!$L:$M,2,0),0)*T464</f>
        <v>0</v>
      </c>
      <c r="AV464" s="90">
        <f>IFERROR(VLOOKUP($F464,Ref_Param!$L:$M,2,0),0)*U464</f>
        <v>0</v>
      </c>
      <c r="AW464" s="91">
        <f t="shared" si="71"/>
        <v>0</v>
      </c>
      <c r="AX464" s="86">
        <f>IFERROR(VLOOKUP($F464,Ref_Param!$L:$M,2,0),0)*W464</f>
        <v>0</v>
      </c>
      <c r="AY464" s="86">
        <f>IFERROR(VLOOKUP($F464,Ref_Param!$L:$M,2,0),0)*X464</f>
        <v>0.13921139101862035</v>
      </c>
      <c r="AZ464" s="86">
        <f>IFERROR(VLOOKUP($F464,Ref_Param!$L:$M,2,0),0)*Y464</f>
        <v>0.61425094316660522</v>
      </c>
      <c r="BA464" s="86">
        <f>IFERROR(VLOOKUP($F464,Ref_Param!$L:$M,2,0),0)*Z464</f>
        <v>6.0530596937090306E-16</v>
      </c>
      <c r="BB464" s="87">
        <f t="shared" si="72"/>
        <v>0.75346233418522612</v>
      </c>
      <c r="BC464" s="86">
        <f>IFERROR(VLOOKUP($F464,Ref_Param!$L:$M,2,0),0)*AB464</f>
        <v>0</v>
      </c>
      <c r="BD464" s="86">
        <f>IFERROR(VLOOKUP($F464,Ref_Param!$L:$M,2,0),0)*AC464</f>
        <v>0</v>
      </c>
      <c r="BE464" s="86">
        <f>IFERROR(VLOOKUP($F464,Ref_Param!$L:$M,2,0),0)*AD464</f>
        <v>0</v>
      </c>
      <c r="BF464" s="86">
        <f>IFERROR(VLOOKUP($F464,Ref_Param!$L:$M,2,0),0)*AE464</f>
        <v>0</v>
      </c>
      <c r="BG464" s="87">
        <f t="shared" si="73"/>
        <v>0</v>
      </c>
      <c r="BH464" s="86">
        <f>IFERROR(VLOOKUP($F464,Ref_Param!$L:$M,2,0),0)*AG464</f>
        <v>0</v>
      </c>
      <c r="BI464" s="86">
        <f>IFERROR(VLOOKUP($F464,Ref_Param!$L:$M,2,0),0)*AH464</f>
        <v>0</v>
      </c>
      <c r="BJ464" s="86">
        <f>IFERROR(VLOOKUP($F464,Ref_Param!$L:$M,2,0),0)*AI464</f>
        <v>0</v>
      </c>
      <c r="BK464" s="86">
        <f>IFERROR(VLOOKUP($F464,Ref_Param!$L:$M,2,0),0)*AJ464</f>
        <v>0</v>
      </c>
      <c r="BL464" s="87">
        <f t="shared" si="67"/>
        <v>0</v>
      </c>
      <c r="BM464" s="88">
        <f>IFERROR(VLOOKUP($F464,Ref_Param!$L:$M,2,0),0)*AL464</f>
        <v>0</v>
      </c>
      <c r="BN464" s="89">
        <f>IFERROR(VLOOKUP($F464,Ref_Param!$L:$M,2,0),0)*AM464</f>
        <v>0</v>
      </c>
    </row>
    <row r="465" spans="1:66" s="72" customFormat="1" ht="14.25" customHeight="1" x14ac:dyDescent="0.3">
      <c r="A465" s="69" t="str">
        <f t="shared" si="68"/>
        <v>ECASDigital - Salesforce.com / Net Suite</v>
      </c>
      <c r="B465" s="68" t="s">
        <v>4156</v>
      </c>
      <c r="C465" s="68" t="s">
        <v>4157</v>
      </c>
      <c r="D465" s="68" t="s">
        <v>1108</v>
      </c>
      <c r="E465" s="70" t="s">
        <v>5300</v>
      </c>
      <c r="F465" s="68" t="s">
        <v>567</v>
      </c>
      <c r="G465" s="70" t="s">
        <v>7475</v>
      </c>
      <c r="H465" s="71" t="s">
        <v>19</v>
      </c>
      <c r="I465" s="68" t="s">
        <v>20</v>
      </c>
      <c r="J465" s="68"/>
      <c r="K465" s="68"/>
      <c r="L465" s="68" t="s">
        <v>4111</v>
      </c>
      <c r="M465" s="73">
        <v>0</v>
      </c>
      <c r="N465" s="73">
        <v>360.93749472748141</v>
      </c>
      <c r="O465" s="73">
        <v>400.30966737967378</v>
      </c>
      <c r="P465" s="73">
        <v>325.41713169763813</v>
      </c>
      <c r="Q465" s="66">
        <v>1086.6642938047933</v>
      </c>
      <c r="R465" s="73">
        <v>353.52268157270748</v>
      </c>
      <c r="S465" s="73">
        <v>760.50600275678164</v>
      </c>
      <c r="T465" s="73">
        <v>1160.429453653486</v>
      </c>
      <c r="U465" s="73">
        <v>2105.119675707911</v>
      </c>
      <c r="V465" s="66">
        <v>4379.5778136908866</v>
      </c>
      <c r="W465" s="67">
        <v>3128.4698756978441</v>
      </c>
      <c r="X465" s="67">
        <v>2761.5231039366827</v>
      </c>
      <c r="Y465" s="67">
        <v>1687.5519548895907</v>
      </c>
      <c r="Z465" s="67">
        <v>9614.2245211644276</v>
      </c>
      <c r="AA465" s="66">
        <v>17191.769455688547</v>
      </c>
      <c r="AB465" s="67">
        <v>8160.8839510851485</v>
      </c>
      <c r="AC465" s="67">
        <v>6710.5204591679503</v>
      </c>
      <c r="AD465" s="67">
        <v>5296.8919999999998</v>
      </c>
      <c r="AE465" s="67">
        <v>4254</v>
      </c>
      <c r="AF465" s="66">
        <v>24422.296410253097</v>
      </c>
      <c r="AG465" s="67">
        <v>6285.5167355500253</v>
      </c>
      <c r="AH465" s="67">
        <v>6285.5167355500253</v>
      </c>
      <c r="AI465" s="67">
        <v>6788.3580743940265</v>
      </c>
      <c r="AJ465" s="67">
        <v>6788.3580743940265</v>
      </c>
      <c r="AK465" s="66">
        <f t="shared" si="69"/>
        <v>26147.749619888102</v>
      </c>
      <c r="AL465" s="67">
        <f t="shared" si="66"/>
        <v>30069.912062871314</v>
      </c>
      <c r="AM465" s="67">
        <f t="shared" si="66"/>
        <v>34580.398872302008</v>
      </c>
      <c r="AN465" s="84">
        <f>IFERROR(VLOOKUP($F465,Ref_Param!$L:$M,2,0),0)*M465</f>
        <v>0</v>
      </c>
      <c r="AO465" s="84">
        <f>IFERROR(VLOOKUP($F465,Ref_Param!$L:$M,2,0),0)*N465</f>
        <v>34.877007522650636</v>
      </c>
      <c r="AP465" s="84">
        <f>IFERROR(VLOOKUP($F465,Ref_Param!$L:$M,2,0),0)*O465</f>
        <v>38.681498831624808</v>
      </c>
      <c r="AQ465" s="84">
        <f>IFERROR(VLOOKUP($F465,Ref_Param!$L:$M,2,0),0)*P465</f>
        <v>31.444712494575235</v>
      </c>
      <c r="AR465" s="85">
        <f t="shared" si="70"/>
        <v>105.00321884885068</v>
      </c>
      <c r="AS465" s="90">
        <f>IFERROR(VLOOKUP($F465,Ref_Param!$L:$M,2,0),0)*R465</f>
        <v>34.16052198718873</v>
      </c>
      <c r="AT465" s="90">
        <f>IFERROR(VLOOKUP($F465,Ref_Param!$L:$M,2,0),0)*S465</f>
        <v>73.486888911875951</v>
      </c>
      <c r="AU465" s="90">
        <f>IFERROR(VLOOKUP($F465,Ref_Param!$L:$M,2,0),0)*T465</f>
        <v>112.13106805413996</v>
      </c>
      <c r="AV465" s="90">
        <f>IFERROR(VLOOKUP($F465,Ref_Param!$L:$M,2,0),0)*U465</f>
        <v>203.41548284192305</v>
      </c>
      <c r="AW465" s="91">
        <f t="shared" si="71"/>
        <v>423.19396179512768</v>
      </c>
      <c r="AX465" s="86">
        <f>IFERROR(VLOOKUP($F465,Ref_Param!$L:$M,2,0),0)*W465</f>
        <v>302.30072791822914</v>
      </c>
      <c r="AY465" s="86">
        <f>IFERROR(VLOOKUP($F465,Ref_Param!$L:$M,2,0),0)*X465</f>
        <v>266.84305032563299</v>
      </c>
      <c r="AZ465" s="86">
        <f>IFERROR(VLOOKUP($F465,Ref_Param!$L:$M,2,0),0)*Y465</f>
        <v>163.06635660001646</v>
      </c>
      <c r="BA465" s="86">
        <f>IFERROR(VLOOKUP($F465,Ref_Param!$L:$M,2,0),0)*Z465</f>
        <v>929.01232442552714</v>
      </c>
      <c r="BB465" s="87">
        <f t="shared" si="72"/>
        <v>1661.2224592694056</v>
      </c>
      <c r="BC465" s="86">
        <f>IFERROR(VLOOKUP($F465,Ref_Param!$L:$M,2,0),0)*AB465</f>
        <v>788.57756567623335</v>
      </c>
      <c r="BD465" s="86">
        <f>IFERROR(VLOOKUP($F465,Ref_Param!$L:$M,2,0),0)*AC465</f>
        <v>648.43047883404574</v>
      </c>
      <c r="BE465" s="86">
        <f>IFERROR(VLOOKUP($F465,Ref_Param!$L:$M,2,0),0)*AD465</f>
        <v>511.83305926737256</v>
      </c>
      <c r="BF465" s="86">
        <f>IFERROR(VLOOKUP($F465,Ref_Param!$L:$M,2,0),0)*AE465</f>
        <v>411.05951077035422</v>
      </c>
      <c r="BG465" s="87">
        <f t="shared" si="73"/>
        <v>2359.9006145480057</v>
      </c>
      <c r="BH465" s="86">
        <f>IFERROR(VLOOKUP($F465,Ref_Param!$L:$M,2,0),0)*AG465</f>
        <v>607.36281952375816</v>
      </c>
      <c r="BI465" s="86">
        <f>IFERROR(VLOOKUP($F465,Ref_Param!$L:$M,2,0),0)*AH465</f>
        <v>607.36281952375816</v>
      </c>
      <c r="BJ465" s="86">
        <f>IFERROR(VLOOKUP($F465,Ref_Param!$L:$M,2,0),0)*AI465</f>
        <v>655.95184508565876</v>
      </c>
      <c r="BK465" s="86">
        <f>IFERROR(VLOOKUP($F465,Ref_Param!$L:$M,2,0),0)*AJ465</f>
        <v>655.95184508565876</v>
      </c>
      <c r="BL465" s="87">
        <f t="shared" si="67"/>
        <v>2526.6293292188338</v>
      </c>
      <c r="BM465" s="88">
        <f>IFERROR(VLOOKUP($F465,Ref_Param!$L:$M,2,0),0)*AL465</f>
        <v>2905.6237286016585</v>
      </c>
      <c r="BN465" s="89">
        <f>IFERROR(VLOOKUP($F465,Ref_Param!$L:$M,2,0),0)*AM465</f>
        <v>3341.4672878919068</v>
      </c>
    </row>
    <row r="466" spans="1:66" s="72" customFormat="1" ht="14.25" customHeight="1" x14ac:dyDescent="0.3">
      <c r="A466" s="69" t="str">
        <f t="shared" si="68"/>
        <v>ECASDigital - Salesforce.com / Net Suite</v>
      </c>
      <c r="B466" s="68" t="s">
        <v>4156</v>
      </c>
      <c r="C466" s="68" t="s">
        <v>4157</v>
      </c>
      <c r="D466" s="68" t="s">
        <v>1108</v>
      </c>
      <c r="E466" s="70" t="s">
        <v>5300</v>
      </c>
      <c r="F466" s="68" t="s">
        <v>18</v>
      </c>
      <c r="G466" s="70" t="s">
        <v>7475</v>
      </c>
      <c r="H466" s="71" t="s">
        <v>19</v>
      </c>
      <c r="I466" s="68" t="s">
        <v>20</v>
      </c>
      <c r="J466" s="68"/>
      <c r="K466" s="68"/>
      <c r="L466" s="68" t="s">
        <v>4111</v>
      </c>
      <c r="M466" s="73">
        <v>510.41278544400853</v>
      </c>
      <c r="N466" s="73">
        <v>707.24862950660554</v>
      </c>
      <c r="O466" s="73">
        <v>906.23211745247522</v>
      </c>
      <c r="P466" s="73">
        <v>950.46263129359113</v>
      </c>
      <c r="Q466" s="66">
        <v>3074.3561636966801</v>
      </c>
      <c r="R466" s="73">
        <v>1174.9434958082127</v>
      </c>
      <c r="S466" s="73">
        <v>1354.9215043545607</v>
      </c>
      <c r="T466" s="73">
        <v>1283.7977631146871</v>
      </c>
      <c r="U466" s="73">
        <v>1449.1517858170164</v>
      </c>
      <c r="V466" s="66">
        <v>5262.8145490944771</v>
      </c>
      <c r="W466" s="67">
        <v>1160.0490297426743</v>
      </c>
      <c r="X466" s="67">
        <v>1056.9540974158049</v>
      </c>
      <c r="Y466" s="67">
        <v>1100.8744150099119</v>
      </c>
      <c r="Z466" s="67">
        <v>319.94331548296509</v>
      </c>
      <c r="AA466" s="66">
        <v>3637.8208576513562</v>
      </c>
      <c r="AB466" s="67">
        <v>301.36038933536315</v>
      </c>
      <c r="AC466" s="67">
        <v>255.65459506429252</v>
      </c>
      <c r="AD466" s="67">
        <v>292.79500000000002</v>
      </c>
      <c r="AE466" s="67">
        <v>215</v>
      </c>
      <c r="AF466" s="66">
        <v>1064.8099843996556</v>
      </c>
      <c r="AG466" s="67">
        <v>26.480965733857516</v>
      </c>
      <c r="AH466" s="67">
        <v>26.480965733857516</v>
      </c>
      <c r="AI466" s="67">
        <v>28.599442992566118</v>
      </c>
      <c r="AJ466" s="67">
        <v>28.599442992566118</v>
      </c>
      <c r="AK466" s="66">
        <f t="shared" si="69"/>
        <v>110.16081745284725</v>
      </c>
      <c r="AL466" s="67">
        <f t="shared" si="66"/>
        <v>126.68494007077433</v>
      </c>
      <c r="AM466" s="67">
        <f t="shared" si="66"/>
        <v>145.68768108139048</v>
      </c>
      <c r="AN466" s="84">
        <f>IFERROR(VLOOKUP($F466,Ref_Param!$L:$M,2,0),0)*M466</f>
        <v>510.41278544400853</v>
      </c>
      <c r="AO466" s="84">
        <f>IFERROR(VLOOKUP($F466,Ref_Param!$L:$M,2,0),0)*N466</f>
        <v>707.24862950660554</v>
      </c>
      <c r="AP466" s="84">
        <f>IFERROR(VLOOKUP($F466,Ref_Param!$L:$M,2,0),0)*O466</f>
        <v>906.23211745247522</v>
      </c>
      <c r="AQ466" s="84">
        <f>IFERROR(VLOOKUP($F466,Ref_Param!$L:$M,2,0),0)*P466</f>
        <v>950.46263129359113</v>
      </c>
      <c r="AR466" s="85">
        <f t="shared" si="70"/>
        <v>3074.3561636966801</v>
      </c>
      <c r="AS466" s="90">
        <f>IFERROR(VLOOKUP($F466,Ref_Param!$L:$M,2,0),0)*R466</f>
        <v>1174.9434958082127</v>
      </c>
      <c r="AT466" s="90">
        <f>IFERROR(VLOOKUP($F466,Ref_Param!$L:$M,2,0),0)*S466</f>
        <v>1354.9215043545607</v>
      </c>
      <c r="AU466" s="90">
        <f>IFERROR(VLOOKUP($F466,Ref_Param!$L:$M,2,0),0)*T466</f>
        <v>1283.7977631146871</v>
      </c>
      <c r="AV466" s="90">
        <f>IFERROR(VLOOKUP($F466,Ref_Param!$L:$M,2,0),0)*U466</f>
        <v>1449.1517858170164</v>
      </c>
      <c r="AW466" s="91">
        <f t="shared" si="71"/>
        <v>5262.8145490944771</v>
      </c>
      <c r="AX466" s="86">
        <f>IFERROR(VLOOKUP($F466,Ref_Param!$L:$M,2,0),0)*W466</f>
        <v>1160.0490297426743</v>
      </c>
      <c r="AY466" s="86">
        <f>IFERROR(VLOOKUP($F466,Ref_Param!$L:$M,2,0),0)*X466</f>
        <v>1056.9540974158049</v>
      </c>
      <c r="AZ466" s="86">
        <f>IFERROR(VLOOKUP($F466,Ref_Param!$L:$M,2,0),0)*Y466</f>
        <v>1100.8744150099119</v>
      </c>
      <c r="BA466" s="86">
        <f>IFERROR(VLOOKUP($F466,Ref_Param!$L:$M,2,0),0)*Z466</f>
        <v>319.94331548296509</v>
      </c>
      <c r="BB466" s="87">
        <f t="shared" si="72"/>
        <v>3637.8208576513562</v>
      </c>
      <c r="BC466" s="86">
        <f>IFERROR(VLOOKUP($F466,Ref_Param!$L:$M,2,0),0)*AB466</f>
        <v>301.36038933536315</v>
      </c>
      <c r="BD466" s="86">
        <f>IFERROR(VLOOKUP($F466,Ref_Param!$L:$M,2,0),0)*AC466</f>
        <v>255.65459506429252</v>
      </c>
      <c r="BE466" s="86">
        <f>IFERROR(VLOOKUP($F466,Ref_Param!$L:$M,2,0),0)*AD466</f>
        <v>292.79500000000002</v>
      </c>
      <c r="BF466" s="86">
        <f>IFERROR(VLOOKUP($F466,Ref_Param!$L:$M,2,0),0)*AE466</f>
        <v>215</v>
      </c>
      <c r="BG466" s="87">
        <f t="shared" si="73"/>
        <v>1064.8099843996556</v>
      </c>
      <c r="BH466" s="86">
        <f>IFERROR(VLOOKUP($F466,Ref_Param!$L:$M,2,0),0)*AG466</f>
        <v>26.480965733857516</v>
      </c>
      <c r="BI466" s="86">
        <f>IFERROR(VLOOKUP($F466,Ref_Param!$L:$M,2,0),0)*AH466</f>
        <v>26.480965733857516</v>
      </c>
      <c r="BJ466" s="86">
        <f>IFERROR(VLOOKUP($F466,Ref_Param!$L:$M,2,0),0)*AI466</f>
        <v>28.599442992566118</v>
      </c>
      <c r="BK466" s="86">
        <f>IFERROR(VLOOKUP($F466,Ref_Param!$L:$M,2,0),0)*AJ466</f>
        <v>28.599442992566118</v>
      </c>
      <c r="BL466" s="87">
        <f t="shared" si="67"/>
        <v>110.16081745284725</v>
      </c>
      <c r="BM466" s="88">
        <f>IFERROR(VLOOKUP($F466,Ref_Param!$L:$M,2,0),0)*AL466</f>
        <v>126.68494007077433</v>
      </c>
      <c r="BN466" s="89">
        <f>IFERROR(VLOOKUP($F466,Ref_Param!$L:$M,2,0),0)*AM466</f>
        <v>145.68768108139048</v>
      </c>
    </row>
    <row r="467" spans="1:66" s="72" customFormat="1" ht="14.25" customHeight="1" x14ac:dyDescent="0.3">
      <c r="A467" s="69" t="str">
        <f t="shared" si="68"/>
        <v>ECASDigital - Salesforce.com / Net Suite</v>
      </c>
      <c r="B467" s="68" t="s">
        <v>4156</v>
      </c>
      <c r="C467" s="68" t="s">
        <v>4157</v>
      </c>
      <c r="D467" s="68" t="s">
        <v>1111</v>
      </c>
      <c r="E467" s="70" t="s">
        <v>3227</v>
      </c>
      <c r="F467" s="68" t="s">
        <v>50</v>
      </c>
      <c r="G467" s="70" t="s">
        <v>4161</v>
      </c>
      <c r="H467" s="71" t="s">
        <v>5181</v>
      </c>
      <c r="I467" s="68" t="s">
        <v>24</v>
      </c>
      <c r="J467" s="68"/>
      <c r="K467" s="68"/>
      <c r="L467" s="68" t="s">
        <v>4111</v>
      </c>
      <c r="M467" s="73">
        <v>0</v>
      </c>
      <c r="N467" s="73">
        <v>0</v>
      </c>
      <c r="O467" s="73">
        <v>0</v>
      </c>
      <c r="P467" s="73">
        <v>0</v>
      </c>
      <c r="Q467" s="66">
        <v>0</v>
      </c>
      <c r="R467" s="73">
        <v>-5.8155081720094141E-2</v>
      </c>
      <c r="S467" s="73">
        <v>-0.802216755001114</v>
      </c>
      <c r="T467" s="73">
        <v>0.89010415819919531</v>
      </c>
      <c r="U467" s="73">
        <v>-2.402928292030146</v>
      </c>
      <c r="V467" s="66">
        <v>-2.3731959705521586</v>
      </c>
      <c r="W467" s="67">
        <v>0</v>
      </c>
      <c r="X467" s="67">
        <v>0</v>
      </c>
      <c r="Y467" s="67">
        <v>0</v>
      </c>
      <c r="Z467" s="67">
        <v>0</v>
      </c>
      <c r="AA467" s="66">
        <v>0</v>
      </c>
      <c r="AB467" s="67">
        <v>0</v>
      </c>
      <c r="AC467" s="67">
        <v>0</v>
      </c>
      <c r="AD467" s="67">
        <v>0</v>
      </c>
      <c r="AE467" s="67">
        <v>0</v>
      </c>
      <c r="AF467" s="66">
        <v>0</v>
      </c>
      <c r="AG467" s="67">
        <v>0</v>
      </c>
      <c r="AH467" s="67">
        <v>0</v>
      </c>
      <c r="AI467" s="67">
        <v>0</v>
      </c>
      <c r="AJ467" s="67">
        <v>0</v>
      </c>
      <c r="AK467" s="66">
        <f t="shared" si="69"/>
        <v>0</v>
      </c>
      <c r="AL467" s="67">
        <f t="shared" si="66"/>
        <v>0</v>
      </c>
      <c r="AM467" s="67">
        <f t="shared" si="66"/>
        <v>0</v>
      </c>
      <c r="AN467" s="84">
        <f>IFERROR(VLOOKUP($F467,Ref_Param!$L:$M,2,0),0)*M467</f>
        <v>0</v>
      </c>
      <c r="AO467" s="84">
        <f>IFERROR(VLOOKUP($F467,Ref_Param!$L:$M,2,0),0)*N467</f>
        <v>0</v>
      </c>
      <c r="AP467" s="84">
        <f>IFERROR(VLOOKUP($F467,Ref_Param!$L:$M,2,0),0)*O467</f>
        <v>0</v>
      </c>
      <c r="AQ467" s="84">
        <f>IFERROR(VLOOKUP($F467,Ref_Param!$L:$M,2,0),0)*P467</f>
        <v>0</v>
      </c>
      <c r="AR467" s="85">
        <f t="shared" si="70"/>
        <v>0</v>
      </c>
      <c r="AS467" s="90">
        <f>IFERROR(VLOOKUP($F467,Ref_Param!$L:$M,2,0),0)*R467</f>
        <v>-4.2938649238872022E-2</v>
      </c>
      <c r="AT467" s="90">
        <f>IFERROR(VLOOKUP($F467,Ref_Param!$L:$M,2,0),0)*S467</f>
        <v>-0.59231459810049425</v>
      </c>
      <c r="AU467" s="90">
        <f>IFERROR(VLOOKUP($F467,Ref_Param!$L:$M,2,0),0)*T467</f>
        <v>0.65720602747894863</v>
      </c>
      <c r="AV467" s="90">
        <f>IFERROR(VLOOKUP($F467,Ref_Param!$L:$M,2,0),0)*U467</f>
        <v>-1.7741956854991974</v>
      </c>
      <c r="AW467" s="91">
        <f t="shared" si="71"/>
        <v>-1.7522429053596151</v>
      </c>
      <c r="AX467" s="86">
        <f>IFERROR(VLOOKUP($F467,Ref_Param!$L:$M,2,0),0)*W467</f>
        <v>0</v>
      </c>
      <c r="AY467" s="86">
        <f>IFERROR(VLOOKUP($F467,Ref_Param!$L:$M,2,0),0)*X467</f>
        <v>0</v>
      </c>
      <c r="AZ467" s="86">
        <f>IFERROR(VLOOKUP($F467,Ref_Param!$L:$M,2,0),0)*Y467</f>
        <v>0</v>
      </c>
      <c r="BA467" s="86">
        <f>IFERROR(VLOOKUP($F467,Ref_Param!$L:$M,2,0),0)*Z467</f>
        <v>0</v>
      </c>
      <c r="BB467" s="87">
        <f t="shared" si="72"/>
        <v>0</v>
      </c>
      <c r="BC467" s="86">
        <f>IFERROR(VLOOKUP($F467,Ref_Param!$L:$M,2,0),0)*AB467</f>
        <v>0</v>
      </c>
      <c r="BD467" s="86">
        <f>IFERROR(VLOOKUP($F467,Ref_Param!$L:$M,2,0),0)*AC467</f>
        <v>0</v>
      </c>
      <c r="BE467" s="86">
        <f>IFERROR(VLOOKUP($F467,Ref_Param!$L:$M,2,0),0)*AD467</f>
        <v>0</v>
      </c>
      <c r="BF467" s="86">
        <f>IFERROR(VLOOKUP($F467,Ref_Param!$L:$M,2,0),0)*AE467</f>
        <v>0</v>
      </c>
      <c r="BG467" s="87">
        <f t="shared" si="73"/>
        <v>0</v>
      </c>
      <c r="BH467" s="86">
        <f>IFERROR(VLOOKUP($F467,Ref_Param!$L:$M,2,0),0)*AG467</f>
        <v>0</v>
      </c>
      <c r="BI467" s="86">
        <f>IFERROR(VLOOKUP($F467,Ref_Param!$L:$M,2,0),0)*AH467</f>
        <v>0</v>
      </c>
      <c r="BJ467" s="86">
        <f>IFERROR(VLOOKUP($F467,Ref_Param!$L:$M,2,0),0)*AI467</f>
        <v>0</v>
      </c>
      <c r="BK467" s="86">
        <f>IFERROR(VLOOKUP($F467,Ref_Param!$L:$M,2,0),0)*AJ467</f>
        <v>0</v>
      </c>
      <c r="BL467" s="87">
        <f t="shared" si="67"/>
        <v>0</v>
      </c>
      <c r="BM467" s="88">
        <f>IFERROR(VLOOKUP($F467,Ref_Param!$L:$M,2,0),0)*AL467</f>
        <v>0</v>
      </c>
      <c r="BN467" s="89">
        <f>IFERROR(VLOOKUP($F467,Ref_Param!$L:$M,2,0),0)*AM467</f>
        <v>0</v>
      </c>
    </row>
    <row r="468" spans="1:66" s="72" customFormat="1" ht="14.25" customHeight="1" x14ac:dyDescent="0.3">
      <c r="A468" s="69" t="str">
        <f t="shared" si="68"/>
        <v>ECASDigital - Salesforce.com / Net Suite</v>
      </c>
      <c r="B468" s="68" t="s">
        <v>4156</v>
      </c>
      <c r="C468" s="68" t="s">
        <v>4157</v>
      </c>
      <c r="D468" s="68" t="s">
        <v>5160</v>
      </c>
      <c r="E468" s="70" t="s">
        <v>5161</v>
      </c>
      <c r="F468" s="68" t="s">
        <v>18</v>
      </c>
      <c r="G468" s="70" t="s">
        <v>7476</v>
      </c>
      <c r="H468" s="71" t="s">
        <v>19</v>
      </c>
      <c r="I468" s="68" t="s">
        <v>24</v>
      </c>
      <c r="J468" s="68"/>
      <c r="K468" s="68"/>
      <c r="L468" s="68" t="s">
        <v>4111</v>
      </c>
      <c r="M468" s="73">
        <v>0</v>
      </c>
      <c r="N468" s="73">
        <v>0</v>
      </c>
      <c r="O468" s="73">
        <v>0</v>
      </c>
      <c r="P468" s="73">
        <v>0</v>
      </c>
      <c r="Q468" s="66">
        <v>0</v>
      </c>
      <c r="R468" s="73">
        <v>0</v>
      </c>
      <c r="S468" s="73">
        <v>0</v>
      </c>
      <c r="T468" s="73">
        <v>0</v>
      </c>
      <c r="U468" s="73">
        <v>0</v>
      </c>
      <c r="V468" s="66">
        <v>0</v>
      </c>
      <c r="W468" s="67">
        <v>0</v>
      </c>
      <c r="X468" s="67">
        <v>0</v>
      </c>
      <c r="Y468" s="67">
        <v>0</v>
      </c>
      <c r="Z468" s="67">
        <v>0</v>
      </c>
      <c r="AA468" s="66">
        <v>0</v>
      </c>
      <c r="AB468" s="67">
        <v>163.13596931840837</v>
      </c>
      <c r="AC468" s="67">
        <v>195.74972534340029</v>
      </c>
      <c r="AD468" s="67">
        <v>345.49099999999999</v>
      </c>
      <c r="AE468" s="67">
        <v>360</v>
      </c>
      <c r="AF468" s="66">
        <v>1064.3766946618086</v>
      </c>
      <c r="AG468" s="67">
        <v>354.95251974426475</v>
      </c>
      <c r="AH468" s="67">
        <v>354.95251974426475</v>
      </c>
      <c r="AI468" s="67">
        <v>354.95251974426475</v>
      </c>
      <c r="AJ468" s="67">
        <v>354.95251974426475</v>
      </c>
      <c r="AK468" s="66">
        <f t="shared" si="69"/>
        <v>1419.810078977059</v>
      </c>
      <c r="AL468" s="67">
        <f t="shared" si="66"/>
        <v>1632.7815908236178</v>
      </c>
      <c r="AM468" s="67">
        <f t="shared" si="66"/>
        <v>1877.6988294471603</v>
      </c>
      <c r="AN468" s="84">
        <f>IFERROR(VLOOKUP($F468,Ref_Param!$L:$M,2,0),0)*M468</f>
        <v>0</v>
      </c>
      <c r="AO468" s="84">
        <f>IFERROR(VLOOKUP($F468,Ref_Param!$L:$M,2,0),0)*N468</f>
        <v>0</v>
      </c>
      <c r="AP468" s="84">
        <f>IFERROR(VLOOKUP($F468,Ref_Param!$L:$M,2,0),0)*O468</f>
        <v>0</v>
      </c>
      <c r="AQ468" s="84">
        <f>IFERROR(VLOOKUP($F468,Ref_Param!$L:$M,2,0),0)*P468</f>
        <v>0</v>
      </c>
      <c r="AR468" s="85">
        <f t="shared" si="70"/>
        <v>0</v>
      </c>
      <c r="AS468" s="90">
        <f>IFERROR(VLOOKUP($F468,Ref_Param!$L:$M,2,0),0)*R468</f>
        <v>0</v>
      </c>
      <c r="AT468" s="90">
        <f>IFERROR(VLOOKUP($F468,Ref_Param!$L:$M,2,0),0)*S468</f>
        <v>0</v>
      </c>
      <c r="AU468" s="90">
        <f>IFERROR(VLOOKUP($F468,Ref_Param!$L:$M,2,0),0)*T468</f>
        <v>0</v>
      </c>
      <c r="AV468" s="90">
        <f>IFERROR(VLOOKUP($F468,Ref_Param!$L:$M,2,0),0)*U468</f>
        <v>0</v>
      </c>
      <c r="AW468" s="91">
        <f t="shared" si="71"/>
        <v>0</v>
      </c>
      <c r="AX468" s="86">
        <f>IFERROR(VLOOKUP($F468,Ref_Param!$L:$M,2,0),0)*W468</f>
        <v>0</v>
      </c>
      <c r="AY468" s="86">
        <f>IFERROR(VLOOKUP($F468,Ref_Param!$L:$M,2,0),0)*X468</f>
        <v>0</v>
      </c>
      <c r="AZ468" s="86">
        <f>IFERROR(VLOOKUP($F468,Ref_Param!$L:$M,2,0),0)*Y468</f>
        <v>0</v>
      </c>
      <c r="BA468" s="86">
        <f>IFERROR(VLOOKUP($F468,Ref_Param!$L:$M,2,0),0)*Z468</f>
        <v>0</v>
      </c>
      <c r="BB468" s="87">
        <f t="shared" si="72"/>
        <v>0</v>
      </c>
      <c r="BC468" s="86">
        <f>IFERROR(VLOOKUP($F468,Ref_Param!$L:$M,2,0),0)*AB468</f>
        <v>163.13596931840837</v>
      </c>
      <c r="BD468" s="86">
        <f>IFERROR(VLOOKUP($F468,Ref_Param!$L:$M,2,0),0)*AC468</f>
        <v>195.74972534340029</v>
      </c>
      <c r="BE468" s="86">
        <f>IFERROR(VLOOKUP($F468,Ref_Param!$L:$M,2,0),0)*AD468</f>
        <v>345.49099999999999</v>
      </c>
      <c r="BF468" s="86">
        <f>IFERROR(VLOOKUP($F468,Ref_Param!$L:$M,2,0),0)*AE468</f>
        <v>360</v>
      </c>
      <c r="BG468" s="87">
        <f t="shared" si="73"/>
        <v>1064.3766946618086</v>
      </c>
      <c r="BH468" s="86">
        <f>IFERROR(VLOOKUP($F468,Ref_Param!$L:$M,2,0),0)*AG468</f>
        <v>354.95251974426475</v>
      </c>
      <c r="BI468" s="86">
        <f>IFERROR(VLOOKUP($F468,Ref_Param!$L:$M,2,0),0)*AH468</f>
        <v>354.95251974426475</v>
      </c>
      <c r="BJ468" s="86">
        <f>IFERROR(VLOOKUP($F468,Ref_Param!$L:$M,2,0),0)*AI468</f>
        <v>354.95251974426475</v>
      </c>
      <c r="BK468" s="86">
        <f>IFERROR(VLOOKUP($F468,Ref_Param!$L:$M,2,0),0)*AJ468</f>
        <v>354.95251974426475</v>
      </c>
      <c r="BL468" s="87">
        <f t="shared" si="67"/>
        <v>1419.810078977059</v>
      </c>
      <c r="BM468" s="88">
        <f>IFERROR(VLOOKUP($F468,Ref_Param!$L:$M,2,0),0)*AL468</f>
        <v>1632.7815908236178</v>
      </c>
      <c r="BN468" s="89">
        <f>IFERROR(VLOOKUP($F468,Ref_Param!$L:$M,2,0),0)*AM468</f>
        <v>1877.6988294471603</v>
      </c>
    </row>
    <row r="469" spans="1:66" s="72" customFormat="1" ht="14.25" customHeight="1" x14ac:dyDescent="0.3">
      <c r="A469" s="69" t="str">
        <f t="shared" si="68"/>
        <v>ECASDigital - Salesforce.com / Net Suite</v>
      </c>
      <c r="B469" s="68" t="s">
        <v>4156</v>
      </c>
      <c r="C469" s="68" t="s">
        <v>4157</v>
      </c>
      <c r="D469" s="68" t="s">
        <v>5301</v>
      </c>
      <c r="E469" s="70"/>
      <c r="F469" s="68" t="s">
        <v>3732</v>
      </c>
      <c r="G469" s="70" t="s">
        <v>4163</v>
      </c>
      <c r="H469" s="71" t="s">
        <v>51</v>
      </c>
      <c r="I469" s="68" t="s">
        <v>24</v>
      </c>
      <c r="J469" s="68"/>
      <c r="K469" s="68"/>
      <c r="L469" s="68" t="s">
        <v>4111</v>
      </c>
      <c r="M469" s="73">
        <v>0</v>
      </c>
      <c r="N469" s="73">
        <v>0</v>
      </c>
      <c r="O469" s="73">
        <v>0</v>
      </c>
      <c r="P469" s="73">
        <v>0</v>
      </c>
      <c r="Q469" s="66">
        <v>0</v>
      </c>
      <c r="R469" s="73">
        <v>0</v>
      </c>
      <c r="S469" s="73">
        <v>0</v>
      </c>
      <c r="T469" s="73">
        <v>0</v>
      </c>
      <c r="U469" s="73">
        <v>0</v>
      </c>
      <c r="V469" s="66">
        <v>0</v>
      </c>
      <c r="W469" s="67">
        <v>0</v>
      </c>
      <c r="X469" s="67">
        <v>0</v>
      </c>
      <c r="Y469" s="67">
        <v>0</v>
      </c>
      <c r="Z469" s="67">
        <v>-2.7239999999999998</v>
      </c>
      <c r="AA469" s="66">
        <v>-2.7239999999999998</v>
      </c>
      <c r="AB469" s="67">
        <v>-5.6859999249688009</v>
      </c>
      <c r="AC469" s="67">
        <v>-0.7053900000000014</v>
      </c>
      <c r="AD469" s="67">
        <v>0</v>
      </c>
      <c r="AE469" s="67">
        <v>0</v>
      </c>
      <c r="AF469" s="66">
        <v>-6.3913899249688022</v>
      </c>
      <c r="AG469" s="67">
        <v>0</v>
      </c>
      <c r="AH469" s="67">
        <v>0</v>
      </c>
      <c r="AI469" s="67">
        <v>0</v>
      </c>
      <c r="AJ469" s="67">
        <v>0</v>
      </c>
      <c r="AK469" s="66">
        <f t="shared" si="69"/>
        <v>0</v>
      </c>
      <c r="AL469" s="67">
        <f t="shared" si="66"/>
        <v>0</v>
      </c>
      <c r="AM469" s="67">
        <f t="shared" si="66"/>
        <v>0</v>
      </c>
      <c r="AN469" s="84">
        <f>IFERROR(VLOOKUP($F469,Ref_Param!$L:$M,2,0),0)*M469</f>
        <v>0</v>
      </c>
      <c r="AO469" s="84">
        <f>IFERROR(VLOOKUP($F469,Ref_Param!$L:$M,2,0),0)*N469</f>
        <v>0</v>
      </c>
      <c r="AP469" s="84">
        <f>IFERROR(VLOOKUP($F469,Ref_Param!$L:$M,2,0),0)*O469</f>
        <v>0</v>
      </c>
      <c r="AQ469" s="84">
        <f>IFERROR(VLOOKUP($F469,Ref_Param!$L:$M,2,0),0)*P469</f>
        <v>0</v>
      </c>
      <c r="AR469" s="85">
        <f t="shared" si="70"/>
        <v>0</v>
      </c>
      <c r="AS469" s="90">
        <f>IFERROR(VLOOKUP($F469,Ref_Param!$L:$M,2,0),0)*R469</f>
        <v>0</v>
      </c>
      <c r="AT469" s="90">
        <f>IFERROR(VLOOKUP($F469,Ref_Param!$L:$M,2,0),0)*S469</f>
        <v>0</v>
      </c>
      <c r="AU469" s="90">
        <f>IFERROR(VLOOKUP($F469,Ref_Param!$L:$M,2,0),0)*T469</f>
        <v>0</v>
      </c>
      <c r="AV469" s="90">
        <f>IFERROR(VLOOKUP($F469,Ref_Param!$L:$M,2,0),0)*U469</f>
        <v>0</v>
      </c>
      <c r="AW469" s="91">
        <f t="shared" si="71"/>
        <v>0</v>
      </c>
      <c r="AX469" s="86">
        <f>IFERROR(VLOOKUP($F469,Ref_Param!$L:$M,2,0),0)*W469</f>
        <v>0</v>
      </c>
      <c r="AY469" s="86">
        <f>IFERROR(VLOOKUP($F469,Ref_Param!$L:$M,2,0),0)*X469</f>
        <v>0</v>
      </c>
      <c r="AZ469" s="86">
        <f>IFERROR(VLOOKUP($F469,Ref_Param!$L:$M,2,0),0)*Y469</f>
        <v>0</v>
      </c>
      <c r="BA469" s="86">
        <f>IFERROR(VLOOKUP($F469,Ref_Param!$L:$M,2,0),0)*Z469</f>
        <v>-3.3150784958013935E-2</v>
      </c>
      <c r="BB469" s="87">
        <f t="shared" si="72"/>
        <v>-3.3150784958013935E-2</v>
      </c>
      <c r="BC469" s="86">
        <f>IFERROR(VLOOKUP($F469,Ref_Param!$L:$M,2,0),0)*AB469</f>
        <v>-6.9198003224641744E-2</v>
      </c>
      <c r="BD469" s="86">
        <f>IFERROR(VLOOKUP($F469,Ref_Param!$L:$M,2,0),0)*AC469</f>
        <v>-8.5845198977729433E-3</v>
      </c>
      <c r="BE469" s="86">
        <f>IFERROR(VLOOKUP($F469,Ref_Param!$L:$M,2,0),0)*AD469</f>
        <v>0</v>
      </c>
      <c r="BF469" s="86">
        <f>IFERROR(VLOOKUP($F469,Ref_Param!$L:$M,2,0),0)*AE469</f>
        <v>0</v>
      </c>
      <c r="BG469" s="87">
        <f t="shared" si="73"/>
        <v>-7.7782523122414682E-2</v>
      </c>
      <c r="BH469" s="86">
        <f>IFERROR(VLOOKUP($F469,Ref_Param!$L:$M,2,0),0)*AG469</f>
        <v>0</v>
      </c>
      <c r="BI469" s="86">
        <f>IFERROR(VLOOKUP($F469,Ref_Param!$L:$M,2,0),0)*AH469</f>
        <v>0</v>
      </c>
      <c r="BJ469" s="86">
        <f>IFERROR(VLOOKUP($F469,Ref_Param!$L:$M,2,0),0)*AI469</f>
        <v>0</v>
      </c>
      <c r="BK469" s="86">
        <f>IFERROR(VLOOKUP($F469,Ref_Param!$L:$M,2,0),0)*AJ469</f>
        <v>0</v>
      </c>
      <c r="BL469" s="87">
        <f t="shared" si="67"/>
        <v>0</v>
      </c>
      <c r="BM469" s="88">
        <f>IFERROR(VLOOKUP($F469,Ref_Param!$L:$M,2,0),0)*AL469</f>
        <v>0</v>
      </c>
      <c r="BN469" s="89">
        <f>IFERROR(VLOOKUP($F469,Ref_Param!$L:$M,2,0),0)*AM469</f>
        <v>0</v>
      </c>
    </row>
    <row r="470" spans="1:66" s="72" customFormat="1" ht="14.25" customHeight="1" x14ac:dyDescent="0.3">
      <c r="A470" s="69" t="str">
        <f t="shared" si="68"/>
        <v>ECASDigital - Salesforce.com / Net Suite</v>
      </c>
      <c r="B470" s="68" t="s">
        <v>4156</v>
      </c>
      <c r="C470" s="68" t="s">
        <v>4157</v>
      </c>
      <c r="D470" s="68" t="s">
        <v>5301</v>
      </c>
      <c r="E470" s="70"/>
      <c r="F470" s="68" t="s">
        <v>18</v>
      </c>
      <c r="G470" s="70" t="s">
        <v>4163</v>
      </c>
      <c r="H470" s="71" t="s">
        <v>51</v>
      </c>
      <c r="I470" s="68" t="s">
        <v>24</v>
      </c>
      <c r="J470" s="68"/>
      <c r="K470" s="68"/>
      <c r="L470" s="68" t="s">
        <v>4111</v>
      </c>
      <c r="M470" s="73">
        <v>0</v>
      </c>
      <c r="N470" s="73">
        <v>0</v>
      </c>
      <c r="O470" s="73">
        <v>0</v>
      </c>
      <c r="P470" s="73">
        <v>0</v>
      </c>
      <c r="Q470" s="66">
        <v>0</v>
      </c>
      <c r="R470" s="73">
        <v>0</v>
      </c>
      <c r="S470" s="73">
        <v>0</v>
      </c>
      <c r="T470" s="73">
        <v>0</v>
      </c>
      <c r="U470" s="73">
        <v>0</v>
      </c>
      <c r="V470" s="66">
        <v>0</v>
      </c>
      <c r="W470" s="67">
        <v>0</v>
      </c>
      <c r="X470" s="67">
        <v>0</v>
      </c>
      <c r="Y470" s="67">
        <v>34.77745462437376</v>
      </c>
      <c r="Z470" s="67">
        <v>128.26560039178636</v>
      </c>
      <c r="AA470" s="66">
        <v>163.04305501616011</v>
      </c>
      <c r="AB470" s="67">
        <v>21.448235725109324</v>
      </c>
      <c r="AC470" s="67">
        <v>74.291183002008879</v>
      </c>
      <c r="AD470" s="67">
        <v>0</v>
      </c>
      <c r="AE470" s="67">
        <v>0</v>
      </c>
      <c r="AF470" s="66">
        <v>95.739418727118206</v>
      </c>
      <c r="AG470" s="67">
        <v>0</v>
      </c>
      <c r="AH470" s="67">
        <v>0</v>
      </c>
      <c r="AI470" s="67">
        <v>0</v>
      </c>
      <c r="AJ470" s="67">
        <v>0</v>
      </c>
      <c r="AK470" s="66">
        <f t="shared" si="69"/>
        <v>0</v>
      </c>
      <c r="AL470" s="67">
        <f t="shared" si="66"/>
        <v>0</v>
      </c>
      <c r="AM470" s="67">
        <f t="shared" si="66"/>
        <v>0</v>
      </c>
      <c r="AN470" s="84">
        <f>IFERROR(VLOOKUP($F470,Ref_Param!$L:$M,2,0),0)*M470</f>
        <v>0</v>
      </c>
      <c r="AO470" s="84">
        <f>IFERROR(VLOOKUP($F470,Ref_Param!$L:$M,2,0),0)*N470</f>
        <v>0</v>
      </c>
      <c r="AP470" s="84">
        <f>IFERROR(VLOOKUP($F470,Ref_Param!$L:$M,2,0),0)*O470</f>
        <v>0</v>
      </c>
      <c r="AQ470" s="84">
        <f>IFERROR(VLOOKUP($F470,Ref_Param!$L:$M,2,0),0)*P470</f>
        <v>0</v>
      </c>
      <c r="AR470" s="85">
        <f t="shared" si="70"/>
        <v>0</v>
      </c>
      <c r="AS470" s="90">
        <f>IFERROR(VLOOKUP($F470,Ref_Param!$L:$M,2,0),0)*R470</f>
        <v>0</v>
      </c>
      <c r="AT470" s="90">
        <f>IFERROR(VLOOKUP($F470,Ref_Param!$L:$M,2,0),0)*S470</f>
        <v>0</v>
      </c>
      <c r="AU470" s="90">
        <f>IFERROR(VLOOKUP($F470,Ref_Param!$L:$M,2,0),0)*T470</f>
        <v>0</v>
      </c>
      <c r="AV470" s="90">
        <f>IFERROR(VLOOKUP($F470,Ref_Param!$L:$M,2,0),0)*U470</f>
        <v>0</v>
      </c>
      <c r="AW470" s="91">
        <f t="shared" si="71"/>
        <v>0</v>
      </c>
      <c r="AX470" s="86">
        <f>IFERROR(VLOOKUP($F470,Ref_Param!$L:$M,2,0),0)*W470</f>
        <v>0</v>
      </c>
      <c r="AY470" s="86">
        <f>IFERROR(VLOOKUP($F470,Ref_Param!$L:$M,2,0),0)*X470</f>
        <v>0</v>
      </c>
      <c r="AZ470" s="86">
        <f>IFERROR(VLOOKUP($F470,Ref_Param!$L:$M,2,0),0)*Y470</f>
        <v>34.77745462437376</v>
      </c>
      <c r="BA470" s="86">
        <f>IFERROR(VLOOKUP($F470,Ref_Param!$L:$M,2,0),0)*Z470</f>
        <v>128.26560039178636</v>
      </c>
      <c r="BB470" s="87">
        <f t="shared" si="72"/>
        <v>163.04305501616011</v>
      </c>
      <c r="BC470" s="86">
        <f>IFERROR(VLOOKUP($F470,Ref_Param!$L:$M,2,0),0)*AB470</f>
        <v>21.448235725109324</v>
      </c>
      <c r="BD470" s="86">
        <f>IFERROR(VLOOKUP($F470,Ref_Param!$L:$M,2,0),0)*AC470</f>
        <v>74.291183002008879</v>
      </c>
      <c r="BE470" s="86">
        <f>IFERROR(VLOOKUP($F470,Ref_Param!$L:$M,2,0),0)*AD470</f>
        <v>0</v>
      </c>
      <c r="BF470" s="86">
        <f>IFERROR(VLOOKUP($F470,Ref_Param!$L:$M,2,0),0)*AE470</f>
        <v>0</v>
      </c>
      <c r="BG470" s="87">
        <f t="shared" si="73"/>
        <v>95.739418727118206</v>
      </c>
      <c r="BH470" s="86">
        <f>IFERROR(VLOOKUP($F470,Ref_Param!$L:$M,2,0),0)*AG470</f>
        <v>0</v>
      </c>
      <c r="BI470" s="86">
        <f>IFERROR(VLOOKUP($F470,Ref_Param!$L:$M,2,0),0)*AH470</f>
        <v>0</v>
      </c>
      <c r="BJ470" s="86">
        <f>IFERROR(VLOOKUP($F470,Ref_Param!$L:$M,2,0),0)*AI470</f>
        <v>0</v>
      </c>
      <c r="BK470" s="86">
        <f>IFERROR(VLOOKUP($F470,Ref_Param!$L:$M,2,0),0)*AJ470</f>
        <v>0</v>
      </c>
      <c r="BL470" s="87">
        <f t="shared" si="67"/>
        <v>0</v>
      </c>
      <c r="BM470" s="88">
        <f>IFERROR(VLOOKUP($F470,Ref_Param!$L:$M,2,0),0)*AL470</f>
        <v>0</v>
      </c>
      <c r="BN470" s="89">
        <f>IFERROR(VLOOKUP($F470,Ref_Param!$L:$M,2,0),0)*AM470</f>
        <v>0</v>
      </c>
    </row>
    <row r="471" spans="1:66" s="72" customFormat="1" ht="14.25" customHeight="1" x14ac:dyDescent="0.3">
      <c r="A471" s="69" t="str">
        <f t="shared" si="68"/>
        <v>ECASDigital - Salesforce.com / Net Suite</v>
      </c>
      <c r="B471" s="68" t="s">
        <v>4156</v>
      </c>
      <c r="C471" s="68" t="s">
        <v>4157</v>
      </c>
      <c r="D471" s="68" t="s">
        <v>5090</v>
      </c>
      <c r="E471" s="70" t="s">
        <v>5091</v>
      </c>
      <c r="F471" s="68" t="s">
        <v>18</v>
      </c>
      <c r="G471" s="70" t="s">
        <v>4164</v>
      </c>
      <c r="H471" s="71" t="s">
        <v>5174</v>
      </c>
      <c r="I471" s="68" t="s">
        <v>24</v>
      </c>
      <c r="J471" s="68"/>
      <c r="K471" s="68"/>
      <c r="L471" s="68" t="s">
        <v>4111</v>
      </c>
      <c r="M471" s="73">
        <v>0</v>
      </c>
      <c r="N471" s="73">
        <v>0</v>
      </c>
      <c r="O471" s="73">
        <v>0</v>
      </c>
      <c r="P471" s="73">
        <v>0</v>
      </c>
      <c r="Q471" s="66">
        <v>0</v>
      </c>
      <c r="R471" s="73">
        <v>0</v>
      </c>
      <c r="S471" s="73">
        <v>0</v>
      </c>
      <c r="T471" s="73">
        <v>0</v>
      </c>
      <c r="U471" s="73">
        <v>0</v>
      </c>
      <c r="V471" s="66">
        <v>0</v>
      </c>
      <c r="W471" s="67">
        <v>36.67585712806676</v>
      </c>
      <c r="X471" s="67">
        <v>29.446978330086687</v>
      </c>
      <c r="Y471" s="67">
        <v>20.714722556060124</v>
      </c>
      <c r="Z471" s="67">
        <v>0</v>
      </c>
      <c r="AA471" s="66">
        <v>86.83755801421357</v>
      </c>
      <c r="AB471" s="67">
        <v>0</v>
      </c>
      <c r="AC471" s="67">
        <v>0</v>
      </c>
      <c r="AD471" s="67">
        <v>0</v>
      </c>
      <c r="AE471" s="67">
        <v>0</v>
      </c>
      <c r="AF471" s="66">
        <v>0</v>
      </c>
      <c r="AG471" s="67">
        <v>0</v>
      </c>
      <c r="AH471" s="67">
        <v>0</v>
      </c>
      <c r="AI471" s="67">
        <v>0</v>
      </c>
      <c r="AJ471" s="67">
        <v>0</v>
      </c>
      <c r="AK471" s="66">
        <f t="shared" si="69"/>
        <v>0</v>
      </c>
      <c r="AL471" s="67">
        <f t="shared" si="66"/>
        <v>0</v>
      </c>
      <c r="AM471" s="67">
        <f t="shared" si="66"/>
        <v>0</v>
      </c>
      <c r="AN471" s="84">
        <f>IFERROR(VLOOKUP($F471,Ref_Param!$L:$M,2,0),0)*M471</f>
        <v>0</v>
      </c>
      <c r="AO471" s="84">
        <f>IFERROR(VLOOKUP($F471,Ref_Param!$L:$M,2,0),0)*N471</f>
        <v>0</v>
      </c>
      <c r="AP471" s="84">
        <f>IFERROR(VLOOKUP($F471,Ref_Param!$L:$M,2,0),0)*O471</f>
        <v>0</v>
      </c>
      <c r="AQ471" s="84">
        <f>IFERROR(VLOOKUP($F471,Ref_Param!$L:$M,2,0),0)*P471</f>
        <v>0</v>
      </c>
      <c r="AR471" s="85">
        <f t="shared" si="70"/>
        <v>0</v>
      </c>
      <c r="AS471" s="90">
        <f>IFERROR(VLOOKUP($F471,Ref_Param!$L:$M,2,0),0)*R471</f>
        <v>0</v>
      </c>
      <c r="AT471" s="90">
        <f>IFERROR(VLOOKUP($F471,Ref_Param!$L:$M,2,0),0)*S471</f>
        <v>0</v>
      </c>
      <c r="AU471" s="90">
        <f>IFERROR(VLOOKUP($F471,Ref_Param!$L:$M,2,0),0)*T471</f>
        <v>0</v>
      </c>
      <c r="AV471" s="90">
        <f>IFERROR(VLOOKUP($F471,Ref_Param!$L:$M,2,0),0)*U471</f>
        <v>0</v>
      </c>
      <c r="AW471" s="91">
        <f t="shared" si="71"/>
        <v>0</v>
      </c>
      <c r="AX471" s="86">
        <f>IFERROR(VLOOKUP($F471,Ref_Param!$L:$M,2,0),0)*W471</f>
        <v>36.67585712806676</v>
      </c>
      <c r="AY471" s="86">
        <f>IFERROR(VLOOKUP($F471,Ref_Param!$L:$M,2,0),0)*X471</f>
        <v>29.446978330086687</v>
      </c>
      <c r="AZ471" s="86">
        <f>IFERROR(VLOOKUP($F471,Ref_Param!$L:$M,2,0),0)*Y471</f>
        <v>20.714722556060124</v>
      </c>
      <c r="BA471" s="86">
        <f>IFERROR(VLOOKUP($F471,Ref_Param!$L:$M,2,0),0)*Z471</f>
        <v>0</v>
      </c>
      <c r="BB471" s="87">
        <f t="shared" si="72"/>
        <v>86.83755801421357</v>
      </c>
      <c r="BC471" s="86">
        <f>IFERROR(VLOOKUP($F471,Ref_Param!$L:$M,2,0),0)*AB471</f>
        <v>0</v>
      </c>
      <c r="BD471" s="86">
        <f>IFERROR(VLOOKUP($F471,Ref_Param!$L:$M,2,0),0)*AC471</f>
        <v>0</v>
      </c>
      <c r="BE471" s="86">
        <f>IFERROR(VLOOKUP($F471,Ref_Param!$L:$M,2,0),0)*AD471</f>
        <v>0</v>
      </c>
      <c r="BF471" s="86">
        <f>IFERROR(VLOOKUP($F471,Ref_Param!$L:$M,2,0),0)*AE471</f>
        <v>0</v>
      </c>
      <c r="BG471" s="87">
        <f t="shared" si="73"/>
        <v>0</v>
      </c>
      <c r="BH471" s="86">
        <f>IFERROR(VLOOKUP($F471,Ref_Param!$L:$M,2,0),0)*AG471</f>
        <v>0</v>
      </c>
      <c r="BI471" s="86">
        <f>IFERROR(VLOOKUP($F471,Ref_Param!$L:$M,2,0),0)*AH471</f>
        <v>0</v>
      </c>
      <c r="BJ471" s="86">
        <f>IFERROR(VLOOKUP($F471,Ref_Param!$L:$M,2,0),0)*AI471</f>
        <v>0</v>
      </c>
      <c r="BK471" s="86">
        <f>IFERROR(VLOOKUP($F471,Ref_Param!$L:$M,2,0),0)*AJ471</f>
        <v>0</v>
      </c>
      <c r="BL471" s="87">
        <f t="shared" si="67"/>
        <v>0</v>
      </c>
      <c r="BM471" s="88">
        <f>IFERROR(VLOOKUP($F471,Ref_Param!$L:$M,2,0),0)*AL471</f>
        <v>0</v>
      </c>
      <c r="BN471" s="89">
        <f>IFERROR(VLOOKUP($F471,Ref_Param!$L:$M,2,0),0)*AM471</f>
        <v>0</v>
      </c>
    </row>
    <row r="472" spans="1:66" s="72" customFormat="1" ht="14.25" customHeight="1" x14ac:dyDescent="0.3">
      <c r="A472" s="69" t="str">
        <f t="shared" si="68"/>
        <v>ECASDigital - Salesforce.com / Net Suite</v>
      </c>
      <c r="B472" s="68" t="s">
        <v>4156</v>
      </c>
      <c r="C472" s="68" t="s">
        <v>4157</v>
      </c>
      <c r="D472" s="68" t="s">
        <v>1128</v>
      </c>
      <c r="E472" s="70" t="s">
        <v>1129</v>
      </c>
      <c r="F472" s="68" t="s">
        <v>34</v>
      </c>
      <c r="G472" s="70" t="s">
        <v>4166</v>
      </c>
      <c r="H472" s="71" t="s">
        <v>5174</v>
      </c>
      <c r="I472" s="68" t="s">
        <v>36</v>
      </c>
      <c r="J472" s="68"/>
      <c r="K472" s="68"/>
      <c r="L472" s="68" t="s">
        <v>4111</v>
      </c>
      <c r="M472" s="73">
        <v>1.5877277085330778E-4</v>
      </c>
      <c r="N472" s="73">
        <v>40.808690538511257</v>
      </c>
      <c r="O472" s="73">
        <v>195.64305472335411</v>
      </c>
      <c r="P472" s="73">
        <v>102.04368763288159</v>
      </c>
      <c r="Q472" s="66">
        <v>338.49559166751783</v>
      </c>
      <c r="R472" s="73">
        <v>120.92006367958351</v>
      </c>
      <c r="S472" s="73">
        <v>165.20416862870843</v>
      </c>
      <c r="T472" s="73">
        <v>325.98556818902659</v>
      </c>
      <c r="U472" s="73">
        <v>192.32750992923101</v>
      </c>
      <c r="V472" s="66">
        <v>804.43731042654952</v>
      </c>
      <c r="W472" s="67">
        <v>171.75761665606095</v>
      </c>
      <c r="X472" s="67">
        <v>217.62070513613526</v>
      </c>
      <c r="Y472" s="67">
        <v>226.16691005297477</v>
      </c>
      <c r="Z472" s="67">
        <v>161.93755066666671</v>
      </c>
      <c r="AA472" s="66">
        <v>777.48278251183774</v>
      </c>
      <c r="AB472" s="67">
        <v>248.81216612149302</v>
      </c>
      <c r="AC472" s="67">
        <v>444.98218832647615</v>
      </c>
      <c r="AD472" s="67">
        <v>86.469000000000008</v>
      </c>
      <c r="AE472" s="67">
        <v>0</v>
      </c>
      <c r="AF472" s="66">
        <v>780.26335444796928</v>
      </c>
      <c r="AG472" s="67">
        <v>279.22778545733843</v>
      </c>
      <c r="AH472" s="67">
        <v>279.22778545733843</v>
      </c>
      <c r="AI472" s="67">
        <v>232.68982121444867</v>
      </c>
      <c r="AJ472" s="67">
        <v>232.68982121444867</v>
      </c>
      <c r="AK472" s="66">
        <f t="shared" si="69"/>
        <v>1023.8352133435742</v>
      </c>
      <c r="AL472" s="67">
        <f t="shared" si="66"/>
        <v>1177.4104953451101</v>
      </c>
      <c r="AM472" s="67">
        <f t="shared" si="66"/>
        <v>1354.0220696468766</v>
      </c>
      <c r="AN472" s="84">
        <f>IFERROR(VLOOKUP($F472,Ref_Param!$L:$M,2,0),0)*M472</f>
        <v>1.063315757582759E-4</v>
      </c>
      <c r="AO472" s="84">
        <f>IFERROR(VLOOKUP($F472,Ref_Param!$L:$M,2,0),0)*N472</f>
        <v>27.32995302828618</v>
      </c>
      <c r="AP472" s="84">
        <f>IFERROR(VLOOKUP($F472,Ref_Param!$L:$M,2,0),0)*O472</f>
        <v>131.02394184527421</v>
      </c>
      <c r="AQ472" s="84">
        <f>IFERROR(VLOOKUP($F472,Ref_Param!$L:$M,2,0),0)*P472</f>
        <v>68.339590245070909</v>
      </c>
      <c r="AR472" s="85">
        <f t="shared" si="70"/>
        <v>226.69359145020707</v>
      </c>
      <c r="AS472" s="90">
        <f>IFERROR(VLOOKUP($F472,Ref_Param!$L:$M,2,0),0)*R472</f>
        <v>80.981271805859606</v>
      </c>
      <c r="AT472" s="90">
        <f>IFERROR(VLOOKUP($F472,Ref_Param!$L:$M,2,0),0)*S472</f>
        <v>110.63874162879188</v>
      </c>
      <c r="AU472" s="90">
        <f>IFERROR(VLOOKUP($F472,Ref_Param!$L:$M,2,0),0)*T472</f>
        <v>218.31551439019279</v>
      </c>
      <c r="AV472" s="90">
        <f>IFERROR(VLOOKUP($F472,Ref_Param!$L:$M,2,0),0)*U472</f>
        <v>128.80349119393438</v>
      </c>
      <c r="AW472" s="91">
        <f t="shared" si="71"/>
        <v>538.73901901877866</v>
      </c>
      <c r="AX472" s="86">
        <f>IFERROR(VLOOKUP($F472,Ref_Param!$L:$M,2,0),0)*W472</f>
        <v>115.02764566852912</v>
      </c>
      <c r="AY472" s="86">
        <f>IFERROR(VLOOKUP($F472,Ref_Param!$L:$M,2,0),0)*X472</f>
        <v>145.74257519339818</v>
      </c>
      <c r="AZ472" s="86">
        <f>IFERROR(VLOOKUP($F472,Ref_Param!$L:$M,2,0),0)*Y472</f>
        <v>151.46604673500312</v>
      </c>
      <c r="BA472" s="86">
        <f>IFERROR(VLOOKUP($F472,Ref_Param!$L:$M,2,0),0)*Z472</f>
        <v>108.45105772406806</v>
      </c>
      <c r="BB472" s="87">
        <f t="shared" si="72"/>
        <v>520.68732532099853</v>
      </c>
      <c r="BC472" s="86">
        <f>IFERROR(VLOOKUP($F472,Ref_Param!$L:$M,2,0),0)*AB472</f>
        <v>166.63178169241533</v>
      </c>
      <c r="BD472" s="86">
        <f>IFERROR(VLOOKUP($F472,Ref_Param!$L:$M,2,0),0)*AC472</f>
        <v>298.0086384764025</v>
      </c>
      <c r="BE472" s="86">
        <f>IFERROR(VLOOKUP($F472,Ref_Param!$L:$M,2,0),0)*AD472</f>
        <v>57.909079591091668</v>
      </c>
      <c r="BF472" s="86">
        <f>IFERROR(VLOOKUP($F472,Ref_Param!$L:$M,2,0),0)*AE472</f>
        <v>0</v>
      </c>
      <c r="BG472" s="87">
        <f t="shared" si="73"/>
        <v>522.54949975990951</v>
      </c>
      <c r="BH472" s="86">
        <f>IFERROR(VLOOKUP($F472,Ref_Param!$L:$M,2,0),0)*AG472</f>
        <v>187.00139994788049</v>
      </c>
      <c r="BI472" s="86">
        <f>IFERROR(VLOOKUP($F472,Ref_Param!$L:$M,2,0),0)*AH472</f>
        <v>187.00139994788049</v>
      </c>
      <c r="BJ472" s="86">
        <f>IFERROR(VLOOKUP($F472,Ref_Param!$L:$M,2,0),0)*AI472</f>
        <v>155.83449995656707</v>
      </c>
      <c r="BK472" s="86">
        <f>IFERROR(VLOOKUP($F472,Ref_Param!$L:$M,2,0),0)*AJ472</f>
        <v>155.83449995656707</v>
      </c>
      <c r="BL472" s="87">
        <f t="shared" si="67"/>
        <v>685.671799808895</v>
      </c>
      <c r="BM472" s="88">
        <f>IFERROR(VLOOKUP($F472,Ref_Param!$L:$M,2,0),0)*AL472</f>
        <v>788.52256978022922</v>
      </c>
      <c r="BN472" s="89">
        <f>IFERROR(VLOOKUP($F472,Ref_Param!$L:$M,2,0),0)*AM472</f>
        <v>906.80095524726369</v>
      </c>
    </row>
    <row r="473" spans="1:66" s="72" customFormat="1" ht="14.25" customHeight="1" x14ac:dyDescent="0.3">
      <c r="A473" s="69" t="str">
        <f t="shared" si="68"/>
        <v>ECASDigital - Salesforce.com / Net Suite</v>
      </c>
      <c r="B473" s="68" t="s">
        <v>4156</v>
      </c>
      <c r="C473" s="68" t="s">
        <v>4157</v>
      </c>
      <c r="D473" s="68" t="s">
        <v>1128</v>
      </c>
      <c r="E473" s="70" t="s">
        <v>1129</v>
      </c>
      <c r="F473" s="68" t="s">
        <v>3732</v>
      </c>
      <c r="G473" s="70" t="s">
        <v>4166</v>
      </c>
      <c r="H473" s="71" t="s">
        <v>5174</v>
      </c>
      <c r="I473" s="68" t="s">
        <v>36</v>
      </c>
      <c r="J473" s="68"/>
      <c r="K473" s="68"/>
      <c r="L473" s="68" t="s">
        <v>4111</v>
      </c>
      <c r="M473" s="73">
        <v>0</v>
      </c>
      <c r="N473" s="73">
        <v>0</v>
      </c>
      <c r="O473" s="73">
        <v>0</v>
      </c>
      <c r="P473" s="73">
        <v>0</v>
      </c>
      <c r="Q473" s="66">
        <v>0</v>
      </c>
      <c r="R473" s="73">
        <v>0</v>
      </c>
      <c r="S473" s="73">
        <v>0</v>
      </c>
      <c r="T473" s="73">
        <v>0</v>
      </c>
      <c r="U473" s="73">
        <v>0</v>
      </c>
      <c r="V473" s="66">
        <v>0</v>
      </c>
      <c r="W473" s="67">
        <v>64.564999999999841</v>
      </c>
      <c r="X473" s="67">
        <v>-64.041000000000139</v>
      </c>
      <c r="Y473" s="67">
        <v>-25.079000000000008</v>
      </c>
      <c r="Z473" s="67">
        <v>73.712999999999937</v>
      </c>
      <c r="AA473" s="66">
        <v>49.157999999999632</v>
      </c>
      <c r="AB473" s="67">
        <v>-2.8009999142894024</v>
      </c>
      <c r="AC473" s="67">
        <v>0</v>
      </c>
      <c r="AD473" s="67">
        <v>0</v>
      </c>
      <c r="AE473" s="67">
        <v>0</v>
      </c>
      <c r="AF473" s="66">
        <v>-2.8009999142894024</v>
      </c>
      <c r="AG473" s="67">
        <v>-55.160733151272716</v>
      </c>
      <c r="AH473" s="67">
        <v>-55.160733151272716</v>
      </c>
      <c r="AI473" s="67">
        <v>-45.9672776260606</v>
      </c>
      <c r="AJ473" s="67">
        <v>-45.9672776260606</v>
      </c>
      <c r="AK473" s="66">
        <f t="shared" si="69"/>
        <v>-202.25602155466663</v>
      </c>
      <c r="AL473" s="67">
        <f t="shared" si="66"/>
        <v>-232.59442478786661</v>
      </c>
      <c r="AM473" s="67">
        <f t="shared" si="66"/>
        <v>-267.4835885060466</v>
      </c>
      <c r="AN473" s="84">
        <f>IFERROR(VLOOKUP($F473,Ref_Param!$L:$M,2,0),0)*M473</f>
        <v>0</v>
      </c>
      <c r="AO473" s="84">
        <f>IFERROR(VLOOKUP($F473,Ref_Param!$L:$M,2,0),0)*N473</f>
        <v>0</v>
      </c>
      <c r="AP473" s="84">
        <f>IFERROR(VLOOKUP($F473,Ref_Param!$L:$M,2,0),0)*O473</f>
        <v>0</v>
      </c>
      <c r="AQ473" s="84">
        <f>IFERROR(VLOOKUP($F473,Ref_Param!$L:$M,2,0),0)*P473</f>
        <v>0</v>
      </c>
      <c r="AR473" s="85">
        <f t="shared" si="70"/>
        <v>0</v>
      </c>
      <c r="AS473" s="90">
        <f>IFERROR(VLOOKUP($F473,Ref_Param!$L:$M,2,0),0)*R473</f>
        <v>0</v>
      </c>
      <c r="AT473" s="90">
        <f>IFERROR(VLOOKUP($F473,Ref_Param!$L:$M,2,0),0)*S473</f>
        <v>0</v>
      </c>
      <c r="AU473" s="90">
        <f>IFERROR(VLOOKUP($F473,Ref_Param!$L:$M,2,0),0)*T473</f>
        <v>0</v>
      </c>
      <c r="AV473" s="90">
        <f>IFERROR(VLOOKUP($F473,Ref_Param!$L:$M,2,0),0)*U473</f>
        <v>0</v>
      </c>
      <c r="AW473" s="91">
        <f t="shared" si="71"/>
        <v>0</v>
      </c>
      <c r="AX473" s="86">
        <f>IFERROR(VLOOKUP($F473,Ref_Param!$L:$M,2,0),0)*W473</f>
        <v>0.7857490568333938</v>
      </c>
      <c r="AY473" s="86">
        <f>IFERROR(VLOOKUP($F473,Ref_Param!$L:$M,2,0),0)*X473</f>
        <v>-0.77937203358890428</v>
      </c>
      <c r="AZ473" s="86">
        <f>IFERROR(VLOOKUP($F473,Ref_Param!$L:$M,2,0),0)*Y473</f>
        <v>-0.30520871364244928</v>
      </c>
      <c r="BA473" s="86">
        <f>IFERROR(VLOOKUP($F473,Ref_Param!$L:$M,2,0),0)*Z473</f>
        <v>0.89707922599488954</v>
      </c>
      <c r="BB473" s="87">
        <f t="shared" si="72"/>
        <v>0.59824753559692978</v>
      </c>
      <c r="BC473" s="86">
        <f>IFERROR(VLOOKUP($F473,Ref_Param!$L:$M,2,0),0)*AB473</f>
        <v>-3.4087865574898478E-2</v>
      </c>
      <c r="BD473" s="86">
        <f>IFERROR(VLOOKUP($F473,Ref_Param!$L:$M,2,0),0)*AC473</f>
        <v>0</v>
      </c>
      <c r="BE473" s="86">
        <f>IFERROR(VLOOKUP($F473,Ref_Param!$L:$M,2,0),0)*AD473</f>
        <v>0</v>
      </c>
      <c r="BF473" s="86">
        <f>IFERROR(VLOOKUP($F473,Ref_Param!$L:$M,2,0),0)*AE473</f>
        <v>0</v>
      </c>
      <c r="BG473" s="87">
        <f t="shared" si="73"/>
        <v>-3.4087865574898478E-2</v>
      </c>
      <c r="BH473" s="86">
        <f>IFERROR(VLOOKUP($F473,Ref_Param!$L:$M,2,0),0)*AG473</f>
        <v>-0.67130014787967407</v>
      </c>
      <c r="BI473" s="86">
        <f>IFERROR(VLOOKUP($F473,Ref_Param!$L:$M,2,0),0)*AH473</f>
        <v>-0.67130014787967407</v>
      </c>
      <c r="BJ473" s="86">
        <f>IFERROR(VLOOKUP($F473,Ref_Param!$L:$M,2,0),0)*AI473</f>
        <v>-0.55941678989972843</v>
      </c>
      <c r="BK473" s="86">
        <f>IFERROR(VLOOKUP($F473,Ref_Param!$L:$M,2,0),0)*AJ473</f>
        <v>-0.55941678989972843</v>
      </c>
      <c r="BL473" s="87">
        <f t="shared" si="67"/>
        <v>-2.461433875558805</v>
      </c>
      <c r="BM473" s="88">
        <f>IFERROR(VLOOKUP($F473,Ref_Param!$L:$M,2,0),0)*AL473</f>
        <v>-2.8306489568926256</v>
      </c>
      <c r="BN473" s="89">
        <f>IFERROR(VLOOKUP($F473,Ref_Param!$L:$M,2,0),0)*AM473</f>
        <v>-3.2552463004265197</v>
      </c>
    </row>
    <row r="474" spans="1:66" s="72" customFormat="1" ht="14.25" customHeight="1" x14ac:dyDescent="0.3">
      <c r="A474" s="69" t="str">
        <f t="shared" si="68"/>
        <v>ECASDigital - Salesforce.com / Net Suite</v>
      </c>
      <c r="B474" s="68" t="s">
        <v>4156</v>
      </c>
      <c r="C474" s="68" t="s">
        <v>4157</v>
      </c>
      <c r="D474" s="68" t="s">
        <v>1128</v>
      </c>
      <c r="E474" s="70" t="s">
        <v>1129</v>
      </c>
      <c r="F474" s="68" t="s">
        <v>18</v>
      </c>
      <c r="G474" s="70" t="s">
        <v>4166</v>
      </c>
      <c r="H474" s="71" t="s">
        <v>5174</v>
      </c>
      <c r="I474" s="68" t="s">
        <v>36</v>
      </c>
      <c r="J474" s="68"/>
      <c r="K474" s="68"/>
      <c r="L474" s="68" t="s">
        <v>4111</v>
      </c>
      <c r="M474" s="73">
        <v>0</v>
      </c>
      <c r="N474" s="73">
        <v>0</v>
      </c>
      <c r="O474" s="73">
        <v>0</v>
      </c>
      <c r="P474" s="73">
        <v>0</v>
      </c>
      <c r="Q474" s="66">
        <v>0</v>
      </c>
      <c r="R474" s="73">
        <v>0</v>
      </c>
      <c r="S474" s="73">
        <v>0</v>
      </c>
      <c r="T474" s="73">
        <v>0</v>
      </c>
      <c r="U474" s="73">
        <v>0</v>
      </c>
      <c r="V474" s="66">
        <v>0</v>
      </c>
      <c r="W474" s="67">
        <v>0</v>
      </c>
      <c r="X474" s="67">
        <v>0</v>
      </c>
      <c r="Y474" s="67">
        <v>0</v>
      </c>
      <c r="Z474" s="67">
        <v>0</v>
      </c>
      <c r="AA474" s="66">
        <v>0</v>
      </c>
      <c r="AB474" s="67">
        <v>0</v>
      </c>
      <c r="AC474" s="67">
        <v>0</v>
      </c>
      <c r="AD474" s="67">
        <v>190</v>
      </c>
      <c r="AE474" s="67">
        <v>302</v>
      </c>
      <c r="AF474" s="66">
        <v>492</v>
      </c>
      <c r="AG474" s="67">
        <v>117.91491712365476</v>
      </c>
      <c r="AH474" s="67">
        <v>117.91491712365476</v>
      </c>
      <c r="AI474" s="67">
        <v>98.262430936378962</v>
      </c>
      <c r="AJ474" s="67">
        <v>98.262430936378962</v>
      </c>
      <c r="AK474" s="66">
        <f t="shared" si="69"/>
        <v>432.35469612006744</v>
      </c>
      <c r="AL474" s="67">
        <f t="shared" si="66"/>
        <v>497.20790053807752</v>
      </c>
      <c r="AM474" s="67">
        <f t="shared" si="66"/>
        <v>571.78908561878916</v>
      </c>
      <c r="AN474" s="84">
        <f>IFERROR(VLOOKUP($F474,Ref_Param!$L:$M,2,0),0)*M474</f>
        <v>0</v>
      </c>
      <c r="AO474" s="84">
        <f>IFERROR(VLOOKUP($F474,Ref_Param!$L:$M,2,0),0)*N474</f>
        <v>0</v>
      </c>
      <c r="AP474" s="84">
        <f>IFERROR(VLOOKUP($F474,Ref_Param!$L:$M,2,0),0)*O474</f>
        <v>0</v>
      </c>
      <c r="AQ474" s="84">
        <f>IFERROR(VLOOKUP($F474,Ref_Param!$L:$M,2,0),0)*P474</f>
        <v>0</v>
      </c>
      <c r="AR474" s="85">
        <f t="shared" si="70"/>
        <v>0</v>
      </c>
      <c r="AS474" s="90">
        <f>IFERROR(VLOOKUP($F474,Ref_Param!$L:$M,2,0),0)*R474</f>
        <v>0</v>
      </c>
      <c r="AT474" s="90">
        <f>IFERROR(VLOOKUP($F474,Ref_Param!$L:$M,2,0),0)*S474</f>
        <v>0</v>
      </c>
      <c r="AU474" s="90">
        <f>IFERROR(VLOOKUP($F474,Ref_Param!$L:$M,2,0),0)*T474</f>
        <v>0</v>
      </c>
      <c r="AV474" s="90">
        <f>IFERROR(VLOOKUP($F474,Ref_Param!$L:$M,2,0),0)*U474</f>
        <v>0</v>
      </c>
      <c r="AW474" s="91">
        <f t="shared" si="71"/>
        <v>0</v>
      </c>
      <c r="AX474" s="86">
        <f>IFERROR(VLOOKUP($F474,Ref_Param!$L:$M,2,0),0)*W474</f>
        <v>0</v>
      </c>
      <c r="AY474" s="86">
        <f>IFERROR(VLOOKUP($F474,Ref_Param!$L:$M,2,0),0)*X474</f>
        <v>0</v>
      </c>
      <c r="AZ474" s="86">
        <f>IFERROR(VLOOKUP($F474,Ref_Param!$L:$M,2,0),0)*Y474</f>
        <v>0</v>
      </c>
      <c r="BA474" s="86">
        <f>IFERROR(VLOOKUP($F474,Ref_Param!$L:$M,2,0),0)*Z474</f>
        <v>0</v>
      </c>
      <c r="BB474" s="87">
        <f t="shared" si="72"/>
        <v>0</v>
      </c>
      <c r="BC474" s="86">
        <f>IFERROR(VLOOKUP($F474,Ref_Param!$L:$M,2,0),0)*AB474</f>
        <v>0</v>
      </c>
      <c r="BD474" s="86">
        <f>IFERROR(VLOOKUP($F474,Ref_Param!$L:$M,2,0),0)*AC474</f>
        <v>0</v>
      </c>
      <c r="BE474" s="86">
        <f>IFERROR(VLOOKUP($F474,Ref_Param!$L:$M,2,0),0)*AD474</f>
        <v>190</v>
      </c>
      <c r="BF474" s="86">
        <f>IFERROR(VLOOKUP($F474,Ref_Param!$L:$M,2,0),0)*AE474</f>
        <v>302</v>
      </c>
      <c r="BG474" s="87">
        <f t="shared" si="73"/>
        <v>492</v>
      </c>
      <c r="BH474" s="86">
        <f>IFERROR(VLOOKUP($F474,Ref_Param!$L:$M,2,0),0)*AG474</f>
        <v>117.91491712365476</v>
      </c>
      <c r="BI474" s="86">
        <f>IFERROR(VLOOKUP($F474,Ref_Param!$L:$M,2,0),0)*AH474</f>
        <v>117.91491712365476</v>
      </c>
      <c r="BJ474" s="86">
        <f>IFERROR(VLOOKUP($F474,Ref_Param!$L:$M,2,0),0)*AI474</f>
        <v>98.262430936378962</v>
      </c>
      <c r="BK474" s="86">
        <f>IFERROR(VLOOKUP($F474,Ref_Param!$L:$M,2,0),0)*AJ474</f>
        <v>98.262430936378962</v>
      </c>
      <c r="BL474" s="87">
        <f t="shared" si="67"/>
        <v>432.35469612006744</v>
      </c>
      <c r="BM474" s="88">
        <f>IFERROR(VLOOKUP($F474,Ref_Param!$L:$M,2,0),0)*AL474</f>
        <v>497.20790053807752</v>
      </c>
      <c r="BN474" s="89">
        <f>IFERROR(VLOOKUP($F474,Ref_Param!$L:$M,2,0),0)*AM474</f>
        <v>571.78908561878916</v>
      </c>
    </row>
    <row r="475" spans="1:66" s="72" customFormat="1" ht="14.25" customHeight="1" x14ac:dyDescent="0.3">
      <c r="A475" s="69" t="str">
        <f t="shared" si="68"/>
        <v>ECASDigital - Salesforce.com / Net Suite</v>
      </c>
      <c r="B475" s="68" t="s">
        <v>4156</v>
      </c>
      <c r="C475" s="68" t="s">
        <v>4157</v>
      </c>
      <c r="D475" s="68" t="s">
        <v>1134</v>
      </c>
      <c r="E475" s="70" t="s">
        <v>5302</v>
      </c>
      <c r="F475" s="68" t="s">
        <v>18</v>
      </c>
      <c r="G475" s="70" t="s">
        <v>4164</v>
      </c>
      <c r="H475" s="71" t="s">
        <v>5174</v>
      </c>
      <c r="I475" s="68" t="s">
        <v>24</v>
      </c>
      <c r="J475" s="68"/>
      <c r="K475" s="68"/>
      <c r="L475" s="68" t="s">
        <v>4111</v>
      </c>
      <c r="M475" s="73">
        <v>0.16748949663099486</v>
      </c>
      <c r="N475" s="73">
        <v>0</v>
      </c>
      <c r="O475" s="73">
        <v>0</v>
      </c>
      <c r="P475" s="73">
        <v>0</v>
      </c>
      <c r="Q475" s="66">
        <v>0.16748949663099486</v>
      </c>
      <c r="R475" s="73">
        <v>0</v>
      </c>
      <c r="S475" s="73">
        <v>0</v>
      </c>
      <c r="T475" s="73">
        <v>0</v>
      </c>
      <c r="U475" s="73">
        <v>0</v>
      </c>
      <c r="V475" s="66">
        <v>0</v>
      </c>
      <c r="W475" s="67">
        <v>0</v>
      </c>
      <c r="X475" s="67">
        <v>0</v>
      </c>
      <c r="Y475" s="67">
        <v>0</v>
      </c>
      <c r="Z475" s="67">
        <v>0</v>
      </c>
      <c r="AA475" s="66">
        <v>0</v>
      </c>
      <c r="AB475" s="67">
        <v>1.4995088937621832</v>
      </c>
      <c r="AC475" s="67">
        <v>48.403884395792218</v>
      </c>
      <c r="AD475" s="67">
        <v>48.881999999999998</v>
      </c>
      <c r="AE475" s="67">
        <v>50</v>
      </c>
      <c r="AF475" s="66">
        <v>148.78539328955441</v>
      </c>
      <c r="AG475" s="67">
        <v>50.70750282060925</v>
      </c>
      <c r="AH475" s="67">
        <v>50.70750282060925</v>
      </c>
      <c r="AI475" s="67">
        <v>50.70750282060925</v>
      </c>
      <c r="AJ475" s="67">
        <v>50.70750282060925</v>
      </c>
      <c r="AK475" s="66">
        <f t="shared" si="69"/>
        <v>202.830011282437</v>
      </c>
      <c r="AL475" s="67">
        <f t="shared" si="66"/>
        <v>233.25451297480254</v>
      </c>
      <c r="AM475" s="67">
        <f t="shared" si="66"/>
        <v>268.24268992102287</v>
      </c>
      <c r="AN475" s="84">
        <f>IFERROR(VLOOKUP($F475,Ref_Param!$L:$M,2,0),0)*M475</f>
        <v>0.16748949663099486</v>
      </c>
      <c r="AO475" s="84">
        <f>IFERROR(VLOOKUP($F475,Ref_Param!$L:$M,2,0),0)*N475</f>
        <v>0</v>
      </c>
      <c r="AP475" s="84">
        <f>IFERROR(VLOOKUP($F475,Ref_Param!$L:$M,2,0),0)*O475</f>
        <v>0</v>
      </c>
      <c r="AQ475" s="84">
        <f>IFERROR(VLOOKUP($F475,Ref_Param!$L:$M,2,0),0)*P475</f>
        <v>0</v>
      </c>
      <c r="AR475" s="85">
        <f t="shared" si="70"/>
        <v>0.16748949663099486</v>
      </c>
      <c r="AS475" s="90">
        <f>IFERROR(VLOOKUP($F475,Ref_Param!$L:$M,2,0),0)*R475</f>
        <v>0</v>
      </c>
      <c r="AT475" s="90">
        <f>IFERROR(VLOOKUP($F475,Ref_Param!$L:$M,2,0),0)*S475</f>
        <v>0</v>
      </c>
      <c r="AU475" s="90">
        <f>IFERROR(VLOOKUP($F475,Ref_Param!$L:$M,2,0),0)*T475</f>
        <v>0</v>
      </c>
      <c r="AV475" s="90">
        <f>IFERROR(VLOOKUP($F475,Ref_Param!$L:$M,2,0),0)*U475</f>
        <v>0</v>
      </c>
      <c r="AW475" s="91">
        <f t="shared" si="71"/>
        <v>0</v>
      </c>
      <c r="AX475" s="86">
        <f>IFERROR(VLOOKUP($F475,Ref_Param!$L:$M,2,0),0)*W475</f>
        <v>0</v>
      </c>
      <c r="AY475" s="86">
        <f>IFERROR(VLOOKUP($F475,Ref_Param!$L:$M,2,0),0)*X475</f>
        <v>0</v>
      </c>
      <c r="AZ475" s="86">
        <f>IFERROR(VLOOKUP($F475,Ref_Param!$L:$M,2,0),0)*Y475</f>
        <v>0</v>
      </c>
      <c r="BA475" s="86">
        <f>IFERROR(VLOOKUP($F475,Ref_Param!$L:$M,2,0),0)*Z475</f>
        <v>0</v>
      </c>
      <c r="BB475" s="87">
        <f t="shared" si="72"/>
        <v>0</v>
      </c>
      <c r="BC475" s="86">
        <f>IFERROR(VLOOKUP($F475,Ref_Param!$L:$M,2,0),0)*AB475</f>
        <v>1.4995088937621832</v>
      </c>
      <c r="BD475" s="86">
        <f>IFERROR(VLOOKUP($F475,Ref_Param!$L:$M,2,0),0)*AC475</f>
        <v>48.403884395792218</v>
      </c>
      <c r="BE475" s="86">
        <f>IFERROR(VLOOKUP($F475,Ref_Param!$L:$M,2,0),0)*AD475</f>
        <v>48.881999999999998</v>
      </c>
      <c r="BF475" s="86">
        <f>IFERROR(VLOOKUP($F475,Ref_Param!$L:$M,2,0),0)*AE475</f>
        <v>50</v>
      </c>
      <c r="BG475" s="87">
        <f t="shared" si="73"/>
        <v>148.78539328955441</v>
      </c>
      <c r="BH475" s="86">
        <f>IFERROR(VLOOKUP($F475,Ref_Param!$L:$M,2,0),0)*AG475</f>
        <v>50.70750282060925</v>
      </c>
      <c r="BI475" s="86">
        <f>IFERROR(VLOOKUP($F475,Ref_Param!$L:$M,2,0),0)*AH475</f>
        <v>50.70750282060925</v>
      </c>
      <c r="BJ475" s="86">
        <f>IFERROR(VLOOKUP($F475,Ref_Param!$L:$M,2,0),0)*AI475</f>
        <v>50.70750282060925</v>
      </c>
      <c r="BK475" s="86">
        <f>IFERROR(VLOOKUP($F475,Ref_Param!$L:$M,2,0),0)*AJ475</f>
        <v>50.70750282060925</v>
      </c>
      <c r="BL475" s="87">
        <f t="shared" si="67"/>
        <v>202.830011282437</v>
      </c>
      <c r="BM475" s="88">
        <f>IFERROR(VLOOKUP($F475,Ref_Param!$L:$M,2,0),0)*AL475</f>
        <v>233.25451297480254</v>
      </c>
      <c r="BN475" s="89">
        <f>IFERROR(VLOOKUP($F475,Ref_Param!$L:$M,2,0),0)*AM475</f>
        <v>268.24268992102287</v>
      </c>
    </row>
    <row r="476" spans="1:66" s="72" customFormat="1" ht="14.25" customHeight="1" x14ac:dyDescent="0.3">
      <c r="A476" s="69" t="str">
        <f t="shared" si="68"/>
        <v>ECASDigital - Salesforce.com / Net Suite</v>
      </c>
      <c r="B476" s="68" t="s">
        <v>4156</v>
      </c>
      <c r="C476" s="68" t="s">
        <v>4157</v>
      </c>
      <c r="D476" s="68" t="s">
        <v>3023</v>
      </c>
      <c r="E476" s="70" t="s">
        <v>3024</v>
      </c>
      <c r="F476" s="68" t="s">
        <v>3732</v>
      </c>
      <c r="G476" s="70" t="s">
        <v>4166</v>
      </c>
      <c r="H476" s="71" t="s">
        <v>29</v>
      </c>
      <c r="I476" s="68" t="s">
        <v>24</v>
      </c>
      <c r="J476" s="68"/>
      <c r="K476" s="68"/>
      <c r="L476" s="68" t="s">
        <v>4111</v>
      </c>
      <c r="M476" s="73">
        <v>0</v>
      </c>
      <c r="N476" s="73">
        <v>0</v>
      </c>
      <c r="O476" s="73">
        <v>0</v>
      </c>
      <c r="P476" s="73">
        <v>0</v>
      </c>
      <c r="Q476" s="66">
        <v>0</v>
      </c>
      <c r="R476" s="73">
        <v>0</v>
      </c>
      <c r="S476" s="73">
        <v>0</v>
      </c>
      <c r="T476" s="73">
        <v>0</v>
      </c>
      <c r="U476" s="73">
        <v>0</v>
      </c>
      <c r="V476" s="66">
        <v>0</v>
      </c>
      <c r="W476" s="67">
        <v>344.8589999999993</v>
      </c>
      <c r="X476" s="67">
        <v>153.1910000000002</v>
      </c>
      <c r="Y476" s="67">
        <v>119.55199999999954</v>
      </c>
      <c r="Z476" s="67">
        <v>154.64300000000028</v>
      </c>
      <c r="AA476" s="66">
        <v>772.24499999999932</v>
      </c>
      <c r="AB476" s="67">
        <v>29188.484117594682</v>
      </c>
      <c r="AC476" s="67">
        <v>68.55099999999986</v>
      </c>
      <c r="AD476" s="67">
        <v>0</v>
      </c>
      <c r="AE476" s="67">
        <v>0</v>
      </c>
      <c r="AF476" s="66">
        <v>29257.035117594682</v>
      </c>
      <c r="AG476" s="67">
        <v>49793.637595313558</v>
      </c>
      <c r="AH476" s="67">
        <v>49793.637595313558</v>
      </c>
      <c r="AI476" s="67">
        <v>49793.637595313558</v>
      </c>
      <c r="AJ476" s="67">
        <v>49793.637595313558</v>
      </c>
      <c r="AK476" s="66">
        <f t="shared" si="69"/>
        <v>199174.55038125423</v>
      </c>
      <c r="AL476" s="67">
        <f t="shared" si="66"/>
        <v>229050.73293844235</v>
      </c>
      <c r="AM476" s="67">
        <f t="shared" si="66"/>
        <v>263408.34287920868</v>
      </c>
      <c r="AN476" s="84">
        <f>IFERROR(VLOOKUP($F476,Ref_Param!$L:$M,2,0),0)*M476</f>
        <v>0</v>
      </c>
      <c r="AO476" s="84">
        <f>IFERROR(VLOOKUP($F476,Ref_Param!$L:$M,2,0),0)*N476</f>
        <v>0</v>
      </c>
      <c r="AP476" s="84">
        <f>IFERROR(VLOOKUP($F476,Ref_Param!$L:$M,2,0),0)*O476</f>
        <v>0</v>
      </c>
      <c r="AQ476" s="84">
        <f>IFERROR(VLOOKUP($F476,Ref_Param!$L:$M,2,0),0)*P476</f>
        <v>0</v>
      </c>
      <c r="AR476" s="85">
        <f t="shared" si="70"/>
        <v>0</v>
      </c>
      <c r="AS476" s="90">
        <f>IFERROR(VLOOKUP($F476,Ref_Param!$L:$M,2,0),0)*R476</f>
        <v>0</v>
      </c>
      <c r="AT476" s="90">
        <f>IFERROR(VLOOKUP($F476,Ref_Param!$L:$M,2,0),0)*S476</f>
        <v>0</v>
      </c>
      <c r="AU476" s="90">
        <f>IFERROR(VLOOKUP($F476,Ref_Param!$L:$M,2,0),0)*T476</f>
        <v>0</v>
      </c>
      <c r="AV476" s="90">
        <f>IFERROR(VLOOKUP($F476,Ref_Param!$L:$M,2,0),0)*U476</f>
        <v>0</v>
      </c>
      <c r="AW476" s="91">
        <f t="shared" si="71"/>
        <v>0</v>
      </c>
      <c r="AX476" s="86">
        <f>IFERROR(VLOOKUP($F476,Ref_Param!$L:$M,2,0),0)*W476</f>
        <v>4.1968966776195691</v>
      </c>
      <c r="AY476" s="86">
        <f>IFERROR(VLOOKUP($F476,Ref_Param!$L:$M,2,0),0)*X476</f>
        <v>1.8643178775708957</v>
      </c>
      <c r="AZ476" s="86">
        <f>IFERROR(VLOOKUP($F476,Ref_Param!$L:$M,2,0),0)*Y476</f>
        <v>1.4549348910794666</v>
      </c>
      <c r="BA476" s="86">
        <f>IFERROR(VLOOKUP($F476,Ref_Param!$L:$M,2,0),0)*Z476</f>
        <v>1.8819885603018205</v>
      </c>
      <c r="BB476" s="87">
        <f t="shared" si="72"/>
        <v>9.3981380065717524</v>
      </c>
      <c r="BC476" s="86">
        <f>IFERROR(VLOOKUP($F476,Ref_Param!$L:$M,2,0),0)*AB476</f>
        <v>355.22069024698476</v>
      </c>
      <c r="BD476" s="86">
        <f>IFERROR(VLOOKUP($F476,Ref_Param!$L:$M,2,0),0)*AC476</f>
        <v>0.8342582451016185</v>
      </c>
      <c r="BE476" s="86">
        <f>IFERROR(VLOOKUP($F476,Ref_Param!$L:$M,2,0),0)*AD476</f>
        <v>0</v>
      </c>
      <c r="BF476" s="86">
        <f>IFERROR(VLOOKUP($F476,Ref_Param!$L:$M,2,0),0)*AE476</f>
        <v>0</v>
      </c>
      <c r="BG476" s="87">
        <f t="shared" si="73"/>
        <v>356.0549484920864</v>
      </c>
      <c r="BH476" s="86">
        <f>IFERROR(VLOOKUP($F476,Ref_Param!$L:$M,2,0),0)*AG476</f>
        <v>605.98317628469817</v>
      </c>
      <c r="BI476" s="86">
        <f>IFERROR(VLOOKUP($F476,Ref_Param!$L:$M,2,0),0)*AH476</f>
        <v>605.98317628469817</v>
      </c>
      <c r="BJ476" s="86">
        <f>IFERROR(VLOOKUP($F476,Ref_Param!$L:$M,2,0),0)*AI476</f>
        <v>605.98317628469817</v>
      </c>
      <c r="BK476" s="86">
        <f>IFERROR(VLOOKUP($F476,Ref_Param!$L:$M,2,0),0)*AJ476</f>
        <v>605.98317628469817</v>
      </c>
      <c r="BL476" s="87">
        <f t="shared" si="67"/>
        <v>2423.9327051387927</v>
      </c>
      <c r="BM476" s="88">
        <f>IFERROR(VLOOKUP($F476,Ref_Param!$L:$M,2,0),0)*AL476</f>
        <v>2787.5226109096116</v>
      </c>
      <c r="BN476" s="89">
        <f>IFERROR(VLOOKUP($F476,Ref_Param!$L:$M,2,0),0)*AM476</f>
        <v>3205.651002546053</v>
      </c>
    </row>
    <row r="477" spans="1:66" s="72" customFormat="1" ht="14.25" customHeight="1" x14ac:dyDescent="0.3">
      <c r="A477" s="69" t="str">
        <f t="shared" si="68"/>
        <v>ECASDigital - Salesforce.com / Net Suite</v>
      </c>
      <c r="B477" s="68" t="s">
        <v>4156</v>
      </c>
      <c r="C477" s="68" t="s">
        <v>4157</v>
      </c>
      <c r="D477" s="68" t="s">
        <v>3023</v>
      </c>
      <c r="E477" s="70" t="s">
        <v>3024</v>
      </c>
      <c r="F477" s="68" t="s">
        <v>18</v>
      </c>
      <c r="G477" s="70" t="s">
        <v>4166</v>
      </c>
      <c r="H477" s="71" t="s">
        <v>29</v>
      </c>
      <c r="I477" s="68" t="s">
        <v>24</v>
      </c>
      <c r="J477" s="68"/>
      <c r="K477" s="68"/>
      <c r="L477" s="68" t="s">
        <v>4111</v>
      </c>
      <c r="M477" s="73">
        <v>0</v>
      </c>
      <c r="N477" s="73">
        <v>0</v>
      </c>
      <c r="O477" s="73">
        <v>97.562681033310668</v>
      </c>
      <c r="P477" s="73">
        <v>364.09302099111909</v>
      </c>
      <c r="Q477" s="66">
        <v>461.65570202442973</v>
      </c>
      <c r="R477" s="73">
        <v>590.69299122760617</v>
      </c>
      <c r="S477" s="73">
        <v>659.15235271973461</v>
      </c>
      <c r="T477" s="73">
        <v>730.70165695032915</v>
      </c>
      <c r="U477" s="73">
        <v>738.6460164382886</v>
      </c>
      <c r="V477" s="66">
        <v>2719.1930173359588</v>
      </c>
      <c r="W477" s="67">
        <v>1040.7842461691705</v>
      </c>
      <c r="X477" s="67">
        <v>853.44263171278578</v>
      </c>
      <c r="Y477" s="67">
        <v>846.43757637132001</v>
      </c>
      <c r="Z477" s="67">
        <v>766.51981431740387</v>
      </c>
      <c r="AA477" s="66">
        <v>3507.1842685706802</v>
      </c>
      <c r="AB477" s="67">
        <v>926.44184745634766</v>
      </c>
      <c r="AC477" s="67">
        <v>788.08561734465661</v>
      </c>
      <c r="AD477" s="67">
        <v>684.31099999999992</v>
      </c>
      <c r="AE477" s="67">
        <v>660</v>
      </c>
      <c r="AF477" s="66">
        <v>3058.8384648010042</v>
      </c>
      <c r="AG477" s="67">
        <v>63.355860947345029</v>
      </c>
      <c r="AH477" s="67">
        <v>63.355860947345029</v>
      </c>
      <c r="AI477" s="67">
        <v>63.355860947345029</v>
      </c>
      <c r="AJ477" s="67">
        <v>63.355860947345029</v>
      </c>
      <c r="AK477" s="66">
        <f t="shared" si="69"/>
        <v>253.42344378938012</v>
      </c>
      <c r="AL477" s="67">
        <f t="shared" si="66"/>
        <v>291.43696035778709</v>
      </c>
      <c r="AM477" s="67">
        <f t="shared" si="66"/>
        <v>335.15250441145514</v>
      </c>
      <c r="AN477" s="84">
        <f>IFERROR(VLOOKUP($F477,Ref_Param!$L:$M,2,0),0)*M477</f>
        <v>0</v>
      </c>
      <c r="AO477" s="84">
        <f>IFERROR(VLOOKUP($F477,Ref_Param!$L:$M,2,0),0)*N477</f>
        <v>0</v>
      </c>
      <c r="AP477" s="84">
        <f>IFERROR(VLOOKUP($F477,Ref_Param!$L:$M,2,0),0)*O477</f>
        <v>97.562681033310668</v>
      </c>
      <c r="AQ477" s="84">
        <f>IFERROR(VLOOKUP($F477,Ref_Param!$L:$M,2,0),0)*P477</f>
        <v>364.09302099111909</v>
      </c>
      <c r="AR477" s="85">
        <f t="shared" si="70"/>
        <v>461.65570202442973</v>
      </c>
      <c r="AS477" s="90">
        <f>IFERROR(VLOOKUP($F477,Ref_Param!$L:$M,2,0),0)*R477</f>
        <v>590.69299122760617</v>
      </c>
      <c r="AT477" s="90">
        <f>IFERROR(VLOOKUP($F477,Ref_Param!$L:$M,2,0),0)*S477</f>
        <v>659.15235271973461</v>
      </c>
      <c r="AU477" s="90">
        <f>IFERROR(VLOOKUP($F477,Ref_Param!$L:$M,2,0),0)*T477</f>
        <v>730.70165695032915</v>
      </c>
      <c r="AV477" s="90">
        <f>IFERROR(VLOOKUP($F477,Ref_Param!$L:$M,2,0),0)*U477</f>
        <v>738.6460164382886</v>
      </c>
      <c r="AW477" s="91">
        <f t="shared" si="71"/>
        <v>2719.1930173359588</v>
      </c>
      <c r="AX477" s="86">
        <f>IFERROR(VLOOKUP($F477,Ref_Param!$L:$M,2,0),0)*W477</f>
        <v>1040.7842461691705</v>
      </c>
      <c r="AY477" s="86">
        <f>IFERROR(VLOOKUP($F477,Ref_Param!$L:$M,2,0),0)*X477</f>
        <v>853.44263171278578</v>
      </c>
      <c r="AZ477" s="86">
        <f>IFERROR(VLOOKUP($F477,Ref_Param!$L:$M,2,0),0)*Y477</f>
        <v>846.43757637132001</v>
      </c>
      <c r="BA477" s="86">
        <f>IFERROR(VLOOKUP($F477,Ref_Param!$L:$M,2,0),0)*Z477</f>
        <v>766.51981431740387</v>
      </c>
      <c r="BB477" s="87">
        <f t="shared" si="72"/>
        <v>3507.1842685706802</v>
      </c>
      <c r="BC477" s="86">
        <f>IFERROR(VLOOKUP($F477,Ref_Param!$L:$M,2,0),0)*AB477</f>
        <v>926.44184745634766</v>
      </c>
      <c r="BD477" s="86">
        <f>IFERROR(VLOOKUP($F477,Ref_Param!$L:$M,2,0),0)*AC477</f>
        <v>788.08561734465661</v>
      </c>
      <c r="BE477" s="86">
        <f>IFERROR(VLOOKUP($F477,Ref_Param!$L:$M,2,0),0)*AD477</f>
        <v>684.31099999999992</v>
      </c>
      <c r="BF477" s="86">
        <f>IFERROR(VLOOKUP($F477,Ref_Param!$L:$M,2,0),0)*AE477</f>
        <v>660</v>
      </c>
      <c r="BG477" s="87">
        <f t="shared" si="73"/>
        <v>3058.8384648010042</v>
      </c>
      <c r="BH477" s="86">
        <f>IFERROR(VLOOKUP($F477,Ref_Param!$L:$M,2,0),0)*AG477</f>
        <v>63.355860947345029</v>
      </c>
      <c r="BI477" s="86">
        <f>IFERROR(VLOOKUP($F477,Ref_Param!$L:$M,2,0),0)*AH477</f>
        <v>63.355860947345029</v>
      </c>
      <c r="BJ477" s="86">
        <f>IFERROR(VLOOKUP($F477,Ref_Param!$L:$M,2,0),0)*AI477</f>
        <v>63.355860947345029</v>
      </c>
      <c r="BK477" s="86">
        <f>IFERROR(VLOOKUP($F477,Ref_Param!$L:$M,2,0),0)*AJ477</f>
        <v>63.355860947345029</v>
      </c>
      <c r="BL477" s="87">
        <f t="shared" si="67"/>
        <v>253.42344378938012</v>
      </c>
      <c r="BM477" s="88">
        <f>IFERROR(VLOOKUP($F477,Ref_Param!$L:$M,2,0),0)*AL477</f>
        <v>291.43696035778709</v>
      </c>
      <c r="BN477" s="89">
        <f>IFERROR(VLOOKUP($F477,Ref_Param!$L:$M,2,0),0)*AM477</f>
        <v>335.15250441145514</v>
      </c>
    </row>
    <row r="478" spans="1:66" s="72" customFormat="1" ht="14.25" customHeight="1" x14ac:dyDescent="0.3">
      <c r="A478" s="69" t="str">
        <f t="shared" si="68"/>
        <v>ECASDigital - Salesforce.com / Net Suite</v>
      </c>
      <c r="B478" s="68" t="s">
        <v>4156</v>
      </c>
      <c r="C478" s="68" t="s">
        <v>4157</v>
      </c>
      <c r="D478" s="68" t="s">
        <v>3533</v>
      </c>
      <c r="E478" s="70" t="s">
        <v>5303</v>
      </c>
      <c r="F478" s="68" t="s">
        <v>26</v>
      </c>
      <c r="G478" s="70" t="s">
        <v>7475</v>
      </c>
      <c r="H478" s="71" t="s">
        <v>19</v>
      </c>
      <c r="I478" s="68" t="s">
        <v>20</v>
      </c>
      <c r="J478" s="68"/>
      <c r="K478" s="68"/>
      <c r="L478" s="68" t="s">
        <v>4111</v>
      </c>
      <c r="M478" s="73">
        <v>0</v>
      </c>
      <c r="N478" s="73">
        <v>0</v>
      </c>
      <c r="O478" s="73">
        <v>0</v>
      </c>
      <c r="P478" s="73">
        <v>0</v>
      </c>
      <c r="Q478" s="66">
        <v>0</v>
      </c>
      <c r="R478" s="73">
        <v>0</v>
      </c>
      <c r="S478" s="73">
        <v>0</v>
      </c>
      <c r="T478" s="73">
        <v>0</v>
      </c>
      <c r="U478" s="73">
        <v>0</v>
      </c>
      <c r="V478" s="66">
        <v>0</v>
      </c>
      <c r="W478" s="67">
        <v>0</v>
      </c>
      <c r="X478" s="67">
        <v>11.607599999999984</v>
      </c>
      <c r="Y478" s="67">
        <v>14.225259999999995</v>
      </c>
      <c r="Z478" s="67">
        <v>19.701299999999947</v>
      </c>
      <c r="AA478" s="66">
        <v>45.534159999999929</v>
      </c>
      <c r="AB478" s="67">
        <v>16.353999999999996</v>
      </c>
      <c r="AC478" s="67">
        <v>16.33700000000001</v>
      </c>
      <c r="AD478" s="67">
        <v>10.847</v>
      </c>
      <c r="AE478" s="67">
        <v>18</v>
      </c>
      <c r="AF478" s="66">
        <v>61.538000000000004</v>
      </c>
      <c r="AG478" s="67">
        <v>21.223592867262926</v>
      </c>
      <c r="AH478" s="67">
        <v>21.223592867262926</v>
      </c>
      <c r="AI478" s="67">
        <v>21.223592867262926</v>
      </c>
      <c r="AJ478" s="67">
        <v>21.223592867262926</v>
      </c>
      <c r="AK478" s="66">
        <f t="shared" si="69"/>
        <v>84.894371469051706</v>
      </c>
      <c r="AL478" s="67">
        <f t="shared" si="66"/>
        <v>97.628527189409454</v>
      </c>
      <c r="AM478" s="67">
        <f t="shared" si="66"/>
        <v>112.27280626782087</v>
      </c>
      <c r="AN478" s="84">
        <f>IFERROR(VLOOKUP($F478,Ref_Param!$L:$M,2,0),0)*M478</f>
        <v>0</v>
      </c>
      <c r="AO478" s="84">
        <f>IFERROR(VLOOKUP($F478,Ref_Param!$L:$M,2,0),0)*N478</f>
        <v>0</v>
      </c>
      <c r="AP478" s="84">
        <f>IFERROR(VLOOKUP($F478,Ref_Param!$L:$M,2,0),0)*O478</f>
        <v>0</v>
      </c>
      <c r="AQ478" s="84">
        <f>IFERROR(VLOOKUP($F478,Ref_Param!$L:$M,2,0),0)*P478</f>
        <v>0</v>
      </c>
      <c r="AR478" s="85">
        <f t="shared" si="70"/>
        <v>0</v>
      </c>
      <c r="AS478" s="90">
        <f>IFERROR(VLOOKUP($F478,Ref_Param!$L:$M,2,0),0)*R478</f>
        <v>0</v>
      </c>
      <c r="AT478" s="90">
        <f>IFERROR(VLOOKUP($F478,Ref_Param!$L:$M,2,0),0)*S478</f>
        <v>0</v>
      </c>
      <c r="AU478" s="90">
        <f>IFERROR(VLOOKUP($F478,Ref_Param!$L:$M,2,0),0)*T478</f>
        <v>0</v>
      </c>
      <c r="AV478" s="90">
        <f>IFERROR(VLOOKUP($F478,Ref_Param!$L:$M,2,0),0)*U478</f>
        <v>0</v>
      </c>
      <c r="AW478" s="91">
        <f t="shared" si="71"/>
        <v>0</v>
      </c>
      <c r="AX478" s="86">
        <f>IFERROR(VLOOKUP($F478,Ref_Param!$L:$M,2,0),0)*W478</f>
        <v>0</v>
      </c>
      <c r="AY478" s="86">
        <f>IFERROR(VLOOKUP($F478,Ref_Param!$L:$M,2,0),0)*X478</f>
        <v>12.634583716684926</v>
      </c>
      <c r="AZ478" s="86">
        <f>IFERROR(VLOOKUP($F478,Ref_Param!$L:$M,2,0),0)*Y478</f>
        <v>15.483841479858851</v>
      </c>
      <c r="BA478" s="86">
        <f>IFERROR(VLOOKUP($F478,Ref_Param!$L:$M,2,0),0)*Z478</f>
        <v>21.444374735304834</v>
      </c>
      <c r="BB478" s="87">
        <f t="shared" si="72"/>
        <v>49.562799931848609</v>
      </c>
      <c r="BC478" s="86">
        <f>IFERROR(VLOOKUP($F478,Ref_Param!$L:$M,2,0),0)*AB478</f>
        <v>17.800921990994308</v>
      </c>
      <c r="BD478" s="86">
        <f>IFERROR(VLOOKUP($F478,Ref_Param!$L:$M,2,0),0)*AC478</f>
        <v>17.782417914080607</v>
      </c>
      <c r="BE478" s="86">
        <f>IFERROR(VLOOKUP($F478,Ref_Param!$L:$M,2,0),0)*AD478</f>
        <v>11.80668954606306</v>
      </c>
      <c r="BF478" s="86">
        <f>IFERROR(VLOOKUP($F478,Ref_Param!$L:$M,2,0),0)*AE478</f>
        <v>19.592552026286999</v>
      </c>
      <c r="BG478" s="87">
        <f t="shared" si="73"/>
        <v>66.982581477424972</v>
      </c>
      <c r="BH478" s="86">
        <f>IFERROR(VLOOKUP($F478,Ref_Param!$L:$M,2,0),0)*AG478</f>
        <v>23.101352635365696</v>
      </c>
      <c r="BI478" s="86">
        <f>IFERROR(VLOOKUP($F478,Ref_Param!$L:$M,2,0),0)*AH478</f>
        <v>23.101352635365696</v>
      </c>
      <c r="BJ478" s="86">
        <f>IFERROR(VLOOKUP($F478,Ref_Param!$L:$M,2,0),0)*AI478</f>
        <v>23.101352635365696</v>
      </c>
      <c r="BK478" s="86">
        <f>IFERROR(VLOOKUP($F478,Ref_Param!$L:$M,2,0),0)*AJ478</f>
        <v>23.101352635365696</v>
      </c>
      <c r="BL478" s="87">
        <f t="shared" si="67"/>
        <v>92.405410541462786</v>
      </c>
      <c r="BM478" s="88">
        <f>IFERROR(VLOOKUP($F478,Ref_Param!$L:$M,2,0),0)*AL478</f>
        <v>106.26622212268221</v>
      </c>
      <c r="BN478" s="89">
        <f>IFERROR(VLOOKUP($F478,Ref_Param!$L:$M,2,0),0)*AM478</f>
        <v>122.20615544108453</v>
      </c>
    </row>
    <row r="479" spans="1:66" s="72" customFormat="1" ht="14.25" customHeight="1" x14ac:dyDescent="0.3">
      <c r="A479" s="69" t="str">
        <f t="shared" si="68"/>
        <v>ECASDigital - Salesforce.com / Net Suite</v>
      </c>
      <c r="B479" s="68" t="s">
        <v>4156</v>
      </c>
      <c r="C479" s="68" t="s">
        <v>4157</v>
      </c>
      <c r="D479" s="68" t="s">
        <v>3533</v>
      </c>
      <c r="E479" s="70" t="s">
        <v>5303</v>
      </c>
      <c r="F479" s="68" t="s">
        <v>18</v>
      </c>
      <c r="G479" s="70" t="s">
        <v>7475</v>
      </c>
      <c r="H479" s="71" t="s">
        <v>19</v>
      </c>
      <c r="I479" s="68" t="s">
        <v>20</v>
      </c>
      <c r="J479" s="68"/>
      <c r="K479" s="68"/>
      <c r="L479" s="68" t="s">
        <v>4111</v>
      </c>
      <c r="M479" s="73">
        <v>0</v>
      </c>
      <c r="N479" s="73">
        <v>0</v>
      </c>
      <c r="O479" s="73">
        <v>0</v>
      </c>
      <c r="P479" s="73">
        <v>0</v>
      </c>
      <c r="Q479" s="66">
        <v>0</v>
      </c>
      <c r="R479" s="73">
        <v>0</v>
      </c>
      <c r="S479" s="73">
        <v>0</v>
      </c>
      <c r="T479" s="73">
        <v>0</v>
      </c>
      <c r="U479" s="73">
        <v>0</v>
      </c>
      <c r="V479" s="66">
        <v>0</v>
      </c>
      <c r="W479" s="67">
        <v>0</v>
      </c>
      <c r="X479" s="67">
        <v>0</v>
      </c>
      <c r="Y479" s="67">
        <v>0</v>
      </c>
      <c r="Z479" s="67">
        <v>0</v>
      </c>
      <c r="AA479" s="66">
        <v>0</v>
      </c>
      <c r="AB479" s="67">
        <v>0</v>
      </c>
      <c r="AC479" s="67">
        <v>0</v>
      </c>
      <c r="AD479" s="67">
        <v>6</v>
      </c>
      <c r="AE479" s="67">
        <v>0</v>
      </c>
      <c r="AF479" s="66">
        <v>6</v>
      </c>
      <c r="AG479" s="67">
        <v>2.2523987749389636</v>
      </c>
      <c r="AH479" s="67">
        <v>2.2523987749389636</v>
      </c>
      <c r="AI479" s="67">
        <v>2.2523987749389636</v>
      </c>
      <c r="AJ479" s="67">
        <v>2.2523987749389636</v>
      </c>
      <c r="AK479" s="66">
        <f t="shared" si="69"/>
        <v>9.0095950997558543</v>
      </c>
      <c r="AL479" s="67">
        <f t="shared" si="66"/>
        <v>10.361034364719231</v>
      </c>
      <c r="AM479" s="67">
        <f t="shared" si="66"/>
        <v>11.915189519427114</v>
      </c>
      <c r="AN479" s="84">
        <f>IFERROR(VLOOKUP($F479,Ref_Param!$L:$M,2,0),0)*M479</f>
        <v>0</v>
      </c>
      <c r="AO479" s="84">
        <f>IFERROR(VLOOKUP($F479,Ref_Param!$L:$M,2,0),0)*N479</f>
        <v>0</v>
      </c>
      <c r="AP479" s="84">
        <f>IFERROR(VLOOKUP($F479,Ref_Param!$L:$M,2,0),0)*O479</f>
        <v>0</v>
      </c>
      <c r="AQ479" s="84">
        <f>IFERROR(VLOOKUP($F479,Ref_Param!$L:$M,2,0),0)*P479</f>
        <v>0</v>
      </c>
      <c r="AR479" s="85">
        <f t="shared" si="70"/>
        <v>0</v>
      </c>
      <c r="AS479" s="90">
        <f>IFERROR(VLOOKUP($F479,Ref_Param!$L:$M,2,0),0)*R479</f>
        <v>0</v>
      </c>
      <c r="AT479" s="90">
        <f>IFERROR(VLOOKUP($F479,Ref_Param!$L:$M,2,0),0)*S479</f>
        <v>0</v>
      </c>
      <c r="AU479" s="90">
        <f>IFERROR(VLOOKUP($F479,Ref_Param!$L:$M,2,0),0)*T479</f>
        <v>0</v>
      </c>
      <c r="AV479" s="90">
        <f>IFERROR(VLOOKUP($F479,Ref_Param!$L:$M,2,0),0)*U479</f>
        <v>0</v>
      </c>
      <c r="AW479" s="91">
        <f t="shared" si="71"/>
        <v>0</v>
      </c>
      <c r="AX479" s="86">
        <f>IFERROR(VLOOKUP($F479,Ref_Param!$L:$M,2,0),0)*W479</f>
        <v>0</v>
      </c>
      <c r="AY479" s="86">
        <f>IFERROR(VLOOKUP($F479,Ref_Param!$L:$M,2,0),0)*X479</f>
        <v>0</v>
      </c>
      <c r="AZ479" s="86">
        <f>IFERROR(VLOOKUP($F479,Ref_Param!$L:$M,2,0),0)*Y479</f>
        <v>0</v>
      </c>
      <c r="BA479" s="86">
        <f>IFERROR(VLOOKUP($F479,Ref_Param!$L:$M,2,0),0)*Z479</f>
        <v>0</v>
      </c>
      <c r="BB479" s="87">
        <f t="shared" si="72"/>
        <v>0</v>
      </c>
      <c r="BC479" s="86">
        <f>IFERROR(VLOOKUP($F479,Ref_Param!$L:$M,2,0),0)*AB479</f>
        <v>0</v>
      </c>
      <c r="BD479" s="86">
        <f>IFERROR(VLOOKUP($F479,Ref_Param!$L:$M,2,0),0)*AC479</f>
        <v>0</v>
      </c>
      <c r="BE479" s="86">
        <f>IFERROR(VLOOKUP($F479,Ref_Param!$L:$M,2,0),0)*AD479</f>
        <v>6</v>
      </c>
      <c r="BF479" s="86">
        <f>IFERROR(VLOOKUP($F479,Ref_Param!$L:$M,2,0),0)*AE479</f>
        <v>0</v>
      </c>
      <c r="BG479" s="87">
        <f t="shared" si="73"/>
        <v>6</v>
      </c>
      <c r="BH479" s="86">
        <f>IFERROR(VLOOKUP($F479,Ref_Param!$L:$M,2,0),0)*AG479</f>
        <v>2.2523987749389636</v>
      </c>
      <c r="BI479" s="86">
        <f>IFERROR(VLOOKUP($F479,Ref_Param!$L:$M,2,0),0)*AH479</f>
        <v>2.2523987749389636</v>
      </c>
      <c r="BJ479" s="86">
        <f>IFERROR(VLOOKUP($F479,Ref_Param!$L:$M,2,0),0)*AI479</f>
        <v>2.2523987749389636</v>
      </c>
      <c r="BK479" s="86">
        <f>IFERROR(VLOOKUP($F479,Ref_Param!$L:$M,2,0),0)*AJ479</f>
        <v>2.2523987749389636</v>
      </c>
      <c r="BL479" s="87">
        <f t="shared" si="67"/>
        <v>9.0095950997558543</v>
      </c>
      <c r="BM479" s="88">
        <f>IFERROR(VLOOKUP($F479,Ref_Param!$L:$M,2,0),0)*AL479</f>
        <v>10.361034364719231</v>
      </c>
      <c r="BN479" s="89">
        <f>IFERROR(VLOOKUP($F479,Ref_Param!$L:$M,2,0),0)*AM479</f>
        <v>11.915189519427114</v>
      </c>
    </row>
    <row r="480" spans="1:66" s="72" customFormat="1" ht="14.25" customHeight="1" x14ac:dyDescent="0.3">
      <c r="A480" s="69" t="str">
        <f t="shared" si="68"/>
        <v>ECASDigital - Salesforce.com / Net Suite</v>
      </c>
      <c r="B480" s="68" t="s">
        <v>4156</v>
      </c>
      <c r="C480" s="68" t="s">
        <v>4157</v>
      </c>
      <c r="D480" s="68" t="s">
        <v>6238</v>
      </c>
      <c r="E480" s="70" t="s">
        <v>6239</v>
      </c>
      <c r="F480" s="68" t="s">
        <v>70</v>
      </c>
      <c r="G480" s="70" t="s">
        <v>4160</v>
      </c>
      <c r="H480" s="71" t="s">
        <v>29</v>
      </c>
      <c r="I480" s="68" t="s">
        <v>7478</v>
      </c>
      <c r="J480" s="68"/>
      <c r="K480" s="68"/>
      <c r="L480" s="68" t="s">
        <v>4111</v>
      </c>
      <c r="M480" s="73">
        <v>0</v>
      </c>
      <c r="N480" s="73">
        <v>0</v>
      </c>
      <c r="O480" s="73">
        <v>0</v>
      </c>
      <c r="P480" s="73">
        <v>0</v>
      </c>
      <c r="Q480" s="66">
        <v>0</v>
      </c>
      <c r="R480" s="73">
        <v>0</v>
      </c>
      <c r="S480" s="73">
        <v>0</v>
      </c>
      <c r="T480" s="73">
        <v>0</v>
      </c>
      <c r="U480" s="73">
        <v>0</v>
      </c>
      <c r="V480" s="66">
        <v>0</v>
      </c>
      <c r="W480" s="67">
        <v>0</v>
      </c>
      <c r="X480" s="67">
        <v>0</v>
      </c>
      <c r="Y480" s="67">
        <v>0</v>
      </c>
      <c r="Z480" s="67">
        <v>0</v>
      </c>
      <c r="AA480" s="66">
        <v>0</v>
      </c>
      <c r="AB480" s="67">
        <v>0</v>
      </c>
      <c r="AC480" s="67">
        <v>0</v>
      </c>
      <c r="AD480" s="67">
        <v>47.334000000000003</v>
      </c>
      <c r="AE480" s="67">
        <v>0</v>
      </c>
      <c r="AF480" s="66">
        <v>47.334000000000003</v>
      </c>
      <c r="AG480" s="67">
        <v>0</v>
      </c>
      <c r="AH480" s="67">
        <v>0</v>
      </c>
      <c r="AI480" s="67">
        <v>0</v>
      </c>
      <c r="AJ480" s="67">
        <v>0</v>
      </c>
      <c r="AK480" s="66">
        <f t="shared" si="69"/>
        <v>0</v>
      </c>
      <c r="AL480" s="67">
        <f t="shared" si="66"/>
        <v>0</v>
      </c>
      <c r="AM480" s="67">
        <f t="shared" si="66"/>
        <v>0</v>
      </c>
      <c r="AN480" s="84">
        <f>IFERROR(VLOOKUP($F480,Ref_Param!$L:$M,2,0),0)*M480</f>
        <v>0</v>
      </c>
      <c r="AO480" s="84">
        <f>IFERROR(VLOOKUP($F480,Ref_Param!$L:$M,2,0),0)*N480</f>
        <v>0</v>
      </c>
      <c r="AP480" s="84">
        <f>IFERROR(VLOOKUP($F480,Ref_Param!$L:$M,2,0),0)*O480</f>
        <v>0</v>
      </c>
      <c r="AQ480" s="84">
        <f>IFERROR(VLOOKUP($F480,Ref_Param!$L:$M,2,0),0)*P480</f>
        <v>0</v>
      </c>
      <c r="AR480" s="85">
        <f t="shared" si="70"/>
        <v>0</v>
      </c>
      <c r="AS480" s="90">
        <f>IFERROR(VLOOKUP($F480,Ref_Param!$L:$M,2,0),0)*R480</f>
        <v>0</v>
      </c>
      <c r="AT480" s="90">
        <f>IFERROR(VLOOKUP($F480,Ref_Param!$L:$M,2,0),0)*S480</f>
        <v>0</v>
      </c>
      <c r="AU480" s="90">
        <f>IFERROR(VLOOKUP($F480,Ref_Param!$L:$M,2,0),0)*T480</f>
        <v>0</v>
      </c>
      <c r="AV480" s="90">
        <f>IFERROR(VLOOKUP($F480,Ref_Param!$L:$M,2,0),0)*U480</f>
        <v>0</v>
      </c>
      <c r="AW480" s="91">
        <f t="shared" si="71"/>
        <v>0</v>
      </c>
      <c r="AX480" s="86">
        <f>IFERROR(VLOOKUP($F480,Ref_Param!$L:$M,2,0),0)*W480</f>
        <v>0</v>
      </c>
      <c r="AY480" s="86">
        <f>IFERROR(VLOOKUP($F480,Ref_Param!$L:$M,2,0),0)*X480</f>
        <v>0</v>
      </c>
      <c r="AZ480" s="86">
        <f>IFERROR(VLOOKUP($F480,Ref_Param!$L:$M,2,0),0)*Y480</f>
        <v>0</v>
      </c>
      <c r="BA480" s="86">
        <f>IFERROR(VLOOKUP($F480,Ref_Param!$L:$M,2,0),0)*Z480</f>
        <v>0</v>
      </c>
      <c r="BB480" s="87">
        <f t="shared" si="72"/>
        <v>0</v>
      </c>
      <c r="BC480" s="86">
        <f>IFERROR(VLOOKUP($F480,Ref_Param!$L:$M,2,0),0)*AB480</f>
        <v>0</v>
      </c>
      <c r="BD480" s="86">
        <f>IFERROR(VLOOKUP($F480,Ref_Param!$L:$M,2,0),0)*AC480</f>
        <v>0</v>
      </c>
      <c r="BE480" s="86">
        <f>IFERROR(VLOOKUP($F480,Ref_Param!$L:$M,2,0),0)*AD480</f>
        <v>58.555447243519616</v>
      </c>
      <c r="BF480" s="86">
        <f>IFERROR(VLOOKUP($F480,Ref_Param!$L:$M,2,0),0)*AE480</f>
        <v>0</v>
      </c>
      <c r="BG480" s="87">
        <f t="shared" si="73"/>
        <v>58.555447243519616</v>
      </c>
      <c r="BH480" s="86">
        <f>IFERROR(VLOOKUP($F480,Ref_Param!$L:$M,2,0),0)*AG480</f>
        <v>0</v>
      </c>
      <c r="BI480" s="86">
        <f>IFERROR(VLOOKUP($F480,Ref_Param!$L:$M,2,0),0)*AH480</f>
        <v>0</v>
      </c>
      <c r="BJ480" s="86">
        <f>IFERROR(VLOOKUP($F480,Ref_Param!$L:$M,2,0),0)*AI480</f>
        <v>0</v>
      </c>
      <c r="BK480" s="86">
        <f>IFERROR(VLOOKUP($F480,Ref_Param!$L:$M,2,0),0)*AJ480</f>
        <v>0</v>
      </c>
      <c r="BL480" s="87">
        <f t="shared" si="67"/>
        <v>0</v>
      </c>
      <c r="BM480" s="88">
        <f>IFERROR(VLOOKUP($F480,Ref_Param!$L:$M,2,0),0)*AL480</f>
        <v>0</v>
      </c>
      <c r="BN480" s="89">
        <f>IFERROR(VLOOKUP($F480,Ref_Param!$L:$M,2,0),0)*AM480</f>
        <v>0</v>
      </c>
    </row>
    <row r="481" spans="1:66" s="72" customFormat="1" ht="14.25" customHeight="1" x14ac:dyDescent="0.3">
      <c r="A481" s="69" t="str">
        <f t="shared" si="68"/>
        <v>ECASDigital - Salesforce.com / Net Suite</v>
      </c>
      <c r="B481" s="68" t="s">
        <v>4156</v>
      </c>
      <c r="C481" s="68" t="s">
        <v>4157</v>
      </c>
      <c r="D481" s="68" t="s">
        <v>2707</v>
      </c>
      <c r="E481" s="70" t="s">
        <v>2708</v>
      </c>
      <c r="F481" s="68" t="s">
        <v>768</v>
      </c>
      <c r="G481" s="70" t="s">
        <v>4166</v>
      </c>
      <c r="H481" s="71" t="s">
        <v>35</v>
      </c>
      <c r="I481" s="68" t="s">
        <v>36</v>
      </c>
      <c r="J481" s="68"/>
      <c r="K481" s="68"/>
      <c r="L481" s="68" t="s">
        <v>4111</v>
      </c>
      <c r="M481" s="73">
        <v>0</v>
      </c>
      <c r="N481" s="73">
        <v>0</v>
      </c>
      <c r="O481" s="73">
        <v>0</v>
      </c>
      <c r="P481" s="73">
        <v>0</v>
      </c>
      <c r="Q481" s="66">
        <v>0</v>
      </c>
      <c r="R481" s="73">
        <v>0</v>
      </c>
      <c r="S481" s="73">
        <v>0</v>
      </c>
      <c r="T481" s="73">
        <v>0</v>
      </c>
      <c r="U481" s="73">
        <v>57.352467783895506</v>
      </c>
      <c r="V481" s="66">
        <v>57.352467783895506</v>
      </c>
      <c r="W481" s="67">
        <v>226.69575947447061</v>
      </c>
      <c r="X481" s="67">
        <v>197.26451254138937</v>
      </c>
      <c r="Y481" s="67">
        <v>105.14788631244717</v>
      </c>
      <c r="Z481" s="67">
        <v>59.824917745306806</v>
      </c>
      <c r="AA481" s="66">
        <v>588.93307607361396</v>
      </c>
      <c r="AB481" s="67">
        <v>81.922747849354693</v>
      </c>
      <c r="AC481" s="67">
        <v>68.474811494281113</v>
      </c>
      <c r="AD481" s="67">
        <v>23.317</v>
      </c>
      <c r="AE481" s="67">
        <v>0</v>
      </c>
      <c r="AF481" s="66">
        <v>173.71455934363581</v>
      </c>
      <c r="AG481" s="67">
        <v>54.334786888027651</v>
      </c>
      <c r="AH481" s="67">
        <v>54.334786888027651</v>
      </c>
      <c r="AI481" s="67">
        <v>54.334786888027651</v>
      </c>
      <c r="AJ481" s="67">
        <v>54.334786888027651</v>
      </c>
      <c r="AK481" s="66">
        <f t="shared" si="69"/>
        <v>217.3391475521106</v>
      </c>
      <c r="AL481" s="67">
        <f t="shared" si="66"/>
        <v>249.94001968492717</v>
      </c>
      <c r="AM481" s="67">
        <f t="shared" si="66"/>
        <v>287.43102263766622</v>
      </c>
      <c r="AN481" s="84">
        <f>IFERROR(VLOOKUP($F481,Ref_Param!$L:$M,2,0),0)*M481</f>
        <v>0</v>
      </c>
      <c r="AO481" s="84">
        <f>IFERROR(VLOOKUP($F481,Ref_Param!$L:$M,2,0),0)*N481</f>
        <v>0</v>
      </c>
      <c r="AP481" s="84">
        <f>IFERROR(VLOOKUP($F481,Ref_Param!$L:$M,2,0),0)*O481</f>
        <v>0</v>
      </c>
      <c r="AQ481" s="84">
        <f>IFERROR(VLOOKUP($F481,Ref_Param!$L:$M,2,0),0)*P481</f>
        <v>0</v>
      </c>
      <c r="AR481" s="85">
        <f t="shared" si="70"/>
        <v>0</v>
      </c>
      <c r="AS481" s="90">
        <f>IFERROR(VLOOKUP($F481,Ref_Param!$L:$M,2,0),0)*R481</f>
        <v>0</v>
      </c>
      <c r="AT481" s="90">
        <f>IFERROR(VLOOKUP($F481,Ref_Param!$L:$M,2,0),0)*S481</f>
        <v>0</v>
      </c>
      <c r="AU481" s="90">
        <f>IFERROR(VLOOKUP($F481,Ref_Param!$L:$M,2,0),0)*T481</f>
        <v>0</v>
      </c>
      <c r="AV481" s="90">
        <f>IFERROR(VLOOKUP($F481,Ref_Param!$L:$M,2,0),0)*U481</f>
        <v>35.938646296614074</v>
      </c>
      <c r="AW481" s="91">
        <f t="shared" si="71"/>
        <v>35.938646296614074</v>
      </c>
      <c r="AX481" s="86">
        <f>IFERROR(VLOOKUP($F481,Ref_Param!$L:$M,2,0),0)*W481</f>
        <v>142.05384757625029</v>
      </c>
      <c r="AY481" s="86">
        <f>IFERROR(VLOOKUP($F481,Ref_Param!$L:$M,2,0),0)*X481</f>
        <v>123.61141232513246</v>
      </c>
      <c r="AZ481" s="86">
        <f>IFERROR(VLOOKUP($F481,Ref_Param!$L:$M,2,0),0)*Y481</f>
        <v>65.888580579626421</v>
      </c>
      <c r="BA481" s="86">
        <f>IFERROR(VLOOKUP($F481,Ref_Param!$L:$M,2,0),0)*Z481</f>
        <v>37.487951986197473</v>
      </c>
      <c r="BB481" s="87">
        <f t="shared" si="72"/>
        <v>369.04179246720662</v>
      </c>
      <c r="BC481" s="86">
        <f>IFERROR(VLOOKUP($F481,Ref_Param!$L:$M,2,0),0)*AB481</f>
        <v>51.335064947830979</v>
      </c>
      <c r="BD481" s="86">
        <f>IFERROR(VLOOKUP($F481,Ref_Param!$L:$M,2,0),0)*AC481</f>
        <v>42.908215210423919</v>
      </c>
      <c r="BE481" s="86">
        <f>IFERROR(VLOOKUP($F481,Ref_Param!$L:$M,2,0),0)*AD481</f>
        <v>14.611078617500299</v>
      </c>
      <c r="BF481" s="86">
        <f>IFERROR(VLOOKUP($F481,Ref_Param!$L:$M,2,0),0)*AE481</f>
        <v>0</v>
      </c>
      <c r="BG481" s="87">
        <f t="shared" si="73"/>
        <v>108.85435877575519</v>
      </c>
      <c r="BH481" s="86">
        <f>IFERROR(VLOOKUP($F481,Ref_Param!$L:$M,2,0),0)*AG481</f>
        <v>34.047683788055771</v>
      </c>
      <c r="BI481" s="86">
        <f>IFERROR(VLOOKUP($F481,Ref_Param!$L:$M,2,0),0)*AH481</f>
        <v>34.047683788055771</v>
      </c>
      <c r="BJ481" s="86">
        <f>IFERROR(VLOOKUP($F481,Ref_Param!$L:$M,2,0),0)*AI481</f>
        <v>34.047683788055771</v>
      </c>
      <c r="BK481" s="86">
        <f>IFERROR(VLOOKUP($F481,Ref_Param!$L:$M,2,0),0)*AJ481</f>
        <v>34.047683788055771</v>
      </c>
      <c r="BL481" s="87">
        <f t="shared" si="67"/>
        <v>136.19073515222308</v>
      </c>
      <c r="BM481" s="88">
        <f>IFERROR(VLOOKUP($F481,Ref_Param!$L:$M,2,0),0)*AL481</f>
        <v>156.61934542505654</v>
      </c>
      <c r="BN481" s="89">
        <f>IFERROR(VLOOKUP($F481,Ref_Param!$L:$M,2,0),0)*AM481</f>
        <v>180.112247238815</v>
      </c>
    </row>
    <row r="482" spans="1:66" s="72" customFormat="1" ht="14.25" customHeight="1" x14ac:dyDescent="0.3">
      <c r="A482" s="69" t="str">
        <f t="shared" si="68"/>
        <v>ECASDigital - Salesforce.com / Net Suite</v>
      </c>
      <c r="B482" s="68" t="s">
        <v>4156</v>
      </c>
      <c r="C482" s="68" t="s">
        <v>4157</v>
      </c>
      <c r="D482" s="68" t="s">
        <v>2707</v>
      </c>
      <c r="E482" s="70" t="s">
        <v>2708</v>
      </c>
      <c r="F482" s="68" t="s">
        <v>18</v>
      </c>
      <c r="G482" s="70" t="s">
        <v>4166</v>
      </c>
      <c r="H482" s="71" t="s">
        <v>35</v>
      </c>
      <c r="I482" s="68" t="s">
        <v>36</v>
      </c>
      <c r="J482" s="68"/>
      <c r="K482" s="68"/>
      <c r="L482" s="68" t="s">
        <v>4111</v>
      </c>
      <c r="M482" s="73">
        <v>0</v>
      </c>
      <c r="N482" s="73">
        <v>0</v>
      </c>
      <c r="O482" s="73">
        <v>0</v>
      </c>
      <c r="P482" s="73">
        <v>0</v>
      </c>
      <c r="Q482" s="66">
        <v>0</v>
      </c>
      <c r="R482" s="73">
        <v>0</v>
      </c>
      <c r="S482" s="73">
        <v>0</v>
      </c>
      <c r="T482" s="73">
        <v>0</v>
      </c>
      <c r="U482" s="73">
        <v>0</v>
      </c>
      <c r="V482" s="66">
        <v>0</v>
      </c>
      <c r="W482" s="67">
        <v>0</v>
      </c>
      <c r="X482" s="67">
        <v>0</v>
      </c>
      <c r="Y482" s="67">
        <v>0</v>
      </c>
      <c r="Z482" s="67">
        <v>0</v>
      </c>
      <c r="AA482" s="66">
        <v>0</v>
      </c>
      <c r="AB482" s="67">
        <v>0</v>
      </c>
      <c r="AC482" s="67">
        <v>0</v>
      </c>
      <c r="AD482" s="67">
        <v>34</v>
      </c>
      <c r="AE482" s="67">
        <v>51</v>
      </c>
      <c r="AF482" s="66">
        <v>85</v>
      </c>
      <c r="AG482" s="67">
        <v>16.659819032553465</v>
      </c>
      <c r="AH482" s="67">
        <v>16.659819032553465</v>
      </c>
      <c r="AI482" s="67">
        <v>16.659819032553465</v>
      </c>
      <c r="AJ482" s="67">
        <v>16.659819032553465</v>
      </c>
      <c r="AK482" s="66">
        <f t="shared" si="69"/>
        <v>66.639276130213858</v>
      </c>
      <c r="AL482" s="67">
        <f t="shared" si="66"/>
        <v>76.63516754974593</v>
      </c>
      <c r="AM482" s="67">
        <f t="shared" si="66"/>
        <v>88.130442682207814</v>
      </c>
      <c r="AN482" s="84">
        <f>IFERROR(VLOOKUP($F482,Ref_Param!$L:$M,2,0),0)*M482</f>
        <v>0</v>
      </c>
      <c r="AO482" s="84">
        <f>IFERROR(VLOOKUP($F482,Ref_Param!$L:$M,2,0),0)*N482</f>
        <v>0</v>
      </c>
      <c r="AP482" s="84">
        <f>IFERROR(VLOOKUP($F482,Ref_Param!$L:$M,2,0),0)*O482</f>
        <v>0</v>
      </c>
      <c r="AQ482" s="84">
        <f>IFERROR(VLOOKUP($F482,Ref_Param!$L:$M,2,0),0)*P482</f>
        <v>0</v>
      </c>
      <c r="AR482" s="85">
        <f t="shared" si="70"/>
        <v>0</v>
      </c>
      <c r="AS482" s="90">
        <f>IFERROR(VLOOKUP($F482,Ref_Param!$L:$M,2,0),0)*R482</f>
        <v>0</v>
      </c>
      <c r="AT482" s="90">
        <f>IFERROR(VLOOKUP($F482,Ref_Param!$L:$M,2,0),0)*S482</f>
        <v>0</v>
      </c>
      <c r="AU482" s="90">
        <f>IFERROR(VLOOKUP($F482,Ref_Param!$L:$M,2,0),0)*T482</f>
        <v>0</v>
      </c>
      <c r="AV482" s="90">
        <f>IFERROR(VLOOKUP($F482,Ref_Param!$L:$M,2,0),0)*U482</f>
        <v>0</v>
      </c>
      <c r="AW482" s="91">
        <f t="shared" si="71"/>
        <v>0</v>
      </c>
      <c r="AX482" s="86">
        <f>IFERROR(VLOOKUP($F482,Ref_Param!$L:$M,2,0),0)*W482</f>
        <v>0</v>
      </c>
      <c r="AY482" s="86">
        <f>IFERROR(VLOOKUP($F482,Ref_Param!$L:$M,2,0),0)*X482</f>
        <v>0</v>
      </c>
      <c r="AZ482" s="86">
        <f>IFERROR(VLOOKUP($F482,Ref_Param!$L:$M,2,0),0)*Y482</f>
        <v>0</v>
      </c>
      <c r="BA482" s="86">
        <f>IFERROR(VLOOKUP($F482,Ref_Param!$L:$M,2,0),0)*Z482</f>
        <v>0</v>
      </c>
      <c r="BB482" s="87">
        <f t="shared" si="72"/>
        <v>0</v>
      </c>
      <c r="BC482" s="86">
        <f>IFERROR(VLOOKUP($F482,Ref_Param!$L:$M,2,0),0)*AB482</f>
        <v>0</v>
      </c>
      <c r="BD482" s="86">
        <f>IFERROR(VLOOKUP($F482,Ref_Param!$L:$M,2,0),0)*AC482</f>
        <v>0</v>
      </c>
      <c r="BE482" s="86">
        <f>IFERROR(VLOOKUP($F482,Ref_Param!$L:$M,2,0),0)*AD482</f>
        <v>34</v>
      </c>
      <c r="BF482" s="86">
        <f>IFERROR(VLOOKUP($F482,Ref_Param!$L:$M,2,0),0)*AE482</f>
        <v>51</v>
      </c>
      <c r="BG482" s="87">
        <f t="shared" si="73"/>
        <v>85</v>
      </c>
      <c r="BH482" s="86">
        <f>IFERROR(VLOOKUP($F482,Ref_Param!$L:$M,2,0),0)*AG482</f>
        <v>16.659819032553465</v>
      </c>
      <c r="BI482" s="86">
        <f>IFERROR(VLOOKUP($F482,Ref_Param!$L:$M,2,0),0)*AH482</f>
        <v>16.659819032553465</v>
      </c>
      <c r="BJ482" s="86">
        <f>IFERROR(VLOOKUP($F482,Ref_Param!$L:$M,2,0),0)*AI482</f>
        <v>16.659819032553465</v>
      </c>
      <c r="BK482" s="86">
        <f>IFERROR(VLOOKUP($F482,Ref_Param!$L:$M,2,0),0)*AJ482</f>
        <v>16.659819032553465</v>
      </c>
      <c r="BL482" s="87">
        <f t="shared" si="67"/>
        <v>66.639276130213858</v>
      </c>
      <c r="BM482" s="88">
        <f>IFERROR(VLOOKUP($F482,Ref_Param!$L:$M,2,0),0)*AL482</f>
        <v>76.63516754974593</v>
      </c>
      <c r="BN482" s="89">
        <f>IFERROR(VLOOKUP($F482,Ref_Param!$L:$M,2,0),0)*AM482</f>
        <v>88.130442682207814</v>
      </c>
    </row>
    <row r="483" spans="1:66" s="72" customFormat="1" ht="14.25" customHeight="1" x14ac:dyDescent="0.3">
      <c r="A483" s="69" t="str">
        <f t="shared" si="68"/>
        <v>ECASDigital - Salesforce.com / Net Suite</v>
      </c>
      <c r="B483" s="68" t="s">
        <v>4156</v>
      </c>
      <c r="C483" s="68" t="s">
        <v>4157</v>
      </c>
      <c r="D483" s="68" t="s">
        <v>2712</v>
      </c>
      <c r="E483" s="70" t="s">
        <v>2709</v>
      </c>
      <c r="F483" s="68" t="s">
        <v>18</v>
      </c>
      <c r="G483" s="70" t="s">
        <v>7477</v>
      </c>
      <c r="H483" s="71" t="s">
        <v>35</v>
      </c>
      <c r="I483" s="68" t="s">
        <v>24</v>
      </c>
      <c r="J483" s="68"/>
      <c r="K483" s="68"/>
      <c r="L483" s="68" t="s">
        <v>4111</v>
      </c>
      <c r="M483" s="73">
        <v>0</v>
      </c>
      <c r="N483" s="73">
        <v>0</v>
      </c>
      <c r="O483" s="73">
        <v>0</v>
      </c>
      <c r="P483" s="73">
        <v>0</v>
      </c>
      <c r="Q483" s="66">
        <v>0</v>
      </c>
      <c r="R483" s="73">
        <v>0</v>
      </c>
      <c r="S483" s="73">
        <v>0</v>
      </c>
      <c r="T483" s="73">
        <v>0</v>
      </c>
      <c r="U483" s="73">
        <v>1.1027803627760253</v>
      </c>
      <c r="V483" s="66">
        <v>1.1027803627760253</v>
      </c>
      <c r="W483" s="67">
        <v>280.94500688352321</v>
      </c>
      <c r="X483" s="67">
        <v>282.23627962145963</v>
      </c>
      <c r="Y483" s="67">
        <v>47.304924562682224</v>
      </c>
      <c r="Z483" s="67">
        <v>0</v>
      </c>
      <c r="AA483" s="66">
        <v>610.48621106766507</v>
      </c>
      <c r="AB483" s="67">
        <v>0</v>
      </c>
      <c r="AC483" s="67">
        <v>0</v>
      </c>
      <c r="AD483" s="67">
        <v>0</v>
      </c>
      <c r="AE483" s="67">
        <v>0</v>
      </c>
      <c r="AF483" s="66">
        <v>0</v>
      </c>
      <c r="AG483" s="67">
        <v>0</v>
      </c>
      <c r="AH483" s="67">
        <v>0</v>
      </c>
      <c r="AI483" s="67">
        <v>0</v>
      </c>
      <c r="AJ483" s="67">
        <v>0</v>
      </c>
      <c r="AK483" s="66">
        <f t="shared" si="69"/>
        <v>0</v>
      </c>
      <c r="AL483" s="67">
        <f t="shared" si="66"/>
        <v>0</v>
      </c>
      <c r="AM483" s="67">
        <f t="shared" si="66"/>
        <v>0</v>
      </c>
      <c r="AN483" s="84">
        <f>IFERROR(VLOOKUP($F483,Ref_Param!$L:$M,2,0),0)*M483</f>
        <v>0</v>
      </c>
      <c r="AO483" s="84">
        <f>IFERROR(VLOOKUP($F483,Ref_Param!$L:$M,2,0),0)*N483</f>
        <v>0</v>
      </c>
      <c r="AP483" s="84">
        <f>IFERROR(VLOOKUP($F483,Ref_Param!$L:$M,2,0),0)*O483</f>
        <v>0</v>
      </c>
      <c r="AQ483" s="84">
        <f>IFERROR(VLOOKUP($F483,Ref_Param!$L:$M,2,0),0)*P483</f>
        <v>0</v>
      </c>
      <c r="AR483" s="85">
        <f t="shared" si="70"/>
        <v>0</v>
      </c>
      <c r="AS483" s="90">
        <f>IFERROR(VLOOKUP($F483,Ref_Param!$L:$M,2,0),0)*R483</f>
        <v>0</v>
      </c>
      <c r="AT483" s="90">
        <f>IFERROR(VLOOKUP($F483,Ref_Param!$L:$M,2,0),0)*S483</f>
        <v>0</v>
      </c>
      <c r="AU483" s="90">
        <f>IFERROR(VLOOKUP($F483,Ref_Param!$L:$M,2,0),0)*T483</f>
        <v>0</v>
      </c>
      <c r="AV483" s="90">
        <f>IFERROR(VLOOKUP($F483,Ref_Param!$L:$M,2,0),0)*U483</f>
        <v>1.1027803627760253</v>
      </c>
      <c r="AW483" s="91">
        <f t="shared" si="71"/>
        <v>1.1027803627760253</v>
      </c>
      <c r="AX483" s="86">
        <f>IFERROR(VLOOKUP($F483,Ref_Param!$L:$M,2,0),0)*W483</f>
        <v>280.94500688352321</v>
      </c>
      <c r="AY483" s="86">
        <f>IFERROR(VLOOKUP($F483,Ref_Param!$L:$M,2,0),0)*X483</f>
        <v>282.23627962145963</v>
      </c>
      <c r="AZ483" s="86">
        <f>IFERROR(VLOOKUP($F483,Ref_Param!$L:$M,2,0),0)*Y483</f>
        <v>47.304924562682224</v>
      </c>
      <c r="BA483" s="86">
        <f>IFERROR(VLOOKUP($F483,Ref_Param!$L:$M,2,0),0)*Z483</f>
        <v>0</v>
      </c>
      <c r="BB483" s="87">
        <f t="shared" si="72"/>
        <v>610.48621106766507</v>
      </c>
      <c r="BC483" s="86">
        <f>IFERROR(VLOOKUP($F483,Ref_Param!$L:$M,2,0),0)*AB483</f>
        <v>0</v>
      </c>
      <c r="BD483" s="86">
        <f>IFERROR(VLOOKUP($F483,Ref_Param!$L:$M,2,0),0)*AC483</f>
        <v>0</v>
      </c>
      <c r="BE483" s="86">
        <f>IFERROR(VLOOKUP($F483,Ref_Param!$L:$M,2,0),0)*AD483</f>
        <v>0</v>
      </c>
      <c r="BF483" s="86">
        <f>IFERROR(VLOOKUP($F483,Ref_Param!$L:$M,2,0),0)*AE483</f>
        <v>0</v>
      </c>
      <c r="BG483" s="87">
        <f t="shared" si="73"/>
        <v>0</v>
      </c>
      <c r="BH483" s="86">
        <f>IFERROR(VLOOKUP($F483,Ref_Param!$L:$M,2,0),0)*AG483</f>
        <v>0</v>
      </c>
      <c r="BI483" s="86">
        <f>IFERROR(VLOOKUP($F483,Ref_Param!$L:$M,2,0),0)*AH483</f>
        <v>0</v>
      </c>
      <c r="BJ483" s="86">
        <f>IFERROR(VLOOKUP($F483,Ref_Param!$L:$M,2,0),0)*AI483</f>
        <v>0</v>
      </c>
      <c r="BK483" s="86">
        <f>IFERROR(VLOOKUP($F483,Ref_Param!$L:$M,2,0),0)*AJ483</f>
        <v>0</v>
      </c>
      <c r="BL483" s="87">
        <f t="shared" si="67"/>
        <v>0</v>
      </c>
      <c r="BM483" s="88">
        <f>IFERROR(VLOOKUP($F483,Ref_Param!$L:$M,2,0),0)*AL483</f>
        <v>0</v>
      </c>
      <c r="BN483" s="89">
        <f>IFERROR(VLOOKUP($F483,Ref_Param!$L:$M,2,0),0)*AM483</f>
        <v>0</v>
      </c>
    </row>
    <row r="484" spans="1:66" s="72" customFormat="1" ht="14.25" customHeight="1" x14ac:dyDescent="0.3">
      <c r="A484" s="69" t="str">
        <f t="shared" si="68"/>
        <v>ECASDigital - Salesforce.com / Net Suite</v>
      </c>
      <c r="B484" s="68" t="s">
        <v>4156</v>
      </c>
      <c r="C484" s="68" t="s">
        <v>4157</v>
      </c>
      <c r="D484" s="68" t="s">
        <v>3025</v>
      </c>
      <c r="E484" s="70" t="s">
        <v>5304</v>
      </c>
      <c r="F484" s="68" t="s">
        <v>18</v>
      </c>
      <c r="G484" s="70" t="s">
        <v>4163</v>
      </c>
      <c r="H484" s="71" t="s">
        <v>51</v>
      </c>
      <c r="I484" s="68" t="s">
        <v>24</v>
      </c>
      <c r="J484" s="68"/>
      <c r="K484" s="68"/>
      <c r="L484" s="68" t="s">
        <v>4111</v>
      </c>
      <c r="M484" s="73">
        <v>3.2967801527469947</v>
      </c>
      <c r="N484" s="73">
        <v>0</v>
      </c>
      <c r="O484" s="73">
        <v>0</v>
      </c>
      <c r="P484" s="73">
        <v>0</v>
      </c>
      <c r="Q484" s="66">
        <v>3.2967801527469947</v>
      </c>
      <c r="R484" s="73">
        <v>0</v>
      </c>
      <c r="S484" s="73">
        <v>0</v>
      </c>
      <c r="T484" s="73">
        <v>0</v>
      </c>
      <c r="U484" s="73">
        <v>0</v>
      </c>
      <c r="V484" s="66">
        <v>0</v>
      </c>
      <c r="W484" s="67">
        <v>0</v>
      </c>
      <c r="X484" s="67">
        <v>0</v>
      </c>
      <c r="Y484" s="67">
        <v>0</v>
      </c>
      <c r="Z484" s="67">
        <v>0</v>
      </c>
      <c r="AA484" s="66">
        <v>0</v>
      </c>
      <c r="AB484" s="67">
        <v>0</v>
      </c>
      <c r="AC484" s="67">
        <v>0</v>
      </c>
      <c r="AD484" s="67">
        <v>0</v>
      </c>
      <c r="AE484" s="67">
        <v>0</v>
      </c>
      <c r="AF484" s="66">
        <v>0</v>
      </c>
      <c r="AG484" s="67">
        <v>0</v>
      </c>
      <c r="AH484" s="67">
        <v>0</v>
      </c>
      <c r="AI484" s="67">
        <v>0</v>
      </c>
      <c r="AJ484" s="67">
        <v>0</v>
      </c>
      <c r="AK484" s="66">
        <f t="shared" si="69"/>
        <v>0</v>
      </c>
      <c r="AL484" s="67">
        <f t="shared" si="66"/>
        <v>0</v>
      </c>
      <c r="AM484" s="67">
        <f t="shared" si="66"/>
        <v>0</v>
      </c>
      <c r="AN484" s="84">
        <f>IFERROR(VLOOKUP($F484,Ref_Param!$L:$M,2,0),0)*M484</f>
        <v>3.2967801527469947</v>
      </c>
      <c r="AO484" s="84">
        <f>IFERROR(VLOOKUP($F484,Ref_Param!$L:$M,2,0),0)*N484</f>
        <v>0</v>
      </c>
      <c r="AP484" s="84">
        <f>IFERROR(VLOOKUP($F484,Ref_Param!$L:$M,2,0),0)*O484</f>
        <v>0</v>
      </c>
      <c r="AQ484" s="84">
        <f>IFERROR(VLOOKUP($F484,Ref_Param!$L:$M,2,0),0)*P484</f>
        <v>0</v>
      </c>
      <c r="AR484" s="85">
        <f t="shared" si="70"/>
        <v>3.2967801527469947</v>
      </c>
      <c r="AS484" s="90">
        <f>IFERROR(VLOOKUP($F484,Ref_Param!$L:$M,2,0),0)*R484</f>
        <v>0</v>
      </c>
      <c r="AT484" s="90">
        <f>IFERROR(VLOOKUP($F484,Ref_Param!$L:$M,2,0),0)*S484</f>
        <v>0</v>
      </c>
      <c r="AU484" s="90">
        <f>IFERROR(VLOOKUP($F484,Ref_Param!$L:$M,2,0),0)*T484</f>
        <v>0</v>
      </c>
      <c r="AV484" s="90">
        <f>IFERROR(VLOOKUP($F484,Ref_Param!$L:$M,2,0),0)*U484</f>
        <v>0</v>
      </c>
      <c r="AW484" s="91">
        <f t="shared" si="71"/>
        <v>0</v>
      </c>
      <c r="AX484" s="86">
        <f>IFERROR(VLOOKUP($F484,Ref_Param!$L:$M,2,0),0)*W484</f>
        <v>0</v>
      </c>
      <c r="AY484" s="86">
        <f>IFERROR(VLOOKUP($F484,Ref_Param!$L:$M,2,0),0)*X484</f>
        <v>0</v>
      </c>
      <c r="AZ484" s="86">
        <f>IFERROR(VLOOKUP($F484,Ref_Param!$L:$M,2,0),0)*Y484</f>
        <v>0</v>
      </c>
      <c r="BA484" s="86">
        <f>IFERROR(VLOOKUP($F484,Ref_Param!$L:$M,2,0),0)*Z484</f>
        <v>0</v>
      </c>
      <c r="BB484" s="87">
        <f t="shared" si="72"/>
        <v>0</v>
      </c>
      <c r="BC484" s="86">
        <f>IFERROR(VLOOKUP($F484,Ref_Param!$L:$M,2,0),0)*AB484</f>
        <v>0</v>
      </c>
      <c r="BD484" s="86">
        <f>IFERROR(VLOOKUP($F484,Ref_Param!$L:$M,2,0),0)*AC484</f>
        <v>0</v>
      </c>
      <c r="BE484" s="86">
        <f>IFERROR(VLOOKUP($F484,Ref_Param!$L:$M,2,0),0)*AD484</f>
        <v>0</v>
      </c>
      <c r="BF484" s="86">
        <f>IFERROR(VLOOKUP($F484,Ref_Param!$L:$M,2,0),0)*AE484</f>
        <v>0</v>
      </c>
      <c r="BG484" s="87">
        <f t="shared" si="73"/>
        <v>0</v>
      </c>
      <c r="BH484" s="86">
        <f>IFERROR(VLOOKUP($F484,Ref_Param!$L:$M,2,0),0)*AG484</f>
        <v>0</v>
      </c>
      <c r="BI484" s="86">
        <f>IFERROR(VLOOKUP($F484,Ref_Param!$L:$M,2,0),0)*AH484</f>
        <v>0</v>
      </c>
      <c r="BJ484" s="86">
        <f>IFERROR(VLOOKUP($F484,Ref_Param!$L:$M,2,0),0)*AI484</f>
        <v>0</v>
      </c>
      <c r="BK484" s="86">
        <f>IFERROR(VLOOKUP($F484,Ref_Param!$L:$M,2,0),0)*AJ484</f>
        <v>0</v>
      </c>
      <c r="BL484" s="87">
        <f t="shared" si="67"/>
        <v>0</v>
      </c>
      <c r="BM484" s="88">
        <f>IFERROR(VLOOKUP($F484,Ref_Param!$L:$M,2,0),0)*AL484</f>
        <v>0</v>
      </c>
      <c r="BN484" s="89">
        <f>IFERROR(VLOOKUP($F484,Ref_Param!$L:$M,2,0),0)*AM484</f>
        <v>0</v>
      </c>
    </row>
    <row r="485" spans="1:66" s="72" customFormat="1" ht="14.25" customHeight="1" x14ac:dyDescent="0.3">
      <c r="A485" s="69" t="str">
        <f t="shared" si="68"/>
        <v>ECASDigital - Salesforce.com / Net Suite</v>
      </c>
      <c r="B485" s="68" t="s">
        <v>4156</v>
      </c>
      <c r="C485" s="68" t="s">
        <v>4157</v>
      </c>
      <c r="D485" s="68" t="s">
        <v>5305</v>
      </c>
      <c r="E485" s="70" t="s">
        <v>5306</v>
      </c>
      <c r="F485" s="68" t="s">
        <v>3732</v>
      </c>
      <c r="G485" s="70" t="s">
        <v>7477</v>
      </c>
      <c r="H485" s="71" t="s">
        <v>35</v>
      </c>
      <c r="I485" s="68" t="s">
        <v>24</v>
      </c>
      <c r="J485" s="68"/>
      <c r="K485" s="68"/>
      <c r="L485" s="68" t="s">
        <v>4111</v>
      </c>
      <c r="M485" s="73">
        <v>0</v>
      </c>
      <c r="N485" s="73">
        <v>0</v>
      </c>
      <c r="O485" s="73">
        <v>0</v>
      </c>
      <c r="P485" s="73">
        <v>0</v>
      </c>
      <c r="Q485" s="66">
        <v>0</v>
      </c>
      <c r="R485" s="73">
        <v>0</v>
      </c>
      <c r="S485" s="73">
        <v>0</v>
      </c>
      <c r="T485" s="73">
        <v>0</v>
      </c>
      <c r="U485" s="73">
        <v>0</v>
      </c>
      <c r="V485" s="66">
        <v>0</v>
      </c>
      <c r="W485" s="67">
        <v>0</v>
      </c>
      <c r="X485" s="67">
        <v>0</v>
      </c>
      <c r="Y485" s="67">
        <v>0</v>
      </c>
      <c r="Z485" s="67">
        <v>0</v>
      </c>
      <c r="AA485" s="66">
        <v>0</v>
      </c>
      <c r="AB485" s="67">
        <v>-1.025999968604401</v>
      </c>
      <c r="AC485" s="67">
        <v>0</v>
      </c>
      <c r="AD485" s="67">
        <v>0</v>
      </c>
      <c r="AE485" s="67">
        <v>0</v>
      </c>
      <c r="AF485" s="66">
        <v>-1.025999968604401</v>
      </c>
      <c r="AG485" s="67">
        <v>0</v>
      </c>
      <c r="AH485" s="67">
        <v>0</v>
      </c>
      <c r="AI485" s="67">
        <v>0</v>
      </c>
      <c r="AJ485" s="67">
        <v>0</v>
      </c>
      <c r="AK485" s="66">
        <f t="shared" si="69"/>
        <v>0</v>
      </c>
      <c r="AL485" s="67">
        <f t="shared" si="66"/>
        <v>0</v>
      </c>
      <c r="AM485" s="67">
        <f t="shared" si="66"/>
        <v>0</v>
      </c>
      <c r="AN485" s="84">
        <f>IFERROR(VLOOKUP($F485,Ref_Param!$L:$M,2,0),0)*M485</f>
        <v>0</v>
      </c>
      <c r="AO485" s="84">
        <f>IFERROR(VLOOKUP($F485,Ref_Param!$L:$M,2,0),0)*N485</f>
        <v>0</v>
      </c>
      <c r="AP485" s="84">
        <f>IFERROR(VLOOKUP($F485,Ref_Param!$L:$M,2,0),0)*O485</f>
        <v>0</v>
      </c>
      <c r="AQ485" s="84">
        <f>IFERROR(VLOOKUP($F485,Ref_Param!$L:$M,2,0),0)*P485</f>
        <v>0</v>
      </c>
      <c r="AR485" s="85">
        <f t="shared" si="70"/>
        <v>0</v>
      </c>
      <c r="AS485" s="90">
        <f>IFERROR(VLOOKUP($F485,Ref_Param!$L:$M,2,0),0)*R485</f>
        <v>0</v>
      </c>
      <c r="AT485" s="90">
        <f>IFERROR(VLOOKUP($F485,Ref_Param!$L:$M,2,0),0)*S485</f>
        <v>0</v>
      </c>
      <c r="AU485" s="90">
        <f>IFERROR(VLOOKUP($F485,Ref_Param!$L:$M,2,0),0)*T485</f>
        <v>0</v>
      </c>
      <c r="AV485" s="90">
        <f>IFERROR(VLOOKUP($F485,Ref_Param!$L:$M,2,0),0)*U485</f>
        <v>0</v>
      </c>
      <c r="AW485" s="91">
        <f t="shared" si="71"/>
        <v>0</v>
      </c>
      <c r="AX485" s="86">
        <f>IFERROR(VLOOKUP($F485,Ref_Param!$L:$M,2,0),0)*W485</f>
        <v>0</v>
      </c>
      <c r="AY485" s="86">
        <f>IFERROR(VLOOKUP($F485,Ref_Param!$L:$M,2,0),0)*X485</f>
        <v>0</v>
      </c>
      <c r="AZ485" s="86">
        <f>IFERROR(VLOOKUP($F485,Ref_Param!$L:$M,2,0),0)*Y485</f>
        <v>0</v>
      </c>
      <c r="BA485" s="86">
        <f>IFERROR(VLOOKUP($F485,Ref_Param!$L:$M,2,0),0)*Z485</f>
        <v>0</v>
      </c>
      <c r="BB485" s="87">
        <f t="shared" si="72"/>
        <v>0</v>
      </c>
      <c r="BC485" s="86">
        <f>IFERROR(VLOOKUP($F485,Ref_Param!$L:$M,2,0),0)*AB485</f>
        <v>-1.2486308489770025E-2</v>
      </c>
      <c r="BD485" s="86">
        <f>IFERROR(VLOOKUP($F485,Ref_Param!$L:$M,2,0),0)*AC485</f>
        <v>0</v>
      </c>
      <c r="BE485" s="86">
        <f>IFERROR(VLOOKUP($F485,Ref_Param!$L:$M,2,0),0)*AD485</f>
        <v>0</v>
      </c>
      <c r="BF485" s="86">
        <f>IFERROR(VLOOKUP($F485,Ref_Param!$L:$M,2,0),0)*AE485</f>
        <v>0</v>
      </c>
      <c r="BG485" s="87">
        <f t="shared" si="73"/>
        <v>-1.2486308489770025E-2</v>
      </c>
      <c r="BH485" s="86">
        <f>IFERROR(VLOOKUP($F485,Ref_Param!$L:$M,2,0),0)*AG485</f>
        <v>0</v>
      </c>
      <c r="BI485" s="86">
        <f>IFERROR(VLOOKUP($F485,Ref_Param!$L:$M,2,0),0)*AH485</f>
        <v>0</v>
      </c>
      <c r="BJ485" s="86">
        <f>IFERROR(VLOOKUP($F485,Ref_Param!$L:$M,2,0),0)*AI485</f>
        <v>0</v>
      </c>
      <c r="BK485" s="86">
        <f>IFERROR(VLOOKUP($F485,Ref_Param!$L:$M,2,0),0)*AJ485</f>
        <v>0</v>
      </c>
      <c r="BL485" s="87">
        <f t="shared" si="67"/>
        <v>0</v>
      </c>
      <c r="BM485" s="88">
        <f>IFERROR(VLOOKUP($F485,Ref_Param!$L:$M,2,0),0)*AL485</f>
        <v>0</v>
      </c>
      <c r="BN485" s="89">
        <f>IFERROR(VLOOKUP($F485,Ref_Param!$L:$M,2,0),0)*AM485</f>
        <v>0</v>
      </c>
    </row>
    <row r="486" spans="1:66" s="72" customFormat="1" ht="14.25" customHeight="1" x14ac:dyDescent="0.3">
      <c r="A486" s="69" t="str">
        <f t="shared" si="68"/>
        <v>ECASDigital - Salesforce.com / Net Suite</v>
      </c>
      <c r="B486" s="68" t="s">
        <v>4156</v>
      </c>
      <c r="C486" s="68" t="s">
        <v>4157</v>
      </c>
      <c r="D486" s="68" t="s">
        <v>5305</v>
      </c>
      <c r="E486" s="70" t="s">
        <v>5306</v>
      </c>
      <c r="F486" s="68" t="s">
        <v>18</v>
      </c>
      <c r="G486" s="70" t="s">
        <v>7477</v>
      </c>
      <c r="H486" s="71" t="s">
        <v>35</v>
      </c>
      <c r="I486" s="68" t="s">
        <v>24</v>
      </c>
      <c r="J486" s="68"/>
      <c r="K486" s="68"/>
      <c r="L486" s="68" t="s">
        <v>4111</v>
      </c>
      <c r="M486" s="73">
        <v>0</v>
      </c>
      <c r="N486" s="73">
        <v>0</v>
      </c>
      <c r="O486" s="73">
        <v>0</v>
      </c>
      <c r="P486" s="73">
        <v>0</v>
      </c>
      <c r="Q486" s="66">
        <v>0</v>
      </c>
      <c r="R486" s="73">
        <v>0</v>
      </c>
      <c r="S486" s="73">
        <v>0</v>
      </c>
      <c r="T486" s="73">
        <v>0</v>
      </c>
      <c r="U486" s="73">
        <v>0</v>
      </c>
      <c r="V486" s="66">
        <v>0</v>
      </c>
      <c r="W486" s="67">
        <v>0</v>
      </c>
      <c r="X486" s="67">
        <v>0</v>
      </c>
      <c r="Y486" s="67">
        <v>0</v>
      </c>
      <c r="Z486" s="67">
        <v>12.736729483282673</v>
      </c>
      <c r="AA486" s="66">
        <v>12.736729483282673</v>
      </c>
      <c r="AB486" s="67">
        <v>45.210406257954112</v>
      </c>
      <c r="AC486" s="67">
        <v>18.600099252563247</v>
      </c>
      <c r="AD486" s="67">
        <v>6</v>
      </c>
      <c r="AE486" s="67">
        <v>0</v>
      </c>
      <c r="AF486" s="66">
        <v>69.810505510517359</v>
      </c>
      <c r="AG486" s="67">
        <v>0</v>
      </c>
      <c r="AH486" s="67">
        <v>0</v>
      </c>
      <c r="AI486" s="67">
        <v>0</v>
      </c>
      <c r="AJ486" s="67">
        <v>0</v>
      </c>
      <c r="AK486" s="66">
        <f t="shared" si="69"/>
        <v>0</v>
      </c>
      <c r="AL486" s="67">
        <f t="shared" ref="AL486:AM492" si="74">AK486*1.15</f>
        <v>0</v>
      </c>
      <c r="AM486" s="67">
        <f t="shared" si="74"/>
        <v>0</v>
      </c>
      <c r="AN486" s="84">
        <f>IFERROR(VLOOKUP($F486,Ref_Param!$L:$M,2,0),0)*M486</f>
        <v>0</v>
      </c>
      <c r="AO486" s="84">
        <f>IFERROR(VLOOKUP($F486,Ref_Param!$L:$M,2,0),0)*N486</f>
        <v>0</v>
      </c>
      <c r="AP486" s="84">
        <f>IFERROR(VLOOKUP($F486,Ref_Param!$L:$M,2,0),0)*O486</f>
        <v>0</v>
      </c>
      <c r="AQ486" s="84">
        <f>IFERROR(VLOOKUP($F486,Ref_Param!$L:$M,2,0),0)*P486</f>
        <v>0</v>
      </c>
      <c r="AR486" s="85">
        <f t="shared" si="70"/>
        <v>0</v>
      </c>
      <c r="AS486" s="90">
        <f>IFERROR(VLOOKUP($F486,Ref_Param!$L:$M,2,0),0)*R486</f>
        <v>0</v>
      </c>
      <c r="AT486" s="90">
        <f>IFERROR(VLOOKUP($F486,Ref_Param!$L:$M,2,0),0)*S486</f>
        <v>0</v>
      </c>
      <c r="AU486" s="90">
        <f>IFERROR(VLOOKUP($F486,Ref_Param!$L:$M,2,0),0)*T486</f>
        <v>0</v>
      </c>
      <c r="AV486" s="90">
        <f>IFERROR(VLOOKUP($F486,Ref_Param!$L:$M,2,0),0)*U486</f>
        <v>0</v>
      </c>
      <c r="AW486" s="91">
        <f t="shared" si="71"/>
        <v>0</v>
      </c>
      <c r="AX486" s="86">
        <f>IFERROR(VLOOKUP($F486,Ref_Param!$L:$M,2,0),0)*W486</f>
        <v>0</v>
      </c>
      <c r="AY486" s="86">
        <f>IFERROR(VLOOKUP($F486,Ref_Param!$L:$M,2,0),0)*X486</f>
        <v>0</v>
      </c>
      <c r="AZ486" s="86">
        <f>IFERROR(VLOOKUP($F486,Ref_Param!$L:$M,2,0),0)*Y486</f>
        <v>0</v>
      </c>
      <c r="BA486" s="86">
        <f>IFERROR(VLOOKUP($F486,Ref_Param!$L:$M,2,0),0)*Z486</f>
        <v>12.736729483282673</v>
      </c>
      <c r="BB486" s="87">
        <f t="shared" si="72"/>
        <v>12.736729483282673</v>
      </c>
      <c r="BC486" s="86">
        <f>IFERROR(VLOOKUP($F486,Ref_Param!$L:$M,2,0),0)*AB486</f>
        <v>45.210406257954112</v>
      </c>
      <c r="BD486" s="86">
        <f>IFERROR(VLOOKUP($F486,Ref_Param!$L:$M,2,0),0)*AC486</f>
        <v>18.600099252563247</v>
      </c>
      <c r="BE486" s="86">
        <f>IFERROR(VLOOKUP($F486,Ref_Param!$L:$M,2,0),0)*AD486</f>
        <v>6</v>
      </c>
      <c r="BF486" s="86">
        <f>IFERROR(VLOOKUP($F486,Ref_Param!$L:$M,2,0),0)*AE486</f>
        <v>0</v>
      </c>
      <c r="BG486" s="87">
        <f t="shared" si="73"/>
        <v>69.810505510517359</v>
      </c>
      <c r="BH486" s="86">
        <f>IFERROR(VLOOKUP($F486,Ref_Param!$L:$M,2,0),0)*AG486</f>
        <v>0</v>
      </c>
      <c r="BI486" s="86">
        <f>IFERROR(VLOOKUP($F486,Ref_Param!$L:$M,2,0),0)*AH486</f>
        <v>0</v>
      </c>
      <c r="BJ486" s="86">
        <f>IFERROR(VLOOKUP($F486,Ref_Param!$L:$M,2,0),0)*AI486</f>
        <v>0</v>
      </c>
      <c r="BK486" s="86">
        <f>IFERROR(VLOOKUP($F486,Ref_Param!$L:$M,2,0),0)*AJ486</f>
        <v>0</v>
      </c>
      <c r="BL486" s="87">
        <f t="shared" ref="BL486:BL492" si="75">SUM(BH486:BK486)</f>
        <v>0</v>
      </c>
      <c r="BM486" s="88">
        <f>IFERROR(VLOOKUP($F486,Ref_Param!$L:$M,2,0),0)*AL486</f>
        <v>0</v>
      </c>
      <c r="BN486" s="89">
        <f>IFERROR(VLOOKUP($F486,Ref_Param!$L:$M,2,0),0)*AM486</f>
        <v>0</v>
      </c>
    </row>
    <row r="487" spans="1:66" s="72" customFormat="1" ht="14.25" customHeight="1" x14ac:dyDescent="0.3">
      <c r="A487" s="69" t="str">
        <f t="shared" si="68"/>
        <v>ECASDigital - Salesforce.com / Net Suite</v>
      </c>
      <c r="B487" s="68" t="s">
        <v>4156</v>
      </c>
      <c r="C487" s="68" t="s">
        <v>4157</v>
      </c>
      <c r="D487" s="68" t="s">
        <v>3723</v>
      </c>
      <c r="E487" s="70" t="s">
        <v>3724</v>
      </c>
      <c r="F487" s="68" t="s">
        <v>18</v>
      </c>
      <c r="G487" s="70" t="s">
        <v>4164</v>
      </c>
      <c r="H487" s="71" t="s">
        <v>5174</v>
      </c>
      <c r="I487" s="68" t="s">
        <v>24</v>
      </c>
      <c r="J487" s="68"/>
      <c r="K487" s="68"/>
      <c r="L487" s="68" t="s">
        <v>4111</v>
      </c>
      <c r="M487" s="73">
        <v>0</v>
      </c>
      <c r="N487" s="73">
        <v>0</v>
      </c>
      <c r="O487" s="73">
        <v>0</v>
      </c>
      <c r="P487" s="73">
        <v>0</v>
      </c>
      <c r="Q487" s="66">
        <v>0</v>
      </c>
      <c r="R487" s="73">
        <v>0</v>
      </c>
      <c r="S487" s="73">
        <v>0</v>
      </c>
      <c r="T487" s="73">
        <v>47.339040584390304</v>
      </c>
      <c r="U487" s="73">
        <v>61.163410102926349</v>
      </c>
      <c r="V487" s="66">
        <v>108.50245068731665</v>
      </c>
      <c r="W487" s="67">
        <v>60.104835315997065</v>
      </c>
      <c r="X487" s="67">
        <v>63.467124134893574</v>
      </c>
      <c r="Y487" s="67">
        <v>58.283477382767678</v>
      </c>
      <c r="Z487" s="67">
        <v>65.895157125490712</v>
      </c>
      <c r="AA487" s="66">
        <v>247.750593959149</v>
      </c>
      <c r="AB487" s="67">
        <v>0</v>
      </c>
      <c r="AC487" s="67">
        <v>0</v>
      </c>
      <c r="AD487" s="67">
        <v>0</v>
      </c>
      <c r="AE487" s="67">
        <v>0</v>
      </c>
      <c r="AF487" s="66">
        <v>0</v>
      </c>
      <c r="AG487" s="67">
        <v>0</v>
      </c>
      <c r="AH487" s="67">
        <v>0</v>
      </c>
      <c r="AI487" s="67">
        <v>0</v>
      </c>
      <c r="AJ487" s="67">
        <v>0</v>
      </c>
      <c r="AK487" s="66">
        <f t="shared" si="69"/>
        <v>0</v>
      </c>
      <c r="AL487" s="67">
        <f t="shared" si="74"/>
        <v>0</v>
      </c>
      <c r="AM487" s="67">
        <f t="shared" si="74"/>
        <v>0</v>
      </c>
      <c r="AN487" s="84">
        <f>IFERROR(VLOOKUP($F487,Ref_Param!$L:$M,2,0),0)*M487</f>
        <v>0</v>
      </c>
      <c r="AO487" s="84">
        <f>IFERROR(VLOOKUP($F487,Ref_Param!$L:$M,2,0),0)*N487</f>
        <v>0</v>
      </c>
      <c r="AP487" s="84">
        <f>IFERROR(VLOOKUP($F487,Ref_Param!$L:$M,2,0),0)*O487</f>
        <v>0</v>
      </c>
      <c r="AQ487" s="84">
        <f>IFERROR(VLOOKUP($F487,Ref_Param!$L:$M,2,0),0)*P487</f>
        <v>0</v>
      </c>
      <c r="AR487" s="85">
        <f t="shared" si="70"/>
        <v>0</v>
      </c>
      <c r="AS487" s="90">
        <f>IFERROR(VLOOKUP($F487,Ref_Param!$L:$M,2,0),0)*R487</f>
        <v>0</v>
      </c>
      <c r="AT487" s="90">
        <f>IFERROR(VLOOKUP($F487,Ref_Param!$L:$M,2,0),0)*S487</f>
        <v>0</v>
      </c>
      <c r="AU487" s="90">
        <f>IFERROR(VLOOKUP($F487,Ref_Param!$L:$M,2,0),0)*T487</f>
        <v>47.339040584390304</v>
      </c>
      <c r="AV487" s="90">
        <f>IFERROR(VLOOKUP($F487,Ref_Param!$L:$M,2,0),0)*U487</f>
        <v>61.163410102926349</v>
      </c>
      <c r="AW487" s="91">
        <f t="shared" si="71"/>
        <v>108.50245068731665</v>
      </c>
      <c r="AX487" s="86">
        <f>IFERROR(VLOOKUP($F487,Ref_Param!$L:$M,2,0),0)*W487</f>
        <v>60.104835315997065</v>
      </c>
      <c r="AY487" s="86">
        <f>IFERROR(VLOOKUP($F487,Ref_Param!$L:$M,2,0),0)*X487</f>
        <v>63.467124134893574</v>
      </c>
      <c r="AZ487" s="86">
        <f>IFERROR(VLOOKUP($F487,Ref_Param!$L:$M,2,0),0)*Y487</f>
        <v>58.283477382767678</v>
      </c>
      <c r="BA487" s="86">
        <f>IFERROR(VLOOKUP($F487,Ref_Param!$L:$M,2,0),0)*Z487</f>
        <v>65.895157125490712</v>
      </c>
      <c r="BB487" s="87">
        <f t="shared" si="72"/>
        <v>247.750593959149</v>
      </c>
      <c r="BC487" s="86">
        <f>IFERROR(VLOOKUP($F487,Ref_Param!$L:$M,2,0),0)*AB487</f>
        <v>0</v>
      </c>
      <c r="BD487" s="86">
        <f>IFERROR(VLOOKUP($F487,Ref_Param!$L:$M,2,0),0)*AC487</f>
        <v>0</v>
      </c>
      <c r="BE487" s="86">
        <f>IFERROR(VLOOKUP($F487,Ref_Param!$L:$M,2,0),0)*AD487</f>
        <v>0</v>
      </c>
      <c r="BF487" s="86">
        <f>IFERROR(VLOOKUP($F487,Ref_Param!$L:$M,2,0),0)*AE487</f>
        <v>0</v>
      </c>
      <c r="BG487" s="87">
        <f t="shared" si="73"/>
        <v>0</v>
      </c>
      <c r="BH487" s="86">
        <f>IFERROR(VLOOKUP($F487,Ref_Param!$L:$M,2,0),0)*AG487</f>
        <v>0</v>
      </c>
      <c r="BI487" s="86">
        <f>IFERROR(VLOOKUP($F487,Ref_Param!$L:$M,2,0),0)*AH487</f>
        <v>0</v>
      </c>
      <c r="BJ487" s="86">
        <f>IFERROR(VLOOKUP($F487,Ref_Param!$L:$M,2,0),0)*AI487</f>
        <v>0</v>
      </c>
      <c r="BK487" s="86">
        <f>IFERROR(VLOOKUP($F487,Ref_Param!$L:$M,2,0),0)*AJ487</f>
        <v>0</v>
      </c>
      <c r="BL487" s="87">
        <f t="shared" si="75"/>
        <v>0</v>
      </c>
      <c r="BM487" s="88">
        <f>IFERROR(VLOOKUP($F487,Ref_Param!$L:$M,2,0),0)*AL487</f>
        <v>0</v>
      </c>
      <c r="BN487" s="89">
        <f>IFERROR(VLOOKUP($F487,Ref_Param!$L:$M,2,0),0)*AM487</f>
        <v>0</v>
      </c>
    </row>
    <row r="488" spans="1:66" s="72" customFormat="1" ht="14.25" customHeight="1" x14ac:dyDescent="0.3">
      <c r="A488" s="69" t="str">
        <f t="shared" ref="A488:A492" si="76">CONCATENATE(B488,C488)</f>
        <v>ECASDigital - Salesforce.com / Net Suite</v>
      </c>
      <c r="B488" s="68" t="s">
        <v>4156</v>
      </c>
      <c r="C488" s="68" t="s">
        <v>4157</v>
      </c>
      <c r="D488" s="68" t="s">
        <v>2717</v>
      </c>
      <c r="E488" s="70" t="s">
        <v>2718</v>
      </c>
      <c r="F488" s="68" t="s">
        <v>26</v>
      </c>
      <c r="G488" s="70" t="s">
        <v>7475</v>
      </c>
      <c r="H488" s="71" t="s">
        <v>19</v>
      </c>
      <c r="I488" s="68" t="s">
        <v>20</v>
      </c>
      <c r="J488" s="68"/>
      <c r="K488" s="68"/>
      <c r="L488" s="68" t="s">
        <v>4111</v>
      </c>
      <c r="M488" s="73">
        <v>0</v>
      </c>
      <c r="N488" s="73">
        <v>0</v>
      </c>
      <c r="O488" s="73">
        <v>0</v>
      </c>
      <c r="P488" s="73">
        <v>0</v>
      </c>
      <c r="Q488" s="66">
        <v>0</v>
      </c>
      <c r="R488" s="73">
        <v>0</v>
      </c>
      <c r="S488" s="73">
        <v>0</v>
      </c>
      <c r="T488" s="73">
        <v>0</v>
      </c>
      <c r="U488" s="73">
        <v>-17.813171192591735</v>
      </c>
      <c r="V488" s="66">
        <v>-17.813171192591735</v>
      </c>
      <c r="W488" s="67">
        <v>45.879053603260076</v>
      </c>
      <c r="X488" s="67">
        <v>32.394180192088449</v>
      </c>
      <c r="Y488" s="67">
        <v>36.058887857810511</v>
      </c>
      <c r="Z488" s="67">
        <v>33.989860454775069</v>
      </c>
      <c r="AA488" s="66">
        <v>148.3219821079341</v>
      </c>
      <c r="AB488" s="67">
        <v>25.252620097210258</v>
      </c>
      <c r="AC488" s="67">
        <v>0</v>
      </c>
      <c r="AD488" s="67">
        <v>0</v>
      </c>
      <c r="AE488" s="67">
        <v>0</v>
      </c>
      <c r="AF488" s="66">
        <v>25.252620097210258</v>
      </c>
      <c r="AG488" s="67">
        <v>0</v>
      </c>
      <c r="AH488" s="67">
        <v>0</v>
      </c>
      <c r="AI488" s="67">
        <v>0</v>
      </c>
      <c r="AJ488" s="67">
        <v>0</v>
      </c>
      <c r="AK488" s="66">
        <f t="shared" ref="AK488:AK492" si="77">SUM(AG488:AJ488)</f>
        <v>0</v>
      </c>
      <c r="AL488" s="67">
        <f t="shared" si="74"/>
        <v>0</v>
      </c>
      <c r="AM488" s="67">
        <f t="shared" si="74"/>
        <v>0</v>
      </c>
      <c r="AN488" s="84">
        <f>IFERROR(VLOOKUP($F488,Ref_Param!$L:$M,2,0),0)*M488</f>
        <v>0</v>
      </c>
      <c r="AO488" s="84">
        <f>IFERROR(VLOOKUP($F488,Ref_Param!$L:$M,2,0),0)*N488</f>
        <v>0</v>
      </c>
      <c r="AP488" s="84">
        <f>IFERROR(VLOOKUP($F488,Ref_Param!$L:$M,2,0),0)*O488</f>
        <v>0</v>
      </c>
      <c r="AQ488" s="84">
        <f>IFERROR(VLOOKUP($F488,Ref_Param!$L:$M,2,0),0)*P488</f>
        <v>0</v>
      </c>
      <c r="AR488" s="85">
        <f t="shared" ref="AR488:AR492" si="78">SUM(AN488:AQ488)</f>
        <v>0</v>
      </c>
      <c r="AS488" s="90">
        <f>IFERROR(VLOOKUP($F488,Ref_Param!$L:$M,2,0),0)*R488</f>
        <v>0</v>
      </c>
      <c r="AT488" s="90">
        <f>IFERROR(VLOOKUP($F488,Ref_Param!$L:$M,2,0),0)*S488</f>
        <v>0</v>
      </c>
      <c r="AU488" s="90">
        <f>IFERROR(VLOOKUP($F488,Ref_Param!$L:$M,2,0),0)*T488</f>
        <v>0</v>
      </c>
      <c r="AV488" s="90">
        <f>IFERROR(VLOOKUP($F488,Ref_Param!$L:$M,2,0),0)*U488</f>
        <v>-19.389193519111689</v>
      </c>
      <c r="AW488" s="91">
        <f t="shared" ref="AW488:AW492" si="79">SUM(AS488:AV488)</f>
        <v>-19.389193519111689</v>
      </c>
      <c r="AX488" s="86">
        <f>IFERROR(VLOOKUP($F488,Ref_Param!$L:$M,2,0),0)*W488</f>
        <v>49.93820803548239</v>
      </c>
      <c r="AY488" s="86">
        <f>IFERROR(VLOOKUP($F488,Ref_Param!$L:$M,2,0),0)*X488</f>
        <v>35.260258931244927</v>
      </c>
      <c r="AZ488" s="86">
        <f>IFERROR(VLOOKUP($F488,Ref_Param!$L:$M,2,0),0)*Y488</f>
        <v>39.24920202023339</v>
      </c>
      <c r="BA488" s="86">
        <f>IFERROR(VLOOKUP($F488,Ref_Param!$L:$M,2,0),0)*Z488</f>
        <v>36.997117184800871</v>
      </c>
      <c r="BB488" s="87">
        <f t="shared" ref="BB488:BB492" si="80">SUM(AX488:BA488)</f>
        <v>161.44478617176156</v>
      </c>
      <c r="BC488" s="86">
        <f>IFERROR(VLOOKUP($F488,Ref_Param!$L:$M,2,0),0)*AB488</f>
        <v>27.48684850303626</v>
      </c>
      <c r="BD488" s="86">
        <f>IFERROR(VLOOKUP($F488,Ref_Param!$L:$M,2,0),0)*AC488</f>
        <v>0</v>
      </c>
      <c r="BE488" s="86">
        <f>IFERROR(VLOOKUP($F488,Ref_Param!$L:$M,2,0),0)*AD488</f>
        <v>0</v>
      </c>
      <c r="BF488" s="86">
        <f>IFERROR(VLOOKUP($F488,Ref_Param!$L:$M,2,0),0)*AE488</f>
        <v>0</v>
      </c>
      <c r="BG488" s="87">
        <f t="shared" ref="BG488:BG492" si="81">SUM(BC488:BF488)</f>
        <v>27.48684850303626</v>
      </c>
      <c r="BH488" s="86">
        <f>IFERROR(VLOOKUP($F488,Ref_Param!$L:$M,2,0),0)*AG488</f>
        <v>0</v>
      </c>
      <c r="BI488" s="86">
        <f>IFERROR(VLOOKUP($F488,Ref_Param!$L:$M,2,0),0)*AH488</f>
        <v>0</v>
      </c>
      <c r="BJ488" s="86">
        <f>IFERROR(VLOOKUP($F488,Ref_Param!$L:$M,2,0),0)*AI488</f>
        <v>0</v>
      </c>
      <c r="BK488" s="86">
        <f>IFERROR(VLOOKUP($F488,Ref_Param!$L:$M,2,0),0)*AJ488</f>
        <v>0</v>
      </c>
      <c r="BL488" s="87">
        <f t="shared" si="75"/>
        <v>0</v>
      </c>
      <c r="BM488" s="88">
        <f>IFERROR(VLOOKUP($F488,Ref_Param!$L:$M,2,0),0)*AL488</f>
        <v>0</v>
      </c>
      <c r="BN488" s="89">
        <f>IFERROR(VLOOKUP($F488,Ref_Param!$L:$M,2,0),0)*AM488</f>
        <v>0</v>
      </c>
    </row>
    <row r="489" spans="1:66" s="72" customFormat="1" ht="14.25" customHeight="1" x14ac:dyDescent="0.3">
      <c r="A489" s="69" t="str">
        <f t="shared" si="76"/>
        <v>ECASDigital - Salesforce.com / Net Suite</v>
      </c>
      <c r="B489" s="68" t="s">
        <v>4156</v>
      </c>
      <c r="C489" s="68" t="s">
        <v>4157</v>
      </c>
      <c r="D489" s="68" t="s">
        <v>2723</v>
      </c>
      <c r="E489" s="70" t="s">
        <v>2724</v>
      </c>
      <c r="F489" s="68" t="s">
        <v>3732</v>
      </c>
      <c r="G489" s="70" t="s">
        <v>4161</v>
      </c>
      <c r="H489" s="71" t="s">
        <v>5174</v>
      </c>
      <c r="I489" s="68" t="s">
        <v>24</v>
      </c>
      <c r="J489" s="68"/>
      <c r="K489" s="68"/>
      <c r="L489" s="68" t="s">
        <v>4111</v>
      </c>
      <c r="M489" s="73">
        <v>0</v>
      </c>
      <c r="N489" s="73">
        <v>0</v>
      </c>
      <c r="O489" s="73">
        <v>0</v>
      </c>
      <c r="P489" s="73">
        <v>2.6736799999998766</v>
      </c>
      <c r="Q489" s="66">
        <v>2.6736799999998766</v>
      </c>
      <c r="R489" s="73">
        <v>0</v>
      </c>
      <c r="S489" s="73">
        <v>0</v>
      </c>
      <c r="T489" s="73">
        <v>0</v>
      </c>
      <c r="U489" s="73">
        <v>0</v>
      </c>
      <c r="V489" s="66">
        <v>0</v>
      </c>
      <c r="W489" s="67">
        <v>0</v>
      </c>
      <c r="X489" s="67">
        <v>0</v>
      </c>
      <c r="Y489" s="67">
        <v>0</v>
      </c>
      <c r="Z489" s="67">
        <v>0</v>
      </c>
      <c r="AA489" s="66">
        <v>0</v>
      </c>
      <c r="AB489" s="67">
        <v>0</v>
      </c>
      <c r="AC489" s="67">
        <v>0</v>
      </c>
      <c r="AD489" s="67">
        <v>0</v>
      </c>
      <c r="AE489" s="67">
        <v>0</v>
      </c>
      <c r="AF489" s="66">
        <v>0</v>
      </c>
      <c r="AG489" s="67">
        <v>0</v>
      </c>
      <c r="AH489" s="67">
        <v>0</v>
      </c>
      <c r="AI489" s="67">
        <v>0</v>
      </c>
      <c r="AJ489" s="67">
        <v>0</v>
      </c>
      <c r="AK489" s="66">
        <f t="shared" si="77"/>
        <v>0</v>
      </c>
      <c r="AL489" s="67">
        <f t="shared" si="74"/>
        <v>0</v>
      </c>
      <c r="AM489" s="67">
        <f t="shared" si="74"/>
        <v>0</v>
      </c>
      <c r="AN489" s="84">
        <f>IFERROR(VLOOKUP($F489,Ref_Param!$L:$M,2,0),0)*M489</f>
        <v>0</v>
      </c>
      <c r="AO489" s="84">
        <f>IFERROR(VLOOKUP($F489,Ref_Param!$L:$M,2,0),0)*N489</f>
        <v>0</v>
      </c>
      <c r="AP489" s="84">
        <f>IFERROR(VLOOKUP($F489,Ref_Param!$L:$M,2,0),0)*O489</f>
        <v>0</v>
      </c>
      <c r="AQ489" s="84">
        <f>IFERROR(VLOOKUP($F489,Ref_Param!$L:$M,2,0),0)*P489</f>
        <v>3.2538396008274087E-2</v>
      </c>
      <c r="AR489" s="85">
        <f t="shared" si="78"/>
        <v>3.2538396008274087E-2</v>
      </c>
      <c r="AS489" s="90">
        <f>IFERROR(VLOOKUP($F489,Ref_Param!$L:$M,2,0),0)*R489</f>
        <v>0</v>
      </c>
      <c r="AT489" s="90">
        <f>IFERROR(VLOOKUP($F489,Ref_Param!$L:$M,2,0),0)*S489</f>
        <v>0</v>
      </c>
      <c r="AU489" s="90">
        <f>IFERROR(VLOOKUP($F489,Ref_Param!$L:$M,2,0),0)*T489</f>
        <v>0</v>
      </c>
      <c r="AV489" s="90">
        <f>IFERROR(VLOOKUP($F489,Ref_Param!$L:$M,2,0),0)*U489</f>
        <v>0</v>
      </c>
      <c r="AW489" s="91">
        <f t="shared" si="79"/>
        <v>0</v>
      </c>
      <c r="AX489" s="86">
        <f>IFERROR(VLOOKUP($F489,Ref_Param!$L:$M,2,0),0)*W489</f>
        <v>0</v>
      </c>
      <c r="AY489" s="86">
        <f>IFERROR(VLOOKUP($F489,Ref_Param!$L:$M,2,0),0)*X489</f>
        <v>0</v>
      </c>
      <c r="AZ489" s="86">
        <f>IFERROR(VLOOKUP($F489,Ref_Param!$L:$M,2,0),0)*Y489</f>
        <v>0</v>
      </c>
      <c r="BA489" s="86">
        <f>IFERROR(VLOOKUP($F489,Ref_Param!$L:$M,2,0),0)*Z489</f>
        <v>0</v>
      </c>
      <c r="BB489" s="87">
        <f t="shared" si="80"/>
        <v>0</v>
      </c>
      <c r="BC489" s="86">
        <f>IFERROR(VLOOKUP($F489,Ref_Param!$L:$M,2,0),0)*AB489</f>
        <v>0</v>
      </c>
      <c r="BD489" s="86">
        <f>IFERROR(VLOOKUP($F489,Ref_Param!$L:$M,2,0),0)*AC489</f>
        <v>0</v>
      </c>
      <c r="BE489" s="86">
        <f>IFERROR(VLOOKUP($F489,Ref_Param!$L:$M,2,0),0)*AD489</f>
        <v>0</v>
      </c>
      <c r="BF489" s="86">
        <f>IFERROR(VLOOKUP($F489,Ref_Param!$L:$M,2,0),0)*AE489</f>
        <v>0</v>
      </c>
      <c r="BG489" s="87">
        <f t="shared" si="81"/>
        <v>0</v>
      </c>
      <c r="BH489" s="86">
        <f>IFERROR(VLOOKUP($F489,Ref_Param!$L:$M,2,0),0)*AG489</f>
        <v>0</v>
      </c>
      <c r="BI489" s="86">
        <f>IFERROR(VLOOKUP($F489,Ref_Param!$L:$M,2,0),0)*AH489</f>
        <v>0</v>
      </c>
      <c r="BJ489" s="86">
        <f>IFERROR(VLOOKUP($F489,Ref_Param!$L:$M,2,0),0)*AI489</f>
        <v>0</v>
      </c>
      <c r="BK489" s="86">
        <f>IFERROR(VLOOKUP($F489,Ref_Param!$L:$M,2,0),0)*AJ489</f>
        <v>0</v>
      </c>
      <c r="BL489" s="87">
        <f t="shared" si="75"/>
        <v>0</v>
      </c>
      <c r="BM489" s="88">
        <f>IFERROR(VLOOKUP($F489,Ref_Param!$L:$M,2,0),0)*AL489</f>
        <v>0</v>
      </c>
      <c r="BN489" s="89">
        <f>IFERROR(VLOOKUP($F489,Ref_Param!$L:$M,2,0),0)*AM489</f>
        <v>0</v>
      </c>
    </row>
    <row r="490" spans="1:66" s="72" customFormat="1" ht="14.25" customHeight="1" x14ac:dyDescent="0.3">
      <c r="A490" s="69" t="str">
        <f t="shared" si="76"/>
        <v>ECASDigital - Salesforce.com / Net Suite</v>
      </c>
      <c r="B490" s="68" t="s">
        <v>4156</v>
      </c>
      <c r="C490" s="68" t="s">
        <v>4157</v>
      </c>
      <c r="D490" s="68" t="s">
        <v>5307</v>
      </c>
      <c r="E490" s="70" t="s">
        <v>5308</v>
      </c>
      <c r="F490" s="68" t="s">
        <v>18</v>
      </c>
      <c r="G490" s="70" t="s">
        <v>7477</v>
      </c>
      <c r="H490" s="71" t="s">
        <v>35</v>
      </c>
      <c r="I490" s="68" t="s">
        <v>24</v>
      </c>
      <c r="J490" s="68"/>
      <c r="K490" s="68"/>
      <c r="L490" s="68" t="s">
        <v>4111</v>
      </c>
      <c r="M490" s="73">
        <v>0</v>
      </c>
      <c r="N490" s="73">
        <v>0</v>
      </c>
      <c r="O490" s="73">
        <v>0</v>
      </c>
      <c r="P490" s="73">
        <v>0</v>
      </c>
      <c r="Q490" s="66">
        <v>0</v>
      </c>
      <c r="R490" s="73">
        <v>0</v>
      </c>
      <c r="S490" s="73">
        <v>0</v>
      </c>
      <c r="T490" s="73">
        <v>0</v>
      </c>
      <c r="U490" s="73">
        <v>0</v>
      </c>
      <c r="V490" s="66">
        <v>0</v>
      </c>
      <c r="W490" s="67">
        <v>0</v>
      </c>
      <c r="X490" s="67">
        <v>0</v>
      </c>
      <c r="Y490" s="67">
        <v>108.1077240890957</v>
      </c>
      <c r="Z490" s="67">
        <v>153.75302949295485</v>
      </c>
      <c r="AA490" s="66">
        <v>261.86075358205056</v>
      </c>
      <c r="AB490" s="67">
        <v>151.35625728658806</v>
      </c>
      <c r="AC490" s="67">
        <v>161.18796898183928</v>
      </c>
      <c r="AD490" s="67">
        <v>150.82999999999998</v>
      </c>
      <c r="AE490" s="67">
        <v>160</v>
      </c>
      <c r="AF490" s="66">
        <v>623.37422626842726</v>
      </c>
      <c r="AG490" s="67">
        <v>152.12250846182775</v>
      </c>
      <c r="AH490" s="67">
        <v>162.2640090259496</v>
      </c>
      <c r="AI490" s="67">
        <v>162.2640090259496</v>
      </c>
      <c r="AJ490" s="67">
        <v>162.2640090259496</v>
      </c>
      <c r="AK490" s="66">
        <f t="shared" si="77"/>
        <v>638.91453553967654</v>
      </c>
      <c r="AL490" s="67">
        <f t="shared" si="74"/>
        <v>734.751715870628</v>
      </c>
      <c r="AM490" s="67">
        <f t="shared" si="74"/>
        <v>844.9644732512221</v>
      </c>
      <c r="AN490" s="84">
        <f>IFERROR(VLOOKUP($F490,Ref_Param!$L:$M,2,0),0)*M490</f>
        <v>0</v>
      </c>
      <c r="AO490" s="84">
        <f>IFERROR(VLOOKUP($F490,Ref_Param!$L:$M,2,0),0)*N490</f>
        <v>0</v>
      </c>
      <c r="AP490" s="84">
        <f>IFERROR(VLOOKUP($F490,Ref_Param!$L:$M,2,0),0)*O490</f>
        <v>0</v>
      </c>
      <c r="AQ490" s="84">
        <f>IFERROR(VLOOKUP($F490,Ref_Param!$L:$M,2,0),0)*P490</f>
        <v>0</v>
      </c>
      <c r="AR490" s="85">
        <f t="shared" si="78"/>
        <v>0</v>
      </c>
      <c r="AS490" s="90">
        <f>IFERROR(VLOOKUP($F490,Ref_Param!$L:$M,2,0),0)*R490</f>
        <v>0</v>
      </c>
      <c r="AT490" s="90">
        <f>IFERROR(VLOOKUP($F490,Ref_Param!$L:$M,2,0),0)*S490</f>
        <v>0</v>
      </c>
      <c r="AU490" s="90">
        <f>IFERROR(VLOOKUP($F490,Ref_Param!$L:$M,2,0),0)*T490</f>
        <v>0</v>
      </c>
      <c r="AV490" s="90">
        <f>IFERROR(VLOOKUP($F490,Ref_Param!$L:$M,2,0),0)*U490</f>
        <v>0</v>
      </c>
      <c r="AW490" s="91">
        <f t="shared" si="79"/>
        <v>0</v>
      </c>
      <c r="AX490" s="86">
        <f>IFERROR(VLOOKUP($F490,Ref_Param!$L:$M,2,0),0)*W490</f>
        <v>0</v>
      </c>
      <c r="AY490" s="86">
        <f>IFERROR(VLOOKUP($F490,Ref_Param!$L:$M,2,0),0)*X490</f>
        <v>0</v>
      </c>
      <c r="AZ490" s="86">
        <f>IFERROR(VLOOKUP($F490,Ref_Param!$L:$M,2,0),0)*Y490</f>
        <v>108.1077240890957</v>
      </c>
      <c r="BA490" s="86">
        <f>IFERROR(VLOOKUP($F490,Ref_Param!$L:$M,2,0),0)*Z490</f>
        <v>153.75302949295485</v>
      </c>
      <c r="BB490" s="87">
        <f t="shared" si="80"/>
        <v>261.86075358205056</v>
      </c>
      <c r="BC490" s="86">
        <f>IFERROR(VLOOKUP($F490,Ref_Param!$L:$M,2,0),0)*AB490</f>
        <v>151.35625728658806</v>
      </c>
      <c r="BD490" s="86">
        <f>IFERROR(VLOOKUP($F490,Ref_Param!$L:$M,2,0),0)*AC490</f>
        <v>161.18796898183928</v>
      </c>
      <c r="BE490" s="86">
        <f>IFERROR(VLOOKUP($F490,Ref_Param!$L:$M,2,0),0)*AD490</f>
        <v>150.82999999999998</v>
      </c>
      <c r="BF490" s="86">
        <f>IFERROR(VLOOKUP($F490,Ref_Param!$L:$M,2,0),0)*AE490</f>
        <v>160</v>
      </c>
      <c r="BG490" s="87">
        <f t="shared" si="81"/>
        <v>623.37422626842726</v>
      </c>
      <c r="BH490" s="86">
        <f>IFERROR(VLOOKUP($F490,Ref_Param!$L:$M,2,0),0)*AG490</f>
        <v>152.12250846182775</v>
      </c>
      <c r="BI490" s="86">
        <f>IFERROR(VLOOKUP($F490,Ref_Param!$L:$M,2,0),0)*AH490</f>
        <v>162.2640090259496</v>
      </c>
      <c r="BJ490" s="86">
        <f>IFERROR(VLOOKUP($F490,Ref_Param!$L:$M,2,0),0)*AI490</f>
        <v>162.2640090259496</v>
      </c>
      <c r="BK490" s="86">
        <f>IFERROR(VLOOKUP($F490,Ref_Param!$L:$M,2,0),0)*AJ490</f>
        <v>162.2640090259496</v>
      </c>
      <c r="BL490" s="87">
        <f t="shared" si="75"/>
        <v>638.91453553967654</v>
      </c>
      <c r="BM490" s="88">
        <f>IFERROR(VLOOKUP($F490,Ref_Param!$L:$M,2,0),0)*AL490</f>
        <v>734.751715870628</v>
      </c>
      <c r="BN490" s="89">
        <f>IFERROR(VLOOKUP($F490,Ref_Param!$L:$M,2,0),0)*AM490</f>
        <v>844.9644732512221</v>
      </c>
    </row>
    <row r="491" spans="1:66" s="72" customFormat="1" ht="14.25" customHeight="1" x14ac:dyDescent="0.3">
      <c r="A491" s="69" t="str">
        <f t="shared" si="76"/>
        <v>ECASDigital - Salesforce.com / Net Suite</v>
      </c>
      <c r="B491" s="68" t="s">
        <v>4156</v>
      </c>
      <c r="C491" s="68" t="s">
        <v>4157</v>
      </c>
      <c r="D491" s="68" t="s">
        <v>1163</v>
      </c>
      <c r="E491" s="70" t="s">
        <v>1164</v>
      </c>
      <c r="F491" s="68" t="s">
        <v>3732</v>
      </c>
      <c r="G491" s="70" t="s">
        <v>7477</v>
      </c>
      <c r="H491" s="71" t="s">
        <v>35</v>
      </c>
      <c r="I491" s="68" t="s">
        <v>24</v>
      </c>
      <c r="J491" s="68"/>
      <c r="K491" s="68"/>
      <c r="L491" s="68" t="s">
        <v>4111</v>
      </c>
      <c r="M491" s="73">
        <v>0</v>
      </c>
      <c r="N491" s="73">
        <v>0</v>
      </c>
      <c r="O491" s="73">
        <v>0</v>
      </c>
      <c r="P491" s="73">
        <v>0</v>
      </c>
      <c r="Q491" s="66">
        <v>0</v>
      </c>
      <c r="R491" s="73">
        <v>0</v>
      </c>
      <c r="S491" s="73">
        <v>0</v>
      </c>
      <c r="T491" s="73">
        <v>0</v>
      </c>
      <c r="U491" s="73">
        <v>0</v>
      </c>
      <c r="V491" s="66">
        <v>0</v>
      </c>
      <c r="W491" s="67">
        <v>77.974000000000075</v>
      </c>
      <c r="X491" s="67">
        <v>0</v>
      </c>
      <c r="Y491" s="67">
        <v>0</v>
      </c>
      <c r="Z491" s="67">
        <v>0</v>
      </c>
      <c r="AA491" s="66">
        <v>77.974000000000075</v>
      </c>
      <c r="AB491" s="67">
        <v>0</v>
      </c>
      <c r="AC491" s="67">
        <v>1.2404299999999786</v>
      </c>
      <c r="AD491" s="67">
        <v>0</v>
      </c>
      <c r="AE491" s="67">
        <v>0</v>
      </c>
      <c r="AF491" s="66">
        <v>1.2404299999999786</v>
      </c>
      <c r="AG491" s="67">
        <v>25.279431323067374</v>
      </c>
      <c r="AH491" s="67">
        <v>26.964726744605205</v>
      </c>
      <c r="AI491" s="67">
        <v>28.650022166143028</v>
      </c>
      <c r="AJ491" s="67">
        <v>30.335317587680855</v>
      </c>
      <c r="AK491" s="66">
        <f t="shared" si="77"/>
        <v>111.22949782149647</v>
      </c>
      <c r="AL491" s="67">
        <f t="shared" si="74"/>
        <v>127.91392249472092</v>
      </c>
      <c r="AM491" s="67">
        <f t="shared" si="74"/>
        <v>147.10101086892905</v>
      </c>
      <c r="AN491" s="84">
        <f>IFERROR(VLOOKUP($F491,Ref_Param!$L:$M,2,0),0)*M491</f>
        <v>0</v>
      </c>
      <c r="AO491" s="84">
        <f>IFERROR(VLOOKUP($F491,Ref_Param!$L:$M,2,0),0)*N491</f>
        <v>0</v>
      </c>
      <c r="AP491" s="84">
        <f>IFERROR(VLOOKUP($F491,Ref_Param!$L:$M,2,0),0)*O491</f>
        <v>0</v>
      </c>
      <c r="AQ491" s="84">
        <f>IFERROR(VLOOKUP($F491,Ref_Param!$L:$M,2,0),0)*P491</f>
        <v>0</v>
      </c>
      <c r="AR491" s="85">
        <f t="shared" si="78"/>
        <v>0</v>
      </c>
      <c r="AS491" s="90">
        <f>IFERROR(VLOOKUP($F491,Ref_Param!$L:$M,2,0),0)*R491</f>
        <v>0</v>
      </c>
      <c r="AT491" s="90">
        <f>IFERROR(VLOOKUP($F491,Ref_Param!$L:$M,2,0),0)*S491</f>
        <v>0</v>
      </c>
      <c r="AU491" s="90">
        <f>IFERROR(VLOOKUP($F491,Ref_Param!$L:$M,2,0),0)*T491</f>
        <v>0</v>
      </c>
      <c r="AV491" s="90">
        <f>IFERROR(VLOOKUP($F491,Ref_Param!$L:$M,2,0),0)*U491</f>
        <v>0</v>
      </c>
      <c r="AW491" s="91">
        <f t="shared" si="79"/>
        <v>0</v>
      </c>
      <c r="AX491" s="86">
        <f>IFERROR(VLOOKUP($F491,Ref_Param!$L:$M,2,0),0)*W491</f>
        <v>0.94893513447730593</v>
      </c>
      <c r="AY491" s="86">
        <f>IFERROR(VLOOKUP($F491,Ref_Param!$L:$M,2,0),0)*X491</f>
        <v>0</v>
      </c>
      <c r="AZ491" s="86">
        <f>IFERROR(VLOOKUP($F491,Ref_Param!$L:$M,2,0),0)*Y491</f>
        <v>0</v>
      </c>
      <c r="BA491" s="86">
        <f>IFERROR(VLOOKUP($F491,Ref_Param!$L:$M,2,0),0)*Z491</f>
        <v>0</v>
      </c>
      <c r="BB491" s="87">
        <f t="shared" si="80"/>
        <v>0.94893513447730593</v>
      </c>
      <c r="BC491" s="86">
        <f>IFERROR(VLOOKUP($F491,Ref_Param!$L:$M,2,0),0)*AB491</f>
        <v>0</v>
      </c>
      <c r="BD491" s="86">
        <f>IFERROR(VLOOKUP($F491,Ref_Param!$L:$M,2,0),0)*AC491</f>
        <v>1.5095898746500925E-2</v>
      </c>
      <c r="BE491" s="86">
        <f>IFERROR(VLOOKUP($F491,Ref_Param!$L:$M,2,0),0)*AD491</f>
        <v>0</v>
      </c>
      <c r="BF491" s="86">
        <f>IFERROR(VLOOKUP($F491,Ref_Param!$L:$M,2,0),0)*AE491</f>
        <v>0</v>
      </c>
      <c r="BG491" s="87">
        <f t="shared" si="81"/>
        <v>1.5095898746500925E-2</v>
      </c>
      <c r="BH491" s="86">
        <f>IFERROR(VLOOKUP($F491,Ref_Param!$L:$M,2,0),0)*AG491</f>
        <v>0.30764794113505445</v>
      </c>
      <c r="BI491" s="86">
        <f>IFERROR(VLOOKUP($F491,Ref_Param!$L:$M,2,0),0)*AH491</f>
        <v>0.32815780387739146</v>
      </c>
      <c r="BJ491" s="86">
        <f>IFERROR(VLOOKUP($F491,Ref_Param!$L:$M,2,0),0)*AI491</f>
        <v>0.34866766661972842</v>
      </c>
      <c r="BK491" s="86">
        <f>IFERROR(VLOOKUP($F491,Ref_Param!$L:$M,2,0),0)*AJ491</f>
        <v>0.36917752936206538</v>
      </c>
      <c r="BL491" s="87">
        <f t="shared" si="75"/>
        <v>1.3536509409942397</v>
      </c>
      <c r="BM491" s="88">
        <f>IFERROR(VLOOKUP($F491,Ref_Param!$L:$M,2,0),0)*AL491</f>
        <v>1.5566985821433754</v>
      </c>
      <c r="BN491" s="89">
        <f>IFERROR(VLOOKUP($F491,Ref_Param!$L:$M,2,0),0)*AM491</f>
        <v>1.7902033694648818</v>
      </c>
    </row>
    <row r="492" spans="1:66" s="72" customFormat="1" ht="14.25" customHeight="1" x14ac:dyDescent="0.3">
      <c r="A492" s="69" t="str">
        <f t="shared" si="76"/>
        <v>ECASDigital - Salesforce.com / Net Suite</v>
      </c>
      <c r="B492" s="68" t="s">
        <v>4156</v>
      </c>
      <c r="C492" s="68" t="s">
        <v>4157</v>
      </c>
      <c r="D492" s="68" t="s">
        <v>1163</v>
      </c>
      <c r="E492" s="70" t="s">
        <v>1164</v>
      </c>
      <c r="F492" s="68" t="s">
        <v>18</v>
      </c>
      <c r="G492" s="70" t="s">
        <v>7477</v>
      </c>
      <c r="H492" s="71" t="s">
        <v>35</v>
      </c>
      <c r="I492" s="68" t="s">
        <v>24</v>
      </c>
      <c r="J492" s="68"/>
      <c r="K492" s="68"/>
      <c r="L492" s="68" t="s">
        <v>4111</v>
      </c>
      <c r="M492" s="73">
        <v>444.55383400725088</v>
      </c>
      <c r="N492" s="73">
        <v>328.06696969867249</v>
      </c>
      <c r="O492" s="73">
        <v>335.82724651430578</v>
      </c>
      <c r="P492" s="73">
        <v>397.98536132469275</v>
      </c>
      <c r="Q492" s="66">
        <v>1506.4334115449219</v>
      </c>
      <c r="R492" s="73">
        <v>358.7090248125017</v>
      </c>
      <c r="S492" s="73">
        <v>395.15912060829135</v>
      </c>
      <c r="T492" s="73">
        <v>318.22416605065507</v>
      </c>
      <c r="U492" s="73">
        <v>243.15173079418184</v>
      </c>
      <c r="V492" s="66">
        <v>1315.24404226563</v>
      </c>
      <c r="W492" s="67">
        <v>126.08062481486112</v>
      </c>
      <c r="X492" s="67">
        <v>108.11472024791195</v>
      </c>
      <c r="Y492" s="67">
        <v>89.398405218653977</v>
      </c>
      <c r="Z492" s="67">
        <v>136.99533015735653</v>
      </c>
      <c r="AA492" s="66">
        <v>460.58908043878358</v>
      </c>
      <c r="AB492" s="67">
        <v>153.95026903937188</v>
      </c>
      <c r="AC492" s="67">
        <v>157.54804169157882</v>
      </c>
      <c r="AD492" s="67">
        <v>150.61599999999999</v>
      </c>
      <c r="AE492" s="67">
        <v>150</v>
      </c>
      <c r="AF492" s="66">
        <v>612.11431073095071</v>
      </c>
      <c r="AG492" s="67">
        <v>151.81486052069272</v>
      </c>
      <c r="AH492" s="67">
        <v>161.93585122207222</v>
      </c>
      <c r="AI492" s="67">
        <v>172.05684192345174</v>
      </c>
      <c r="AJ492" s="67">
        <v>182.17783262483127</v>
      </c>
      <c r="AK492" s="66">
        <f t="shared" si="77"/>
        <v>667.98538629104792</v>
      </c>
      <c r="AL492" s="67">
        <f t="shared" si="74"/>
        <v>768.18319423470507</v>
      </c>
      <c r="AM492" s="67">
        <f t="shared" si="74"/>
        <v>883.4106733699108</v>
      </c>
      <c r="AN492" s="84">
        <f>IFERROR(VLOOKUP($F492,Ref_Param!$L:$M,2,0),0)*M492</f>
        <v>444.55383400725088</v>
      </c>
      <c r="AO492" s="84">
        <f>IFERROR(VLOOKUP($F492,Ref_Param!$L:$M,2,0),0)*N492</f>
        <v>328.06696969867249</v>
      </c>
      <c r="AP492" s="84">
        <f>IFERROR(VLOOKUP($F492,Ref_Param!$L:$M,2,0),0)*O492</f>
        <v>335.82724651430578</v>
      </c>
      <c r="AQ492" s="84">
        <f>IFERROR(VLOOKUP($F492,Ref_Param!$L:$M,2,0),0)*P492</f>
        <v>397.98536132469275</v>
      </c>
      <c r="AR492" s="85">
        <f t="shared" si="78"/>
        <v>1506.4334115449219</v>
      </c>
      <c r="AS492" s="90">
        <f>IFERROR(VLOOKUP($F492,Ref_Param!$L:$M,2,0),0)*R492</f>
        <v>358.7090248125017</v>
      </c>
      <c r="AT492" s="90">
        <f>IFERROR(VLOOKUP($F492,Ref_Param!$L:$M,2,0),0)*S492</f>
        <v>395.15912060829135</v>
      </c>
      <c r="AU492" s="90">
        <f>IFERROR(VLOOKUP($F492,Ref_Param!$L:$M,2,0),0)*T492</f>
        <v>318.22416605065507</v>
      </c>
      <c r="AV492" s="90">
        <f>IFERROR(VLOOKUP($F492,Ref_Param!$L:$M,2,0),0)*U492</f>
        <v>243.15173079418184</v>
      </c>
      <c r="AW492" s="91">
        <f t="shared" si="79"/>
        <v>1315.24404226563</v>
      </c>
      <c r="AX492" s="86">
        <f>IFERROR(VLOOKUP($F492,Ref_Param!$L:$M,2,0),0)*W492</f>
        <v>126.08062481486112</v>
      </c>
      <c r="AY492" s="86">
        <f>IFERROR(VLOOKUP($F492,Ref_Param!$L:$M,2,0),0)*X492</f>
        <v>108.11472024791195</v>
      </c>
      <c r="AZ492" s="86">
        <f>IFERROR(VLOOKUP($F492,Ref_Param!$L:$M,2,0),0)*Y492</f>
        <v>89.398405218653977</v>
      </c>
      <c r="BA492" s="86">
        <f>IFERROR(VLOOKUP($F492,Ref_Param!$L:$M,2,0),0)*Z492</f>
        <v>136.99533015735653</v>
      </c>
      <c r="BB492" s="87">
        <f t="shared" si="80"/>
        <v>460.58908043878358</v>
      </c>
      <c r="BC492" s="86">
        <f>IFERROR(VLOOKUP($F492,Ref_Param!$L:$M,2,0),0)*AB492</f>
        <v>153.95026903937188</v>
      </c>
      <c r="BD492" s="86">
        <f>IFERROR(VLOOKUP($F492,Ref_Param!$L:$M,2,0),0)*AC492</f>
        <v>157.54804169157882</v>
      </c>
      <c r="BE492" s="86">
        <f>IFERROR(VLOOKUP($F492,Ref_Param!$L:$M,2,0),0)*AD492</f>
        <v>150.61599999999999</v>
      </c>
      <c r="BF492" s="86">
        <f>IFERROR(VLOOKUP($F492,Ref_Param!$L:$M,2,0),0)*AE492</f>
        <v>150</v>
      </c>
      <c r="BG492" s="87">
        <f t="shared" si="81"/>
        <v>612.11431073095071</v>
      </c>
      <c r="BH492" s="86">
        <f>IFERROR(VLOOKUP($F492,Ref_Param!$L:$M,2,0),0)*AG492</f>
        <v>151.81486052069272</v>
      </c>
      <c r="BI492" s="86">
        <f>IFERROR(VLOOKUP($F492,Ref_Param!$L:$M,2,0),0)*AH492</f>
        <v>161.93585122207222</v>
      </c>
      <c r="BJ492" s="86">
        <f>IFERROR(VLOOKUP($F492,Ref_Param!$L:$M,2,0),0)*AI492</f>
        <v>172.05684192345174</v>
      </c>
      <c r="BK492" s="86">
        <f>IFERROR(VLOOKUP($F492,Ref_Param!$L:$M,2,0),0)*AJ492</f>
        <v>182.17783262483127</v>
      </c>
      <c r="BL492" s="87">
        <f t="shared" si="75"/>
        <v>667.98538629104792</v>
      </c>
      <c r="BM492" s="88">
        <f>IFERROR(VLOOKUP($F492,Ref_Param!$L:$M,2,0),0)*AL492</f>
        <v>768.18319423470507</v>
      </c>
      <c r="BN492" s="89">
        <f>IFERROR(VLOOKUP($F492,Ref_Param!$L:$M,2,0),0)*AM492</f>
        <v>883.4106733699108</v>
      </c>
    </row>
    <row r="493" spans="1:66" x14ac:dyDescent="0.3">
      <c r="BH493" s="86"/>
      <c r="BI493" s="86"/>
      <c r="BJ493" s="86"/>
      <c r="BK493" s="86"/>
      <c r="BL493" s="87"/>
    </row>
    <row r="494" spans="1:66" x14ac:dyDescent="0.3">
      <c r="BH494" s="86"/>
      <c r="BI494" s="86"/>
      <c r="BJ494" s="86"/>
      <c r="BK494" s="86"/>
      <c r="BL494" s="87"/>
    </row>
    <row r="495" spans="1:66" x14ac:dyDescent="0.3">
      <c r="BH495" s="86"/>
      <c r="BI495" s="86"/>
      <c r="BJ495" s="86"/>
      <c r="BK495" s="86"/>
      <c r="BL495" s="87"/>
    </row>
    <row r="496" spans="1:66" x14ac:dyDescent="0.3">
      <c r="BH496" s="86"/>
      <c r="BI496" s="86"/>
      <c r="BJ496" s="86"/>
      <c r="BK496" s="86"/>
      <c r="BL496" s="87"/>
    </row>
    <row r="497" spans="60:64" x14ac:dyDescent="0.3">
      <c r="BH497" s="86"/>
      <c r="BI497" s="86"/>
      <c r="BJ497" s="86"/>
      <c r="BK497" s="86"/>
      <c r="BL497" s="87"/>
    </row>
    <row r="498" spans="60:64" x14ac:dyDescent="0.3">
      <c r="BH498" s="86"/>
      <c r="BI498" s="86"/>
      <c r="BJ498" s="86"/>
      <c r="BK498" s="86"/>
      <c r="BL498" s="87"/>
    </row>
    <row r="499" spans="60:64" x14ac:dyDescent="0.3">
      <c r="BH499" s="86"/>
      <c r="BI499" s="86"/>
      <c r="BJ499" s="86"/>
      <c r="BK499" s="86"/>
      <c r="BL499" s="87"/>
    </row>
    <row r="500" spans="60:64" x14ac:dyDescent="0.3">
      <c r="BH500" s="86"/>
      <c r="BI500" s="86"/>
      <c r="BJ500" s="86"/>
      <c r="BK500" s="86"/>
      <c r="BL500" s="87"/>
    </row>
    <row r="501" spans="60:64" x14ac:dyDescent="0.3">
      <c r="BH501" s="86"/>
      <c r="BI501" s="86"/>
      <c r="BJ501" s="86"/>
      <c r="BK501" s="86"/>
      <c r="BL501" s="87"/>
    </row>
    <row r="502" spans="60:64" x14ac:dyDescent="0.3">
      <c r="BH502" s="86"/>
      <c r="BI502" s="86"/>
      <c r="BJ502" s="86"/>
      <c r="BK502" s="86"/>
      <c r="BL502" s="87"/>
    </row>
    <row r="503" spans="60:64" x14ac:dyDescent="0.3">
      <c r="BH503" s="86"/>
      <c r="BI503" s="86"/>
      <c r="BJ503" s="86"/>
      <c r="BK503" s="86"/>
      <c r="BL503" s="87"/>
    </row>
    <row r="504" spans="60:64" x14ac:dyDescent="0.3">
      <c r="BH504" s="86"/>
      <c r="BI504" s="86"/>
      <c r="BJ504" s="86"/>
      <c r="BK504" s="86"/>
      <c r="BL504" s="87"/>
    </row>
    <row r="505" spans="60:64" x14ac:dyDescent="0.3">
      <c r="BH505" s="86"/>
      <c r="BI505" s="86"/>
      <c r="BJ505" s="86"/>
      <c r="BK505" s="86"/>
      <c r="BL505" s="87"/>
    </row>
    <row r="506" spans="60:64" x14ac:dyDescent="0.3">
      <c r="BH506" s="86"/>
      <c r="BI506" s="86"/>
      <c r="BJ506" s="86"/>
      <c r="BK506" s="86"/>
      <c r="BL506" s="87"/>
    </row>
    <row r="507" spans="60:64" x14ac:dyDescent="0.3">
      <c r="BH507" s="86"/>
      <c r="BI507" s="86"/>
      <c r="BJ507" s="86"/>
      <c r="BK507" s="86"/>
      <c r="BL507" s="87"/>
    </row>
    <row r="508" spans="60:64" x14ac:dyDescent="0.3">
      <c r="BH508" s="86"/>
      <c r="BI508" s="86"/>
      <c r="BJ508" s="86"/>
      <c r="BK508" s="86"/>
      <c r="BL508" s="87"/>
    </row>
    <row r="509" spans="60:64" x14ac:dyDescent="0.3">
      <c r="BH509" s="86"/>
      <c r="BI509" s="86"/>
      <c r="BJ509" s="86"/>
      <c r="BK509" s="86"/>
      <c r="BL509" s="87"/>
    </row>
    <row r="510" spans="60:64" x14ac:dyDescent="0.3">
      <c r="BH510" s="86"/>
      <c r="BI510" s="86"/>
      <c r="BJ510" s="86"/>
      <c r="BK510" s="86"/>
      <c r="BL510" s="87"/>
    </row>
    <row r="511" spans="60:64" x14ac:dyDescent="0.3">
      <c r="BH511" s="86"/>
      <c r="BI511" s="86"/>
      <c r="BJ511" s="86"/>
      <c r="BK511" s="86"/>
      <c r="BL511" s="87"/>
    </row>
    <row r="512" spans="60:64" x14ac:dyDescent="0.3">
      <c r="BH512" s="86"/>
      <c r="BI512" s="86"/>
      <c r="BJ512" s="86"/>
      <c r="BK512" s="86"/>
      <c r="BL512" s="87"/>
    </row>
    <row r="513" spans="60:64" x14ac:dyDescent="0.3">
      <c r="BH513" s="86"/>
      <c r="BI513" s="86"/>
      <c r="BJ513" s="86"/>
      <c r="BK513" s="86"/>
      <c r="BL513" s="87"/>
    </row>
    <row r="514" spans="60:64" x14ac:dyDescent="0.3">
      <c r="BH514" s="86"/>
      <c r="BI514" s="86"/>
      <c r="BJ514" s="86"/>
      <c r="BK514" s="86"/>
      <c r="BL514" s="87"/>
    </row>
    <row r="515" spans="60:64" x14ac:dyDescent="0.3">
      <c r="BH515" s="86"/>
      <c r="BI515" s="86"/>
      <c r="BJ515" s="86"/>
      <c r="BK515" s="86"/>
      <c r="BL515" s="87"/>
    </row>
    <row r="516" spans="60:64" x14ac:dyDescent="0.3">
      <c r="BH516" s="86"/>
      <c r="BI516" s="86"/>
      <c r="BJ516" s="86"/>
      <c r="BK516" s="86"/>
      <c r="BL516" s="87"/>
    </row>
    <row r="517" spans="60:64" x14ac:dyDescent="0.3">
      <c r="BH517" s="86"/>
      <c r="BI517" s="86"/>
      <c r="BJ517" s="86"/>
      <c r="BK517" s="86"/>
      <c r="BL517" s="87"/>
    </row>
    <row r="518" spans="60:64" x14ac:dyDescent="0.3">
      <c r="BH518" s="86"/>
      <c r="BI518" s="86"/>
      <c r="BJ518" s="86"/>
      <c r="BK518" s="86"/>
      <c r="BL518" s="87"/>
    </row>
    <row r="519" spans="60:64" x14ac:dyDescent="0.3">
      <c r="BH519" s="86"/>
      <c r="BI519" s="86"/>
      <c r="BJ519" s="86"/>
      <c r="BK519" s="86"/>
      <c r="BL519" s="87"/>
    </row>
    <row r="520" spans="60:64" x14ac:dyDescent="0.3">
      <c r="BH520" s="86"/>
      <c r="BI520" s="86"/>
      <c r="BJ520" s="86"/>
      <c r="BK520" s="86"/>
      <c r="BL520" s="87"/>
    </row>
    <row r="521" spans="60:64" x14ac:dyDescent="0.3">
      <c r="BH521" s="86"/>
      <c r="BI521" s="86"/>
      <c r="BJ521" s="86"/>
      <c r="BK521" s="86"/>
      <c r="BL521" s="87"/>
    </row>
    <row r="522" spans="60:64" x14ac:dyDescent="0.3">
      <c r="BH522" s="86"/>
      <c r="BI522" s="86"/>
      <c r="BJ522" s="86"/>
      <c r="BK522" s="86"/>
      <c r="BL522" s="87"/>
    </row>
    <row r="523" spans="60:64" x14ac:dyDescent="0.3">
      <c r="BH523" s="86"/>
      <c r="BI523" s="86"/>
      <c r="BJ523" s="86"/>
      <c r="BK523" s="86"/>
      <c r="BL523" s="87"/>
    </row>
    <row r="524" spans="60:64" x14ac:dyDescent="0.3">
      <c r="BH524" s="86"/>
      <c r="BI524" s="86"/>
      <c r="BJ524" s="86"/>
      <c r="BK524" s="86"/>
      <c r="BL524" s="87"/>
    </row>
    <row r="525" spans="60:64" x14ac:dyDescent="0.3">
      <c r="BH525" s="86"/>
      <c r="BI525" s="86"/>
      <c r="BJ525" s="86"/>
      <c r="BK525" s="86"/>
      <c r="BL525" s="87"/>
    </row>
    <row r="526" spans="60:64" x14ac:dyDescent="0.3">
      <c r="BH526" s="86"/>
      <c r="BI526" s="86"/>
      <c r="BJ526" s="86"/>
      <c r="BK526" s="86"/>
      <c r="BL526" s="87"/>
    </row>
    <row r="527" spans="60:64" x14ac:dyDescent="0.3">
      <c r="BH527" s="86"/>
      <c r="BI527" s="86"/>
      <c r="BJ527" s="86"/>
      <c r="BK527" s="86"/>
      <c r="BL527" s="87"/>
    </row>
    <row r="528" spans="60:64" x14ac:dyDescent="0.3">
      <c r="BH528" s="86"/>
      <c r="BI528" s="86"/>
      <c r="BJ528" s="86"/>
      <c r="BK528" s="86"/>
      <c r="BL528" s="87"/>
    </row>
    <row r="529" spans="60:64" x14ac:dyDescent="0.3">
      <c r="BH529" s="86"/>
      <c r="BI529" s="86"/>
      <c r="BJ529" s="86"/>
      <c r="BK529" s="86"/>
      <c r="BL529" s="87"/>
    </row>
    <row r="530" spans="60:64" x14ac:dyDescent="0.3">
      <c r="BH530" s="86"/>
      <c r="BI530" s="86"/>
      <c r="BJ530" s="86"/>
      <c r="BK530" s="86"/>
      <c r="BL530" s="87"/>
    </row>
    <row r="531" spans="60:64" x14ac:dyDescent="0.3">
      <c r="BH531" s="86"/>
      <c r="BI531" s="86"/>
      <c r="BJ531" s="86"/>
      <c r="BK531" s="86"/>
      <c r="BL531" s="87"/>
    </row>
    <row r="532" spans="60:64" x14ac:dyDescent="0.3">
      <c r="BH532" s="86"/>
      <c r="BI532" s="86"/>
      <c r="BJ532" s="86"/>
      <c r="BK532" s="86"/>
      <c r="BL532" s="87"/>
    </row>
    <row r="533" spans="60:64" x14ac:dyDescent="0.3">
      <c r="BH533" s="86"/>
      <c r="BI533" s="86"/>
      <c r="BJ533" s="86"/>
      <c r="BK533" s="86"/>
      <c r="BL533" s="87"/>
    </row>
    <row r="534" spans="60:64" x14ac:dyDescent="0.3">
      <c r="BH534" s="86"/>
      <c r="BI534" s="86"/>
      <c r="BJ534" s="86"/>
      <c r="BK534" s="86"/>
      <c r="BL534" s="87"/>
    </row>
    <row r="535" spans="60:64" x14ac:dyDescent="0.3">
      <c r="BH535" s="86"/>
      <c r="BI535" s="86"/>
      <c r="BJ535" s="86"/>
      <c r="BK535" s="86"/>
      <c r="BL535" s="87"/>
    </row>
    <row r="536" spans="60:64" x14ac:dyDescent="0.3">
      <c r="BH536" s="86"/>
      <c r="BI536" s="86"/>
      <c r="BJ536" s="86"/>
      <c r="BK536" s="86"/>
      <c r="BL536" s="87"/>
    </row>
    <row r="537" spans="60:64" x14ac:dyDescent="0.3">
      <c r="BH537" s="86"/>
      <c r="BI537" s="86"/>
      <c r="BJ537" s="86"/>
      <c r="BK537" s="86"/>
      <c r="BL537" s="87"/>
    </row>
    <row r="538" spans="60:64" x14ac:dyDescent="0.3">
      <c r="BH538" s="86"/>
      <c r="BI538" s="86"/>
      <c r="BJ538" s="86"/>
      <c r="BK538" s="86"/>
      <c r="BL538" s="87"/>
    </row>
    <row r="539" spans="60:64" x14ac:dyDescent="0.3">
      <c r="BH539" s="86"/>
      <c r="BI539" s="86"/>
      <c r="BJ539" s="86"/>
      <c r="BK539" s="86"/>
      <c r="BL539" s="87"/>
    </row>
    <row r="540" spans="60:64" x14ac:dyDescent="0.3">
      <c r="BH540" s="86"/>
      <c r="BI540" s="86"/>
      <c r="BJ540" s="86"/>
      <c r="BK540" s="86"/>
      <c r="BL540" s="87"/>
    </row>
    <row r="541" spans="60:64" x14ac:dyDescent="0.3">
      <c r="BH541" s="86"/>
      <c r="BI541" s="86"/>
      <c r="BJ541" s="86"/>
      <c r="BK541" s="86"/>
      <c r="BL541" s="87"/>
    </row>
    <row r="542" spans="60:64" x14ac:dyDescent="0.3">
      <c r="BH542" s="86"/>
      <c r="BI542" s="86"/>
      <c r="BJ542" s="86"/>
      <c r="BK542" s="86"/>
      <c r="BL542" s="87"/>
    </row>
    <row r="543" spans="60:64" x14ac:dyDescent="0.3">
      <c r="BH543" s="86"/>
      <c r="BI543" s="86"/>
      <c r="BJ543" s="86"/>
      <c r="BK543" s="86"/>
      <c r="BL543" s="87"/>
    </row>
    <row r="544" spans="60:64" x14ac:dyDescent="0.3">
      <c r="BH544" s="86"/>
      <c r="BI544" s="86"/>
      <c r="BJ544" s="86"/>
      <c r="BK544" s="86"/>
      <c r="BL544" s="87"/>
    </row>
    <row r="545" spans="60:64" x14ac:dyDescent="0.3">
      <c r="BH545" s="86"/>
      <c r="BI545" s="86"/>
      <c r="BJ545" s="86"/>
      <c r="BK545" s="86"/>
      <c r="BL545" s="87"/>
    </row>
    <row r="546" spans="60:64" x14ac:dyDescent="0.3">
      <c r="BH546" s="86"/>
      <c r="BI546" s="86"/>
      <c r="BJ546" s="86"/>
      <c r="BK546" s="86"/>
      <c r="BL546" s="87"/>
    </row>
    <row r="547" spans="60:64" x14ac:dyDescent="0.3">
      <c r="BH547" s="86"/>
      <c r="BI547" s="86"/>
      <c r="BJ547" s="86"/>
      <c r="BK547" s="86"/>
      <c r="BL547" s="87"/>
    </row>
    <row r="548" spans="60:64" x14ac:dyDescent="0.3">
      <c r="BH548" s="86"/>
      <c r="BI548" s="86"/>
      <c r="BJ548" s="86"/>
      <c r="BK548" s="86"/>
      <c r="BL548" s="87"/>
    </row>
    <row r="549" spans="60:64" x14ac:dyDescent="0.3">
      <c r="BH549" s="86"/>
      <c r="BI549" s="86"/>
      <c r="BJ549" s="86"/>
      <c r="BK549" s="86"/>
      <c r="BL549" s="87"/>
    </row>
    <row r="550" spans="60:64" x14ac:dyDescent="0.3">
      <c r="BH550" s="86"/>
      <c r="BI550" s="86"/>
      <c r="BJ550" s="86"/>
      <c r="BK550" s="86"/>
      <c r="BL550" s="87"/>
    </row>
    <row r="551" spans="60:64" x14ac:dyDescent="0.3">
      <c r="BH551" s="86"/>
      <c r="BI551" s="86"/>
      <c r="BJ551" s="86"/>
      <c r="BK551" s="86"/>
      <c r="BL551" s="87"/>
    </row>
    <row r="552" spans="60:64" x14ac:dyDescent="0.3">
      <c r="BH552" s="86"/>
      <c r="BI552" s="86"/>
      <c r="BJ552" s="86"/>
      <c r="BK552" s="86"/>
      <c r="BL552" s="87"/>
    </row>
    <row r="553" spans="60:64" x14ac:dyDescent="0.3">
      <c r="BH553" s="86"/>
      <c r="BI553" s="86"/>
      <c r="BJ553" s="86"/>
      <c r="BK553" s="86"/>
      <c r="BL553" s="87"/>
    </row>
    <row r="554" spans="60:64" x14ac:dyDescent="0.3">
      <c r="BH554" s="86"/>
      <c r="BI554" s="86"/>
      <c r="BJ554" s="86"/>
      <c r="BK554" s="86"/>
      <c r="BL554" s="87"/>
    </row>
    <row r="555" spans="60:64" x14ac:dyDescent="0.3">
      <c r="BH555" s="86"/>
      <c r="BI555" s="86"/>
      <c r="BJ555" s="86"/>
      <c r="BK555" s="86"/>
      <c r="BL555" s="87"/>
    </row>
    <row r="556" spans="60:64" x14ac:dyDescent="0.3">
      <c r="BH556" s="86"/>
      <c r="BI556" s="86"/>
      <c r="BJ556" s="86"/>
      <c r="BK556" s="86"/>
      <c r="BL556" s="87"/>
    </row>
    <row r="557" spans="60:64" x14ac:dyDescent="0.3">
      <c r="BH557" s="86"/>
      <c r="BI557" s="86"/>
      <c r="BJ557" s="86"/>
      <c r="BK557" s="86"/>
      <c r="BL557" s="87"/>
    </row>
    <row r="558" spans="60:64" x14ac:dyDescent="0.3">
      <c r="BH558" s="86"/>
      <c r="BI558" s="86"/>
      <c r="BJ558" s="86"/>
      <c r="BK558" s="86"/>
      <c r="BL558" s="87"/>
    </row>
    <row r="559" spans="60:64" x14ac:dyDescent="0.3">
      <c r="BH559" s="86"/>
      <c r="BI559" s="86"/>
      <c r="BJ559" s="86"/>
      <c r="BK559" s="86"/>
      <c r="BL559" s="87"/>
    </row>
    <row r="560" spans="60:64" x14ac:dyDescent="0.3">
      <c r="BH560" s="86"/>
      <c r="BI560" s="86"/>
      <c r="BJ560" s="86"/>
      <c r="BK560" s="86"/>
      <c r="BL560" s="87"/>
    </row>
    <row r="561" spans="60:64" x14ac:dyDescent="0.3">
      <c r="BH561" s="86"/>
      <c r="BI561" s="86"/>
      <c r="BJ561" s="86"/>
      <c r="BK561" s="86"/>
      <c r="BL561" s="87"/>
    </row>
    <row r="562" spans="60:64" x14ac:dyDescent="0.3">
      <c r="BH562" s="86"/>
      <c r="BI562" s="86"/>
      <c r="BJ562" s="86"/>
      <c r="BK562" s="86"/>
      <c r="BL562" s="87"/>
    </row>
    <row r="563" spans="60:64" x14ac:dyDescent="0.3">
      <c r="BH563" s="86"/>
      <c r="BI563" s="86"/>
      <c r="BJ563" s="86"/>
      <c r="BK563" s="86"/>
      <c r="BL563" s="87"/>
    </row>
    <row r="564" spans="60:64" x14ac:dyDescent="0.3">
      <c r="BH564" s="86"/>
      <c r="BI564" s="86"/>
      <c r="BJ564" s="86"/>
      <c r="BK564" s="86"/>
      <c r="BL564" s="87"/>
    </row>
    <row r="565" spans="60:64" x14ac:dyDescent="0.3">
      <c r="BH565" s="86"/>
      <c r="BI565" s="86"/>
      <c r="BJ565" s="86"/>
      <c r="BK565" s="86"/>
      <c r="BL565" s="87"/>
    </row>
    <row r="566" spans="60:64" x14ac:dyDescent="0.3">
      <c r="BH566" s="86"/>
      <c r="BI566" s="86"/>
      <c r="BJ566" s="86"/>
      <c r="BK566" s="86"/>
      <c r="BL566" s="87"/>
    </row>
    <row r="567" spans="60:64" x14ac:dyDescent="0.3">
      <c r="BH567" s="86"/>
      <c r="BI567" s="86"/>
      <c r="BJ567" s="86"/>
      <c r="BK567" s="86"/>
      <c r="BL567" s="87"/>
    </row>
    <row r="568" spans="60:64" x14ac:dyDescent="0.3">
      <c r="BH568" s="86"/>
      <c r="BI568" s="86"/>
      <c r="BJ568" s="86"/>
      <c r="BK568" s="86"/>
      <c r="BL568" s="87"/>
    </row>
    <row r="569" spans="60:64" x14ac:dyDescent="0.3">
      <c r="BH569" s="86"/>
      <c r="BI569" s="86"/>
      <c r="BJ569" s="86"/>
      <c r="BK569" s="86"/>
      <c r="BL569" s="87"/>
    </row>
    <row r="570" spans="60:64" x14ac:dyDescent="0.3">
      <c r="BH570" s="86"/>
      <c r="BI570" s="86"/>
      <c r="BJ570" s="86"/>
      <c r="BK570" s="86"/>
      <c r="BL570" s="87"/>
    </row>
    <row r="571" spans="60:64" x14ac:dyDescent="0.3">
      <c r="BH571" s="86"/>
      <c r="BI571" s="86"/>
      <c r="BJ571" s="86"/>
      <c r="BK571" s="86"/>
      <c r="BL571" s="87"/>
    </row>
    <row r="572" spans="60:64" x14ac:dyDescent="0.3">
      <c r="BH572" s="86"/>
      <c r="BI572" s="86"/>
      <c r="BJ572" s="86"/>
      <c r="BK572" s="86"/>
      <c r="BL572" s="87"/>
    </row>
    <row r="573" spans="60:64" x14ac:dyDescent="0.3">
      <c r="BH573" s="86"/>
      <c r="BI573" s="86"/>
      <c r="BJ573" s="86"/>
      <c r="BK573" s="86"/>
      <c r="BL573" s="87"/>
    </row>
    <row r="574" spans="60:64" x14ac:dyDescent="0.3">
      <c r="BH574" s="86"/>
      <c r="BI574" s="86"/>
      <c r="BJ574" s="86"/>
      <c r="BK574" s="86"/>
      <c r="BL574" s="87"/>
    </row>
    <row r="575" spans="60:64" x14ac:dyDescent="0.3">
      <c r="BH575" s="86"/>
      <c r="BI575" s="86"/>
      <c r="BJ575" s="86"/>
      <c r="BK575" s="86"/>
      <c r="BL575" s="87"/>
    </row>
    <row r="576" spans="60:64" x14ac:dyDescent="0.3">
      <c r="BH576" s="86"/>
      <c r="BI576" s="86"/>
      <c r="BJ576" s="86"/>
      <c r="BK576" s="86"/>
      <c r="BL576" s="87"/>
    </row>
    <row r="577" spans="60:64" x14ac:dyDescent="0.3">
      <c r="BH577" s="86"/>
      <c r="BI577" s="86"/>
      <c r="BJ577" s="86"/>
      <c r="BK577" s="86"/>
      <c r="BL577" s="87"/>
    </row>
    <row r="578" spans="60:64" x14ac:dyDescent="0.3">
      <c r="BH578" s="86"/>
      <c r="BI578" s="86"/>
      <c r="BJ578" s="86"/>
      <c r="BK578" s="86"/>
      <c r="BL578" s="87"/>
    </row>
    <row r="579" spans="60:64" x14ac:dyDescent="0.3">
      <c r="BH579" s="86"/>
      <c r="BI579" s="86"/>
      <c r="BJ579" s="86"/>
      <c r="BK579" s="86"/>
      <c r="BL579" s="87"/>
    </row>
    <row r="580" spans="60:64" x14ac:dyDescent="0.3">
      <c r="BH580" s="86"/>
      <c r="BI580" s="86"/>
      <c r="BJ580" s="86"/>
      <c r="BK580" s="86"/>
      <c r="BL580" s="87"/>
    </row>
    <row r="581" spans="60:64" x14ac:dyDescent="0.3">
      <c r="BH581" s="86"/>
      <c r="BI581" s="86"/>
      <c r="BJ581" s="86"/>
      <c r="BK581" s="86"/>
      <c r="BL581" s="87"/>
    </row>
    <row r="582" spans="60:64" x14ac:dyDescent="0.3">
      <c r="BH582" s="86"/>
      <c r="BI582" s="86"/>
      <c r="BJ582" s="86"/>
      <c r="BK582" s="86"/>
      <c r="BL582" s="87"/>
    </row>
    <row r="583" spans="60:64" x14ac:dyDescent="0.3">
      <c r="BH583" s="86"/>
      <c r="BI583" s="86"/>
      <c r="BJ583" s="86"/>
      <c r="BK583" s="86"/>
      <c r="BL583" s="87"/>
    </row>
    <row r="584" spans="60:64" x14ac:dyDescent="0.3">
      <c r="BH584" s="86"/>
      <c r="BI584" s="86"/>
      <c r="BJ584" s="86"/>
      <c r="BK584" s="86"/>
      <c r="BL584" s="87"/>
    </row>
    <row r="585" spans="60:64" x14ac:dyDescent="0.3">
      <c r="BH585" s="86"/>
      <c r="BI585" s="86"/>
      <c r="BJ585" s="86"/>
      <c r="BK585" s="86"/>
      <c r="BL585" s="87"/>
    </row>
    <row r="586" spans="60:64" x14ac:dyDescent="0.3">
      <c r="BH586" s="86"/>
      <c r="BI586" s="86"/>
      <c r="BJ586" s="86"/>
      <c r="BK586" s="86"/>
      <c r="BL586" s="87"/>
    </row>
    <row r="587" spans="60:64" x14ac:dyDescent="0.3">
      <c r="BH587" s="86"/>
      <c r="BI587" s="86"/>
      <c r="BJ587" s="86"/>
      <c r="BK587" s="86"/>
      <c r="BL587" s="87"/>
    </row>
    <row r="588" spans="60:64" x14ac:dyDescent="0.3">
      <c r="BH588" s="86"/>
      <c r="BI588" s="86"/>
      <c r="BJ588" s="86"/>
      <c r="BK588" s="86"/>
      <c r="BL588" s="87"/>
    </row>
    <row r="589" spans="60:64" x14ac:dyDescent="0.3">
      <c r="BH589" s="86"/>
      <c r="BI589" s="86"/>
      <c r="BJ589" s="86"/>
      <c r="BK589" s="86"/>
      <c r="BL589" s="87"/>
    </row>
    <row r="590" spans="60:64" x14ac:dyDescent="0.3">
      <c r="BH590" s="86"/>
      <c r="BI590" s="86"/>
      <c r="BJ590" s="86"/>
      <c r="BK590" s="86"/>
      <c r="BL590" s="87"/>
    </row>
    <row r="591" spans="60:64" x14ac:dyDescent="0.3">
      <c r="BH591" s="86"/>
      <c r="BI591" s="86"/>
      <c r="BJ591" s="86"/>
      <c r="BK591" s="86"/>
      <c r="BL591" s="87"/>
    </row>
    <row r="592" spans="60:64" x14ac:dyDescent="0.3">
      <c r="BH592" s="86"/>
      <c r="BI592" s="86"/>
      <c r="BJ592" s="86"/>
      <c r="BK592" s="86"/>
      <c r="BL592" s="87"/>
    </row>
    <row r="593" spans="60:64" x14ac:dyDescent="0.3">
      <c r="BH593" s="86"/>
      <c r="BI593" s="86"/>
      <c r="BJ593" s="86"/>
      <c r="BK593" s="86"/>
      <c r="BL593" s="87"/>
    </row>
    <row r="594" spans="60:64" x14ac:dyDescent="0.3">
      <c r="BH594" s="86"/>
      <c r="BI594" s="86"/>
      <c r="BJ594" s="86"/>
      <c r="BK594" s="86"/>
      <c r="BL594" s="87"/>
    </row>
    <row r="595" spans="60:64" x14ac:dyDescent="0.3">
      <c r="BH595" s="86"/>
      <c r="BI595" s="86"/>
      <c r="BJ595" s="86"/>
      <c r="BK595" s="86"/>
      <c r="BL595" s="87"/>
    </row>
    <row r="596" spans="60:64" x14ac:dyDescent="0.3">
      <c r="BH596" s="86"/>
      <c r="BI596" s="86"/>
      <c r="BJ596" s="86"/>
      <c r="BK596" s="86"/>
      <c r="BL596" s="87"/>
    </row>
    <row r="597" spans="60:64" x14ac:dyDescent="0.3">
      <c r="BH597" s="86"/>
      <c r="BI597" s="86"/>
      <c r="BJ597" s="86"/>
      <c r="BK597" s="86"/>
      <c r="BL597" s="87"/>
    </row>
    <row r="598" spans="60:64" x14ac:dyDescent="0.3">
      <c r="BH598" s="86"/>
      <c r="BI598" s="86"/>
      <c r="BJ598" s="86"/>
      <c r="BK598" s="86"/>
      <c r="BL598" s="87"/>
    </row>
    <row r="599" spans="60:64" x14ac:dyDescent="0.3">
      <c r="BH599" s="86"/>
      <c r="BI599" s="86"/>
      <c r="BJ599" s="86"/>
      <c r="BK599" s="86"/>
      <c r="BL599" s="87"/>
    </row>
    <row r="600" spans="60:64" x14ac:dyDescent="0.3">
      <c r="BH600" s="86"/>
      <c r="BI600" s="86"/>
      <c r="BJ600" s="86"/>
      <c r="BK600" s="86"/>
      <c r="BL600" s="87"/>
    </row>
    <row r="601" spans="60:64" x14ac:dyDescent="0.3">
      <c r="BH601" s="86"/>
      <c r="BI601" s="86"/>
      <c r="BJ601" s="86"/>
      <c r="BK601" s="86"/>
      <c r="BL601" s="87"/>
    </row>
    <row r="602" spans="60:64" x14ac:dyDescent="0.3">
      <c r="BH602" s="86"/>
      <c r="BI602" s="86"/>
      <c r="BJ602" s="86"/>
      <c r="BK602" s="86"/>
      <c r="BL602" s="87"/>
    </row>
    <row r="603" spans="60:64" x14ac:dyDescent="0.3">
      <c r="BH603" s="86"/>
      <c r="BI603" s="86"/>
      <c r="BJ603" s="86"/>
      <c r="BK603" s="86"/>
      <c r="BL603" s="87"/>
    </row>
    <row r="604" spans="60:64" x14ac:dyDescent="0.3">
      <c r="BH604" s="86"/>
      <c r="BI604" s="86"/>
      <c r="BJ604" s="86"/>
      <c r="BK604" s="86"/>
      <c r="BL604" s="87"/>
    </row>
    <row r="605" spans="60:64" x14ac:dyDescent="0.3">
      <c r="BH605" s="86"/>
      <c r="BI605" s="86"/>
      <c r="BJ605" s="86"/>
      <c r="BK605" s="86"/>
      <c r="BL605" s="87"/>
    </row>
    <row r="606" spans="60:64" x14ac:dyDescent="0.3">
      <c r="BH606" s="86"/>
      <c r="BI606" s="86"/>
      <c r="BJ606" s="86"/>
      <c r="BK606" s="86"/>
      <c r="BL606" s="87"/>
    </row>
    <row r="607" spans="60:64" x14ac:dyDescent="0.3">
      <c r="BH607" s="86"/>
      <c r="BI607" s="86"/>
      <c r="BJ607" s="86"/>
      <c r="BK607" s="86"/>
      <c r="BL607" s="87"/>
    </row>
    <row r="608" spans="60:64" x14ac:dyDescent="0.3">
      <c r="BH608" s="86"/>
      <c r="BI608" s="86"/>
      <c r="BJ608" s="86"/>
      <c r="BK608" s="86"/>
      <c r="BL608" s="87"/>
    </row>
    <row r="609" spans="60:64" x14ac:dyDescent="0.3">
      <c r="BH609" s="86"/>
      <c r="BI609" s="86"/>
      <c r="BJ609" s="86"/>
      <c r="BK609" s="86"/>
      <c r="BL609" s="87"/>
    </row>
    <row r="610" spans="60:64" x14ac:dyDescent="0.3">
      <c r="BH610" s="86"/>
      <c r="BI610" s="86"/>
      <c r="BJ610" s="86"/>
      <c r="BK610" s="86"/>
      <c r="BL610" s="87"/>
    </row>
    <row r="611" spans="60:64" x14ac:dyDescent="0.3">
      <c r="BH611" s="86"/>
      <c r="BI611" s="86"/>
      <c r="BJ611" s="86"/>
      <c r="BK611" s="86"/>
      <c r="BL611" s="87"/>
    </row>
    <row r="612" spans="60:64" x14ac:dyDescent="0.3">
      <c r="BH612" s="86"/>
      <c r="BI612" s="86"/>
      <c r="BJ612" s="86"/>
      <c r="BK612" s="86"/>
      <c r="BL612" s="87"/>
    </row>
    <row r="613" spans="60:64" x14ac:dyDescent="0.3">
      <c r="BH613" s="86"/>
      <c r="BI613" s="86"/>
      <c r="BJ613" s="86"/>
      <c r="BK613" s="86"/>
      <c r="BL613" s="87"/>
    </row>
    <row r="614" spans="60:64" x14ac:dyDescent="0.3">
      <c r="BH614" s="86"/>
      <c r="BI614" s="86"/>
      <c r="BJ614" s="86"/>
      <c r="BK614" s="86"/>
      <c r="BL614" s="87"/>
    </row>
    <row r="615" spans="60:64" x14ac:dyDescent="0.3">
      <c r="BH615" s="86"/>
      <c r="BI615" s="86"/>
      <c r="BJ615" s="86"/>
      <c r="BK615" s="86"/>
      <c r="BL615" s="87"/>
    </row>
    <row r="616" spans="60:64" x14ac:dyDescent="0.3">
      <c r="BH616" s="86"/>
      <c r="BI616" s="86"/>
      <c r="BJ616" s="86"/>
      <c r="BK616" s="86"/>
      <c r="BL616" s="87"/>
    </row>
    <row r="617" spans="60:64" x14ac:dyDescent="0.3">
      <c r="BH617" s="86"/>
      <c r="BI617" s="86"/>
      <c r="BJ617" s="86"/>
      <c r="BK617" s="86"/>
      <c r="BL617" s="87"/>
    </row>
    <row r="618" spans="60:64" x14ac:dyDescent="0.3">
      <c r="BH618" s="86"/>
      <c r="BI618" s="86"/>
      <c r="BJ618" s="86"/>
      <c r="BK618" s="86"/>
      <c r="BL618" s="87"/>
    </row>
    <row r="619" spans="60:64" x14ac:dyDescent="0.3">
      <c r="BH619" s="86"/>
      <c r="BI619" s="86"/>
      <c r="BJ619" s="86"/>
      <c r="BK619" s="86"/>
      <c r="BL619" s="87"/>
    </row>
    <row r="620" spans="60:64" x14ac:dyDescent="0.3">
      <c r="BH620" s="86"/>
      <c r="BI620" s="86"/>
      <c r="BJ620" s="86"/>
      <c r="BK620" s="86"/>
      <c r="BL620" s="87"/>
    </row>
    <row r="621" spans="60:64" x14ac:dyDescent="0.3">
      <c r="BH621" s="86"/>
      <c r="BI621" s="86"/>
      <c r="BJ621" s="86"/>
      <c r="BK621" s="86"/>
      <c r="BL621" s="87"/>
    </row>
    <row r="622" spans="60:64" x14ac:dyDescent="0.3">
      <c r="BH622" s="86"/>
      <c r="BI622" s="86"/>
      <c r="BJ622" s="86"/>
      <c r="BK622" s="86"/>
      <c r="BL622" s="87"/>
    </row>
    <row r="623" spans="60:64" x14ac:dyDescent="0.3">
      <c r="BH623" s="86"/>
      <c r="BI623" s="86"/>
      <c r="BJ623" s="86"/>
      <c r="BK623" s="86"/>
      <c r="BL623" s="87"/>
    </row>
    <row r="624" spans="60:64" x14ac:dyDescent="0.3">
      <c r="BH624" s="86"/>
      <c r="BI624" s="86"/>
      <c r="BJ624" s="86"/>
      <c r="BK624" s="86"/>
      <c r="BL624" s="87"/>
    </row>
    <row r="625" spans="60:64" x14ac:dyDescent="0.3">
      <c r="BH625" s="86"/>
      <c r="BI625" s="86"/>
      <c r="BJ625" s="86"/>
      <c r="BK625" s="86"/>
      <c r="BL625" s="87"/>
    </row>
    <row r="626" spans="60:64" x14ac:dyDescent="0.3">
      <c r="BH626" s="86"/>
      <c r="BI626" s="86"/>
      <c r="BJ626" s="86"/>
      <c r="BK626" s="86"/>
      <c r="BL626" s="87"/>
    </row>
    <row r="627" spans="60:64" x14ac:dyDescent="0.3">
      <c r="BH627" s="86"/>
      <c r="BI627" s="86"/>
      <c r="BJ627" s="86"/>
      <c r="BK627" s="86"/>
      <c r="BL627" s="87"/>
    </row>
    <row r="628" spans="60:64" x14ac:dyDescent="0.3">
      <c r="BH628" s="86"/>
      <c r="BI628" s="86"/>
      <c r="BJ628" s="86"/>
      <c r="BK628" s="86"/>
      <c r="BL628" s="87"/>
    </row>
    <row r="629" spans="60:64" x14ac:dyDescent="0.3">
      <c r="BH629" s="86"/>
      <c r="BI629" s="86"/>
      <c r="BJ629" s="86"/>
      <c r="BK629" s="86"/>
      <c r="BL629" s="87"/>
    </row>
    <row r="630" spans="60:64" x14ac:dyDescent="0.3">
      <c r="BH630" s="86"/>
      <c r="BI630" s="86"/>
      <c r="BJ630" s="86"/>
      <c r="BK630" s="86"/>
      <c r="BL630" s="87"/>
    </row>
    <row r="631" spans="60:64" x14ac:dyDescent="0.3">
      <c r="BH631" s="86"/>
      <c r="BI631" s="86"/>
      <c r="BJ631" s="86"/>
      <c r="BK631" s="86"/>
      <c r="BL631" s="87"/>
    </row>
    <row r="632" spans="60:64" x14ac:dyDescent="0.3">
      <c r="BH632" s="86"/>
      <c r="BI632" s="86"/>
      <c r="BJ632" s="86"/>
      <c r="BK632" s="86"/>
      <c r="BL632" s="87"/>
    </row>
    <row r="633" spans="60:64" x14ac:dyDescent="0.3">
      <c r="BH633" s="86"/>
      <c r="BI633" s="86"/>
      <c r="BJ633" s="86"/>
      <c r="BK633" s="86"/>
      <c r="BL633" s="87"/>
    </row>
    <row r="634" spans="60:64" x14ac:dyDescent="0.3">
      <c r="BH634" s="86"/>
      <c r="BI634" s="86"/>
      <c r="BJ634" s="86"/>
      <c r="BK634" s="86"/>
      <c r="BL634" s="87"/>
    </row>
    <row r="635" spans="60:64" x14ac:dyDescent="0.3">
      <c r="BH635" s="86"/>
      <c r="BI635" s="86"/>
      <c r="BJ635" s="86"/>
      <c r="BK635" s="86"/>
      <c r="BL635" s="87"/>
    </row>
    <row r="636" spans="60:64" x14ac:dyDescent="0.3">
      <c r="BH636" s="86"/>
      <c r="BI636" s="86"/>
      <c r="BJ636" s="86"/>
      <c r="BK636" s="86"/>
      <c r="BL636" s="87"/>
    </row>
    <row r="637" spans="60:64" x14ac:dyDescent="0.3">
      <c r="BH637" s="86"/>
      <c r="BI637" s="86"/>
      <c r="BJ637" s="86"/>
      <c r="BK637" s="86"/>
      <c r="BL637" s="87"/>
    </row>
    <row r="638" spans="60:64" x14ac:dyDescent="0.3">
      <c r="BH638" s="86"/>
      <c r="BI638" s="86"/>
      <c r="BJ638" s="86"/>
      <c r="BK638" s="86"/>
      <c r="BL638" s="87"/>
    </row>
    <row r="639" spans="60:64" x14ac:dyDescent="0.3">
      <c r="BH639" s="86"/>
      <c r="BI639" s="86"/>
      <c r="BJ639" s="86"/>
      <c r="BK639" s="86"/>
      <c r="BL639" s="87"/>
    </row>
    <row r="640" spans="60:64" x14ac:dyDescent="0.3">
      <c r="BH640" s="86"/>
      <c r="BI640" s="86"/>
      <c r="BJ640" s="86"/>
      <c r="BK640" s="86"/>
      <c r="BL640" s="87"/>
    </row>
    <row r="641" spans="60:64" x14ac:dyDescent="0.3">
      <c r="BH641" s="86"/>
      <c r="BI641" s="86"/>
      <c r="BJ641" s="86"/>
      <c r="BK641" s="86"/>
      <c r="BL641" s="87"/>
    </row>
    <row r="642" spans="60:64" x14ac:dyDescent="0.3">
      <c r="BH642" s="86"/>
      <c r="BI642" s="86"/>
      <c r="BJ642" s="86"/>
      <c r="BK642" s="86"/>
      <c r="BL642" s="87"/>
    </row>
    <row r="643" spans="60:64" x14ac:dyDescent="0.3">
      <c r="BH643" s="86"/>
      <c r="BI643" s="86"/>
      <c r="BJ643" s="86"/>
      <c r="BK643" s="86"/>
      <c r="BL643" s="87"/>
    </row>
    <row r="644" spans="60:64" x14ac:dyDescent="0.3">
      <c r="BH644" s="86"/>
      <c r="BI644" s="86"/>
      <c r="BJ644" s="86"/>
      <c r="BK644" s="86"/>
      <c r="BL644" s="87"/>
    </row>
    <row r="645" spans="60:64" x14ac:dyDescent="0.3">
      <c r="BH645" s="86"/>
      <c r="BI645" s="86"/>
      <c r="BJ645" s="86"/>
      <c r="BK645" s="86"/>
      <c r="BL645" s="87"/>
    </row>
    <row r="646" spans="60:64" x14ac:dyDescent="0.3">
      <c r="BH646" s="86"/>
      <c r="BI646" s="86"/>
      <c r="BJ646" s="86"/>
      <c r="BK646" s="86"/>
      <c r="BL646" s="87"/>
    </row>
    <row r="647" spans="60:64" x14ac:dyDescent="0.3">
      <c r="BH647" s="86"/>
      <c r="BI647" s="86"/>
      <c r="BJ647" s="86"/>
      <c r="BK647" s="86"/>
      <c r="BL647" s="87"/>
    </row>
    <row r="648" spans="60:64" x14ac:dyDescent="0.3">
      <c r="BH648" s="86"/>
      <c r="BI648" s="86"/>
      <c r="BJ648" s="86"/>
      <c r="BK648" s="86"/>
      <c r="BL648" s="87"/>
    </row>
    <row r="649" spans="60:64" x14ac:dyDescent="0.3">
      <c r="BH649" s="86"/>
      <c r="BI649" s="86"/>
      <c r="BJ649" s="86"/>
      <c r="BK649" s="86"/>
      <c r="BL649" s="87"/>
    </row>
    <row r="650" spans="60:64" x14ac:dyDescent="0.3">
      <c r="BH650" s="86"/>
      <c r="BI650" s="86"/>
      <c r="BJ650" s="86"/>
      <c r="BK650" s="86"/>
      <c r="BL650" s="87"/>
    </row>
    <row r="651" spans="60:64" x14ac:dyDescent="0.3">
      <c r="BH651" s="86"/>
      <c r="BI651" s="86"/>
      <c r="BJ651" s="86"/>
      <c r="BK651" s="86"/>
      <c r="BL651" s="87"/>
    </row>
    <row r="652" spans="60:64" x14ac:dyDescent="0.3">
      <c r="BH652" s="86"/>
      <c r="BI652" s="86"/>
      <c r="BJ652" s="86"/>
      <c r="BK652" s="86"/>
      <c r="BL652" s="87"/>
    </row>
    <row r="653" spans="60:64" x14ac:dyDescent="0.3">
      <c r="BH653" s="86"/>
      <c r="BI653" s="86"/>
      <c r="BJ653" s="86"/>
      <c r="BK653" s="86"/>
      <c r="BL653" s="87"/>
    </row>
    <row r="654" spans="60:64" x14ac:dyDescent="0.3">
      <c r="BH654" s="86"/>
      <c r="BI654" s="86"/>
      <c r="BJ654" s="86"/>
      <c r="BK654" s="86"/>
      <c r="BL654" s="87"/>
    </row>
    <row r="655" spans="60:64" x14ac:dyDescent="0.3">
      <c r="BH655" s="86"/>
      <c r="BI655" s="86"/>
      <c r="BJ655" s="86"/>
      <c r="BK655" s="86"/>
      <c r="BL655" s="87"/>
    </row>
    <row r="656" spans="60:64" x14ac:dyDescent="0.3">
      <c r="BH656" s="86"/>
      <c r="BI656" s="86"/>
      <c r="BJ656" s="86"/>
      <c r="BK656" s="86"/>
      <c r="BL656" s="87"/>
    </row>
    <row r="657" spans="60:64" x14ac:dyDescent="0.3">
      <c r="BH657" s="86"/>
      <c r="BI657" s="86"/>
      <c r="BJ657" s="86"/>
      <c r="BK657" s="86"/>
      <c r="BL657" s="87"/>
    </row>
    <row r="658" spans="60:64" x14ac:dyDescent="0.3">
      <c r="BH658" s="86"/>
      <c r="BI658" s="86"/>
      <c r="BJ658" s="86"/>
      <c r="BK658" s="86"/>
      <c r="BL658" s="87"/>
    </row>
    <row r="659" spans="60:64" x14ac:dyDescent="0.3">
      <c r="BH659" s="86"/>
      <c r="BI659" s="86"/>
      <c r="BJ659" s="86"/>
      <c r="BK659" s="86"/>
      <c r="BL659" s="87"/>
    </row>
    <row r="660" spans="60:64" x14ac:dyDescent="0.3">
      <c r="BH660" s="86"/>
      <c r="BI660" s="86"/>
      <c r="BJ660" s="86"/>
      <c r="BK660" s="86"/>
      <c r="BL660" s="87"/>
    </row>
    <row r="661" spans="60:64" x14ac:dyDescent="0.3">
      <c r="BH661" s="86"/>
      <c r="BI661" s="86"/>
      <c r="BJ661" s="86"/>
      <c r="BK661" s="86"/>
      <c r="BL661" s="87"/>
    </row>
    <row r="662" spans="60:64" x14ac:dyDescent="0.3">
      <c r="BH662" s="86"/>
      <c r="BI662" s="86"/>
      <c r="BJ662" s="86"/>
      <c r="BK662" s="86"/>
      <c r="BL662" s="87"/>
    </row>
    <row r="663" spans="60:64" x14ac:dyDescent="0.3">
      <c r="BH663" s="86"/>
      <c r="BI663" s="86"/>
      <c r="BJ663" s="86"/>
      <c r="BK663" s="86"/>
      <c r="BL663" s="87"/>
    </row>
    <row r="664" spans="60:64" x14ac:dyDescent="0.3">
      <c r="BH664" s="86"/>
      <c r="BI664" s="86"/>
      <c r="BJ664" s="86"/>
      <c r="BK664" s="86"/>
      <c r="BL664" s="87"/>
    </row>
    <row r="665" spans="60:64" x14ac:dyDescent="0.3">
      <c r="BH665" s="86"/>
      <c r="BI665" s="86"/>
      <c r="BJ665" s="86"/>
      <c r="BK665" s="86"/>
      <c r="BL665" s="87"/>
    </row>
    <row r="666" spans="60:64" x14ac:dyDescent="0.3">
      <c r="BH666" s="86"/>
      <c r="BI666" s="86"/>
      <c r="BJ666" s="86"/>
      <c r="BK666" s="86"/>
      <c r="BL666" s="87"/>
    </row>
    <row r="667" spans="60:64" x14ac:dyDescent="0.3">
      <c r="BH667" s="86"/>
      <c r="BI667" s="86"/>
      <c r="BJ667" s="86"/>
      <c r="BK667" s="86"/>
      <c r="BL667" s="87"/>
    </row>
    <row r="668" spans="60:64" x14ac:dyDescent="0.3">
      <c r="BH668" s="86"/>
      <c r="BI668" s="86"/>
      <c r="BJ668" s="86"/>
      <c r="BK668" s="86"/>
      <c r="BL668" s="87"/>
    </row>
    <row r="669" spans="60:64" x14ac:dyDescent="0.3">
      <c r="BH669" s="86"/>
      <c r="BI669" s="86"/>
      <c r="BJ669" s="86"/>
      <c r="BK669" s="86"/>
      <c r="BL669" s="87"/>
    </row>
    <row r="670" spans="60:64" x14ac:dyDescent="0.3">
      <c r="BH670" s="86"/>
      <c r="BI670" s="86"/>
      <c r="BJ670" s="86"/>
      <c r="BK670" s="86"/>
      <c r="BL670" s="87"/>
    </row>
    <row r="671" spans="60:64" x14ac:dyDescent="0.3">
      <c r="BH671" s="86"/>
      <c r="BI671" s="86"/>
      <c r="BJ671" s="86"/>
      <c r="BK671" s="86"/>
      <c r="BL671" s="87"/>
    </row>
    <row r="672" spans="60:64" x14ac:dyDescent="0.3">
      <c r="BH672" s="86"/>
      <c r="BI672" s="86"/>
      <c r="BJ672" s="86"/>
      <c r="BK672" s="86"/>
      <c r="BL672" s="87"/>
    </row>
    <row r="673" spans="60:64" x14ac:dyDescent="0.3">
      <c r="BH673" s="86"/>
      <c r="BI673" s="86"/>
      <c r="BJ673" s="86"/>
      <c r="BK673" s="86"/>
      <c r="BL673" s="87"/>
    </row>
    <row r="674" spans="60:64" x14ac:dyDescent="0.3">
      <c r="BH674" s="86"/>
      <c r="BI674" s="86"/>
      <c r="BJ674" s="86"/>
      <c r="BK674" s="86"/>
      <c r="BL674" s="87"/>
    </row>
    <row r="675" spans="60:64" x14ac:dyDescent="0.3">
      <c r="BH675" s="86"/>
      <c r="BI675" s="86"/>
      <c r="BJ675" s="86"/>
      <c r="BK675" s="86"/>
      <c r="BL675" s="87"/>
    </row>
    <row r="676" spans="60:64" x14ac:dyDescent="0.3">
      <c r="BH676" s="86"/>
      <c r="BI676" s="86"/>
      <c r="BJ676" s="86"/>
      <c r="BK676" s="86"/>
      <c r="BL676" s="87"/>
    </row>
    <row r="677" spans="60:64" x14ac:dyDescent="0.3">
      <c r="BH677" s="86"/>
      <c r="BI677" s="86"/>
      <c r="BJ677" s="86"/>
      <c r="BK677" s="86"/>
      <c r="BL677" s="87"/>
    </row>
    <row r="678" spans="60:64" x14ac:dyDescent="0.3">
      <c r="BH678" s="86"/>
      <c r="BI678" s="86"/>
      <c r="BJ678" s="86"/>
      <c r="BK678" s="86"/>
      <c r="BL678" s="87"/>
    </row>
    <row r="679" spans="60:64" x14ac:dyDescent="0.3">
      <c r="BH679" s="86"/>
      <c r="BI679" s="86"/>
      <c r="BJ679" s="86"/>
      <c r="BK679" s="86"/>
      <c r="BL679" s="87"/>
    </row>
    <row r="680" spans="60:64" x14ac:dyDescent="0.3">
      <c r="BH680" s="86"/>
      <c r="BI680" s="86"/>
      <c r="BJ680" s="86"/>
      <c r="BK680" s="86"/>
      <c r="BL680" s="87"/>
    </row>
    <row r="681" spans="60:64" x14ac:dyDescent="0.3">
      <c r="BH681" s="86"/>
      <c r="BI681" s="86"/>
      <c r="BJ681" s="86"/>
      <c r="BK681" s="86"/>
      <c r="BL681" s="87"/>
    </row>
    <row r="682" spans="60:64" x14ac:dyDescent="0.3">
      <c r="BH682" s="86"/>
      <c r="BI682" s="86"/>
      <c r="BJ682" s="86"/>
      <c r="BK682" s="86"/>
      <c r="BL682" s="87"/>
    </row>
    <row r="683" spans="60:64" x14ac:dyDescent="0.3">
      <c r="BH683" s="86"/>
      <c r="BI683" s="86"/>
      <c r="BJ683" s="86"/>
      <c r="BK683" s="86"/>
      <c r="BL683" s="87"/>
    </row>
    <row r="684" spans="60:64" x14ac:dyDescent="0.3">
      <c r="BH684" s="86"/>
      <c r="BI684" s="86"/>
      <c r="BJ684" s="86"/>
      <c r="BK684" s="86"/>
      <c r="BL684" s="87"/>
    </row>
    <row r="685" spans="60:64" x14ac:dyDescent="0.3">
      <c r="BH685" s="86"/>
      <c r="BI685" s="86"/>
      <c r="BJ685" s="86"/>
      <c r="BK685" s="86"/>
      <c r="BL685" s="87"/>
    </row>
    <row r="686" spans="60:64" x14ac:dyDescent="0.3">
      <c r="BH686" s="86"/>
      <c r="BI686" s="86"/>
      <c r="BJ686" s="86"/>
      <c r="BK686" s="86"/>
      <c r="BL686" s="87"/>
    </row>
    <row r="687" spans="60:64" x14ac:dyDescent="0.3">
      <c r="BH687" s="86"/>
      <c r="BI687" s="86"/>
      <c r="BJ687" s="86"/>
      <c r="BK687" s="86"/>
      <c r="BL687" s="87"/>
    </row>
    <row r="688" spans="60:64" x14ac:dyDescent="0.3">
      <c r="BH688" s="86"/>
      <c r="BI688" s="86"/>
      <c r="BJ688" s="86"/>
      <c r="BK688" s="86"/>
      <c r="BL688" s="87"/>
    </row>
    <row r="689" spans="60:64" x14ac:dyDescent="0.3">
      <c r="BH689" s="86"/>
      <c r="BI689" s="86"/>
      <c r="BJ689" s="86"/>
      <c r="BK689" s="86"/>
      <c r="BL689" s="87"/>
    </row>
    <row r="690" spans="60:64" x14ac:dyDescent="0.3">
      <c r="BH690" s="86"/>
      <c r="BI690" s="86"/>
      <c r="BJ690" s="86"/>
      <c r="BK690" s="86"/>
      <c r="BL690" s="87"/>
    </row>
    <row r="691" spans="60:64" x14ac:dyDescent="0.3">
      <c r="BH691" s="86"/>
      <c r="BI691" s="86"/>
      <c r="BJ691" s="86"/>
      <c r="BK691" s="86"/>
      <c r="BL691" s="87"/>
    </row>
    <row r="692" spans="60:64" x14ac:dyDescent="0.3">
      <c r="BH692" s="86"/>
      <c r="BI692" s="86"/>
      <c r="BJ692" s="86"/>
      <c r="BK692" s="86"/>
      <c r="BL692" s="87"/>
    </row>
    <row r="693" spans="60:64" x14ac:dyDescent="0.3">
      <c r="BH693" s="86"/>
      <c r="BI693" s="86"/>
      <c r="BJ693" s="86"/>
      <c r="BK693" s="86"/>
      <c r="BL693" s="87"/>
    </row>
    <row r="694" spans="60:64" x14ac:dyDescent="0.3">
      <c r="BH694" s="86"/>
      <c r="BI694" s="86"/>
      <c r="BJ694" s="86"/>
      <c r="BK694" s="86"/>
      <c r="BL694" s="87"/>
    </row>
    <row r="695" spans="60:64" x14ac:dyDescent="0.3">
      <c r="BH695" s="86"/>
      <c r="BI695" s="86"/>
      <c r="BJ695" s="86"/>
      <c r="BK695" s="86"/>
      <c r="BL695" s="87"/>
    </row>
    <row r="696" spans="60:64" x14ac:dyDescent="0.3">
      <c r="BH696" s="86"/>
      <c r="BI696" s="86"/>
      <c r="BJ696" s="86"/>
      <c r="BK696" s="86"/>
      <c r="BL696" s="87"/>
    </row>
    <row r="697" spans="60:64" x14ac:dyDescent="0.3">
      <c r="BH697" s="86"/>
      <c r="BI697" s="86"/>
      <c r="BJ697" s="86"/>
      <c r="BK697" s="86"/>
      <c r="BL697" s="87"/>
    </row>
    <row r="698" spans="60:64" x14ac:dyDescent="0.3">
      <c r="BH698" s="86"/>
      <c r="BI698" s="86"/>
      <c r="BJ698" s="86"/>
      <c r="BK698" s="86"/>
      <c r="BL698" s="87"/>
    </row>
    <row r="699" spans="60:64" x14ac:dyDescent="0.3">
      <c r="BH699" s="86"/>
      <c r="BI699" s="86"/>
      <c r="BJ699" s="86"/>
      <c r="BK699" s="86"/>
      <c r="BL699" s="87"/>
    </row>
    <row r="700" spans="60:64" x14ac:dyDescent="0.3">
      <c r="BH700" s="86"/>
      <c r="BI700" s="86"/>
      <c r="BJ700" s="86"/>
      <c r="BK700" s="86"/>
      <c r="BL700" s="87"/>
    </row>
    <row r="701" spans="60:64" x14ac:dyDescent="0.3">
      <c r="BH701" s="86"/>
      <c r="BI701" s="86"/>
      <c r="BJ701" s="86"/>
      <c r="BK701" s="86"/>
      <c r="BL701" s="87"/>
    </row>
    <row r="702" spans="60:64" x14ac:dyDescent="0.3">
      <c r="BH702" s="86"/>
      <c r="BI702" s="86"/>
      <c r="BJ702" s="86"/>
      <c r="BK702" s="86"/>
      <c r="BL702" s="87"/>
    </row>
    <row r="703" spans="60:64" x14ac:dyDescent="0.3">
      <c r="BH703" s="86"/>
      <c r="BI703" s="86"/>
      <c r="BJ703" s="86"/>
      <c r="BK703" s="86"/>
      <c r="BL703" s="87"/>
    </row>
    <row r="704" spans="60:64" x14ac:dyDescent="0.3">
      <c r="BH704" s="86"/>
      <c r="BI704" s="86"/>
      <c r="BJ704" s="86"/>
      <c r="BK704" s="86"/>
      <c r="BL704" s="87"/>
    </row>
    <row r="705" spans="60:64" x14ac:dyDescent="0.3">
      <c r="BH705" s="86"/>
      <c r="BI705" s="86"/>
      <c r="BJ705" s="86"/>
      <c r="BK705" s="86"/>
      <c r="BL705" s="87"/>
    </row>
    <row r="706" spans="60:64" x14ac:dyDescent="0.3">
      <c r="BH706" s="86"/>
      <c r="BI706" s="86"/>
      <c r="BJ706" s="86"/>
      <c r="BK706" s="86"/>
      <c r="BL706" s="87"/>
    </row>
    <row r="707" spans="60:64" x14ac:dyDescent="0.3">
      <c r="BH707" s="86"/>
      <c r="BI707" s="86"/>
      <c r="BJ707" s="86"/>
      <c r="BK707" s="86"/>
      <c r="BL707" s="87"/>
    </row>
    <row r="708" spans="60:64" x14ac:dyDescent="0.3">
      <c r="BH708" s="86"/>
      <c r="BI708" s="86"/>
      <c r="BJ708" s="86"/>
      <c r="BK708" s="86"/>
      <c r="BL708" s="87"/>
    </row>
    <row r="709" spans="60:64" x14ac:dyDescent="0.3">
      <c r="BH709" s="86"/>
      <c r="BI709" s="86"/>
      <c r="BJ709" s="86"/>
      <c r="BK709" s="86"/>
      <c r="BL709" s="87"/>
    </row>
    <row r="710" spans="60:64" x14ac:dyDescent="0.3">
      <c r="BH710" s="86"/>
      <c r="BI710" s="86"/>
      <c r="BJ710" s="86"/>
      <c r="BK710" s="86"/>
      <c r="BL710" s="87"/>
    </row>
    <row r="711" spans="60:64" x14ac:dyDescent="0.3">
      <c r="BH711" s="86"/>
      <c r="BI711" s="86"/>
      <c r="BJ711" s="86"/>
      <c r="BK711" s="86"/>
      <c r="BL711" s="87"/>
    </row>
    <row r="712" spans="60:64" x14ac:dyDescent="0.3">
      <c r="BH712" s="86"/>
      <c r="BI712" s="86"/>
      <c r="BJ712" s="86"/>
      <c r="BK712" s="86"/>
      <c r="BL712" s="87"/>
    </row>
    <row r="713" spans="60:64" x14ac:dyDescent="0.3">
      <c r="BH713" s="86"/>
      <c r="BI713" s="86"/>
      <c r="BJ713" s="86"/>
      <c r="BK713" s="86"/>
      <c r="BL713" s="87"/>
    </row>
    <row r="714" spans="60:64" x14ac:dyDescent="0.3">
      <c r="BH714" s="86"/>
      <c r="BI714" s="86"/>
      <c r="BJ714" s="86"/>
      <c r="BK714" s="86"/>
      <c r="BL714" s="87"/>
    </row>
    <row r="715" spans="60:64" x14ac:dyDescent="0.3">
      <c r="BH715" s="86"/>
      <c r="BI715" s="86"/>
      <c r="BJ715" s="86"/>
      <c r="BK715" s="86"/>
      <c r="BL715" s="87"/>
    </row>
    <row r="716" spans="60:64" x14ac:dyDescent="0.3">
      <c r="BH716" s="86"/>
      <c r="BI716" s="86"/>
      <c r="BJ716" s="86"/>
      <c r="BK716" s="86"/>
      <c r="BL716" s="87"/>
    </row>
    <row r="717" spans="60:64" x14ac:dyDescent="0.3">
      <c r="BH717" s="86"/>
      <c r="BI717" s="86"/>
      <c r="BJ717" s="86"/>
      <c r="BK717" s="86"/>
      <c r="BL717" s="87"/>
    </row>
    <row r="718" spans="60:64" x14ac:dyDescent="0.3">
      <c r="BH718" s="86"/>
      <c r="BI718" s="86"/>
      <c r="BJ718" s="86"/>
      <c r="BK718" s="86"/>
      <c r="BL718" s="87"/>
    </row>
    <row r="719" spans="60:64" x14ac:dyDescent="0.3">
      <c r="BH719" s="86"/>
      <c r="BI719" s="86"/>
      <c r="BJ719" s="86"/>
      <c r="BK719" s="86"/>
      <c r="BL719" s="87"/>
    </row>
    <row r="720" spans="60:64" x14ac:dyDescent="0.3">
      <c r="BH720" s="86"/>
      <c r="BI720" s="86"/>
      <c r="BJ720" s="86"/>
      <c r="BK720" s="86"/>
      <c r="BL720" s="87"/>
    </row>
    <row r="721" spans="60:64" x14ac:dyDescent="0.3">
      <c r="BH721" s="86"/>
      <c r="BI721" s="86"/>
      <c r="BJ721" s="86"/>
      <c r="BK721" s="86"/>
      <c r="BL721" s="87"/>
    </row>
    <row r="722" spans="60:64" x14ac:dyDescent="0.3">
      <c r="BH722" s="86"/>
      <c r="BI722" s="86"/>
      <c r="BJ722" s="86"/>
      <c r="BK722" s="86"/>
      <c r="BL722" s="87"/>
    </row>
    <row r="723" spans="60:64" x14ac:dyDescent="0.3">
      <c r="BH723" s="86"/>
      <c r="BI723" s="86"/>
      <c r="BJ723" s="86"/>
      <c r="BK723" s="86"/>
      <c r="BL723" s="87"/>
    </row>
    <row r="724" spans="60:64" x14ac:dyDescent="0.3">
      <c r="BH724" s="86"/>
      <c r="BI724" s="86"/>
      <c r="BJ724" s="86"/>
      <c r="BK724" s="86"/>
      <c r="BL724" s="87"/>
    </row>
    <row r="725" spans="60:64" x14ac:dyDescent="0.3">
      <c r="BH725" s="86"/>
      <c r="BI725" s="86"/>
      <c r="BJ725" s="86"/>
      <c r="BK725" s="86"/>
      <c r="BL725" s="87"/>
    </row>
    <row r="726" spans="60:64" x14ac:dyDescent="0.3">
      <c r="BH726" s="86"/>
      <c r="BI726" s="86"/>
      <c r="BJ726" s="86"/>
      <c r="BK726" s="86"/>
      <c r="BL726" s="87"/>
    </row>
    <row r="727" spans="60:64" x14ac:dyDescent="0.3">
      <c r="BH727" s="86"/>
      <c r="BI727" s="86"/>
      <c r="BJ727" s="86"/>
      <c r="BK727" s="86"/>
      <c r="BL727" s="87"/>
    </row>
    <row r="728" spans="60:64" x14ac:dyDescent="0.3">
      <c r="BH728" s="86"/>
      <c r="BI728" s="86"/>
      <c r="BJ728" s="86"/>
      <c r="BK728" s="86"/>
      <c r="BL728" s="87"/>
    </row>
    <row r="729" spans="60:64" x14ac:dyDescent="0.3">
      <c r="BH729" s="86"/>
      <c r="BI729" s="86"/>
      <c r="BJ729" s="86"/>
      <c r="BK729" s="86"/>
      <c r="BL729" s="87"/>
    </row>
    <row r="730" spans="60:64" x14ac:dyDescent="0.3">
      <c r="BH730" s="86"/>
      <c r="BI730" s="86"/>
      <c r="BJ730" s="86"/>
      <c r="BK730" s="86"/>
      <c r="BL730" s="87"/>
    </row>
    <row r="731" spans="60:64" x14ac:dyDescent="0.3">
      <c r="BH731" s="86"/>
      <c r="BI731" s="86"/>
      <c r="BJ731" s="86"/>
      <c r="BK731" s="86"/>
      <c r="BL731" s="87"/>
    </row>
    <row r="732" spans="60:64" x14ac:dyDescent="0.3">
      <c r="BH732" s="86"/>
      <c r="BI732" s="86"/>
      <c r="BJ732" s="86"/>
      <c r="BK732" s="86"/>
      <c r="BL732" s="87"/>
    </row>
    <row r="733" spans="60:64" x14ac:dyDescent="0.3">
      <c r="BH733" s="86"/>
      <c r="BI733" s="86"/>
      <c r="BJ733" s="86"/>
      <c r="BK733" s="86"/>
      <c r="BL733" s="87"/>
    </row>
    <row r="734" spans="60:64" x14ac:dyDescent="0.3">
      <c r="BH734" s="86"/>
      <c r="BI734" s="86"/>
      <c r="BJ734" s="86"/>
      <c r="BK734" s="86"/>
      <c r="BL734" s="87"/>
    </row>
    <row r="735" spans="60:64" x14ac:dyDescent="0.3">
      <c r="BH735" s="86"/>
      <c r="BI735" s="86"/>
      <c r="BJ735" s="86"/>
      <c r="BK735" s="86"/>
      <c r="BL735" s="87"/>
    </row>
    <row r="736" spans="60:64" x14ac:dyDescent="0.3">
      <c r="BH736" s="86"/>
      <c r="BI736" s="86"/>
      <c r="BJ736" s="86"/>
      <c r="BK736" s="86"/>
      <c r="BL736" s="87"/>
    </row>
    <row r="737" spans="60:64" x14ac:dyDescent="0.3">
      <c r="BH737" s="86"/>
      <c r="BI737" s="86"/>
      <c r="BJ737" s="86"/>
      <c r="BK737" s="86"/>
      <c r="BL737" s="87"/>
    </row>
    <row r="738" spans="60:64" x14ac:dyDescent="0.3">
      <c r="BH738" s="86"/>
      <c r="BI738" s="86"/>
      <c r="BJ738" s="86"/>
      <c r="BK738" s="86"/>
      <c r="BL738" s="87"/>
    </row>
    <row r="739" spans="60:64" x14ac:dyDescent="0.3">
      <c r="BH739" s="86"/>
      <c r="BI739" s="86"/>
      <c r="BJ739" s="86"/>
      <c r="BK739" s="86"/>
      <c r="BL739" s="87"/>
    </row>
    <row r="740" spans="60:64" x14ac:dyDescent="0.3">
      <c r="BH740" s="86"/>
      <c r="BI740" s="86"/>
      <c r="BJ740" s="86"/>
      <c r="BK740" s="86"/>
      <c r="BL740" s="87"/>
    </row>
    <row r="741" spans="60:64" x14ac:dyDescent="0.3">
      <c r="BH741" s="86"/>
      <c r="BI741" s="86"/>
      <c r="BJ741" s="86"/>
      <c r="BK741" s="86"/>
      <c r="BL741" s="87"/>
    </row>
    <row r="742" spans="60:64" x14ac:dyDescent="0.3">
      <c r="BH742" s="86"/>
      <c r="BI742" s="86"/>
      <c r="BJ742" s="86"/>
      <c r="BK742" s="86"/>
      <c r="BL742" s="87"/>
    </row>
    <row r="743" spans="60:64" x14ac:dyDescent="0.3">
      <c r="BH743" s="86"/>
      <c r="BI743" s="86"/>
      <c r="BJ743" s="86"/>
      <c r="BK743" s="86"/>
      <c r="BL743" s="87"/>
    </row>
    <row r="744" spans="60:64" x14ac:dyDescent="0.3">
      <c r="BH744" s="86"/>
      <c r="BI744" s="86"/>
      <c r="BJ744" s="86"/>
      <c r="BK744" s="86"/>
      <c r="BL744" s="87"/>
    </row>
    <row r="745" spans="60:64" x14ac:dyDescent="0.3">
      <c r="BH745" s="86"/>
      <c r="BI745" s="86"/>
      <c r="BJ745" s="86"/>
      <c r="BK745" s="86"/>
      <c r="BL745" s="87"/>
    </row>
    <row r="746" spans="60:64" x14ac:dyDescent="0.3">
      <c r="BH746" s="86"/>
      <c r="BI746" s="86"/>
      <c r="BJ746" s="86"/>
      <c r="BK746" s="86"/>
      <c r="BL746" s="87"/>
    </row>
    <row r="747" spans="60:64" x14ac:dyDescent="0.3">
      <c r="BH747" s="86"/>
      <c r="BI747" s="86"/>
      <c r="BJ747" s="86"/>
      <c r="BK747" s="86"/>
      <c r="BL747" s="87"/>
    </row>
    <row r="748" spans="60:64" x14ac:dyDescent="0.3">
      <c r="BH748" s="86"/>
      <c r="BI748" s="86"/>
      <c r="BJ748" s="86"/>
      <c r="BK748" s="86"/>
      <c r="BL748" s="87"/>
    </row>
    <row r="749" spans="60:64" x14ac:dyDescent="0.3">
      <c r="BH749" s="86"/>
      <c r="BI749" s="86"/>
      <c r="BJ749" s="86"/>
      <c r="BK749" s="86"/>
      <c r="BL749" s="87"/>
    </row>
    <row r="750" spans="60:64" x14ac:dyDescent="0.3">
      <c r="BH750" s="86"/>
      <c r="BI750" s="86"/>
      <c r="BJ750" s="86"/>
      <c r="BK750" s="86"/>
      <c r="BL750" s="87"/>
    </row>
    <row r="751" spans="60:64" x14ac:dyDescent="0.3">
      <c r="BH751" s="86"/>
      <c r="BI751" s="86"/>
      <c r="BJ751" s="86"/>
      <c r="BK751" s="86"/>
      <c r="BL751" s="87"/>
    </row>
    <row r="752" spans="60:64" x14ac:dyDescent="0.3">
      <c r="BH752" s="86"/>
      <c r="BI752" s="86"/>
      <c r="BJ752" s="86"/>
      <c r="BK752" s="86"/>
      <c r="BL752" s="87"/>
    </row>
    <row r="753" spans="60:64" x14ac:dyDescent="0.3">
      <c r="BH753" s="86"/>
      <c r="BI753" s="86"/>
      <c r="BJ753" s="86"/>
      <c r="BK753" s="86"/>
      <c r="BL753" s="87"/>
    </row>
    <row r="754" spans="60:64" x14ac:dyDescent="0.3">
      <c r="BH754" s="86"/>
      <c r="BI754" s="86"/>
      <c r="BJ754" s="86"/>
      <c r="BK754" s="86"/>
      <c r="BL754" s="87"/>
    </row>
    <row r="755" spans="60:64" x14ac:dyDescent="0.3">
      <c r="BH755" s="86"/>
      <c r="BI755" s="86"/>
      <c r="BJ755" s="86"/>
      <c r="BK755" s="86"/>
      <c r="BL755" s="87"/>
    </row>
    <row r="756" spans="60:64" x14ac:dyDescent="0.3">
      <c r="BH756" s="86"/>
      <c r="BI756" s="86"/>
      <c r="BJ756" s="86"/>
      <c r="BK756" s="86"/>
      <c r="BL756" s="87"/>
    </row>
    <row r="757" spans="60:64" x14ac:dyDescent="0.3">
      <c r="BH757" s="86"/>
      <c r="BI757" s="86"/>
      <c r="BJ757" s="86"/>
      <c r="BK757" s="86"/>
      <c r="BL757" s="87"/>
    </row>
    <row r="758" spans="60:64" x14ac:dyDescent="0.3">
      <c r="BH758" s="86"/>
      <c r="BI758" s="86"/>
      <c r="BJ758" s="86"/>
      <c r="BK758" s="86"/>
      <c r="BL758" s="87"/>
    </row>
    <row r="759" spans="60:64" x14ac:dyDescent="0.3">
      <c r="BH759" s="86"/>
      <c r="BI759" s="86"/>
      <c r="BJ759" s="86"/>
      <c r="BK759" s="86"/>
      <c r="BL759" s="87"/>
    </row>
    <row r="760" spans="60:64" x14ac:dyDescent="0.3">
      <c r="BH760" s="86"/>
      <c r="BI760" s="86"/>
      <c r="BJ760" s="86"/>
      <c r="BK760" s="86"/>
      <c r="BL760" s="87"/>
    </row>
    <row r="761" spans="60:64" x14ac:dyDescent="0.3">
      <c r="BH761" s="86"/>
      <c r="BI761" s="86"/>
      <c r="BJ761" s="86"/>
      <c r="BK761" s="86"/>
      <c r="BL761" s="87"/>
    </row>
    <row r="762" spans="60:64" x14ac:dyDescent="0.3">
      <c r="BH762" s="86"/>
      <c r="BI762" s="86"/>
      <c r="BJ762" s="86"/>
      <c r="BK762" s="86"/>
      <c r="BL762" s="87"/>
    </row>
    <row r="763" spans="60:64" x14ac:dyDescent="0.3">
      <c r="BH763" s="86"/>
      <c r="BI763" s="86"/>
      <c r="BJ763" s="86"/>
      <c r="BK763" s="86"/>
      <c r="BL763" s="87"/>
    </row>
    <row r="764" spans="60:64" x14ac:dyDescent="0.3">
      <c r="BH764" s="86"/>
      <c r="BI764" s="86"/>
      <c r="BJ764" s="86"/>
      <c r="BK764" s="86"/>
      <c r="BL764" s="87"/>
    </row>
    <row r="765" spans="60:64" x14ac:dyDescent="0.3">
      <c r="BH765" s="86"/>
      <c r="BI765" s="86"/>
      <c r="BJ765" s="86"/>
      <c r="BK765" s="86"/>
      <c r="BL765" s="87"/>
    </row>
    <row r="766" spans="60:64" x14ac:dyDescent="0.3">
      <c r="BH766" s="86"/>
      <c r="BI766" s="86"/>
      <c r="BJ766" s="86"/>
      <c r="BK766" s="86"/>
      <c r="BL766" s="87"/>
    </row>
    <row r="767" spans="60:64" x14ac:dyDescent="0.3">
      <c r="BH767" s="86"/>
      <c r="BI767" s="86"/>
      <c r="BJ767" s="86"/>
      <c r="BK767" s="86"/>
      <c r="BL767" s="87"/>
    </row>
    <row r="768" spans="60:64" x14ac:dyDescent="0.3">
      <c r="BH768" s="86"/>
      <c r="BI768" s="86"/>
      <c r="BJ768" s="86"/>
      <c r="BK768" s="86"/>
      <c r="BL768" s="87"/>
    </row>
    <row r="769" spans="60:64" x14ac:dyDescent="0.3">
      <c r="BH769" s="86"/>
      <c r="BI769" s="86"/>
      <c r="BJ769" s="86"/>
      <c r="BK769" s="86"/>
      <c r="BL769" s="87"/>
    </row>
    <row r="770" spans="60:64" x14ac:dyDescent="0.3">
      <c r="BH770" s="86"/>
      <c r="BI770" s="86"/>
      <c r="BJ770" s="86"/>
      <c r="BK770" s="86"/>
      <c r="BL770" s="87"/>
    </row>
    <row r="771" spans="60:64" x14ac:dyDescent="0.3">
      <c r="BH771" s="86"/>
      <c r="BI771" s="86"/>
      <c r="BJ771" s="86"/>
      <c r="BK771" s="86"/>
      <c r="BL771" s="87"/>
    </row>
    <row r="772" spans="60:64" x14ac:dyDescent="0.3">
      <c r="BH772" s="86"/>
      <c r="BI772" s="86"/>
      <c r="BJ772" s="86"/>
      <c r="BK772" s="86"/>
      <c r="BL772" s="87"/>
    </row>
    <row r="773" spans="60:64" x14ac:dyDescent="0.3">
      <c r="BH773" s="86"/>
      <c r="BI773" s="86"/>
      <c r="BJ773" s="86"/>
      <c r="BK773" s="86"/>
      <c r="BL773" s="87"/>
    </row>
    <row r="774" spans="60:64" x14ac:dyDescent="0.3">
      <c r="BH774" s="86"/>
      <c r="BI774" s="86"/>
      <c r="BJ774" s="86"/>
      <c r="BK774" s="86"/>
      <c r="BL774" s="87"/>
    </row>
    <row r="775" spans="60:64" x14ac:dyDescent="0.3">
      <c r="BH775" s="86"/>
      <c r="BI775" s="86"/>
      <c r="BJ775" s="86"/>
      <c r="BK775" s="86"/>
      <c r="BL775" s="87"/>
    </row>
    <row r="776" spans="60:64" x14ac:dyDescent="0.3">
      <c r="BH776" s="86"/>
      <c r="BI776" s="86"/>
      <c r="BJ776" s="86"/>
      <c r="BK776" s="86"/>
      <c r="BL776" s="87"/>
    </row>
    <row r="777" spans="60:64" x14ac:dyDescent="0.3">
      <c r="BH777" s="86"/>
      <c r="BI777" s="86"/>
      <c r="BJ777" s="86"/>
      <c r="BK777" s="86"/>
      <c r="BL777" s="87"/>
    </row>
    <row r="778" spans="60:64" x14ac:dyDescent="0.3">
      <c r="BH778" s="86"/>
      <c r="BI778" s="86"/>
      <c r="BJ778" s="86"/>
      <c r="BK778" s="86"/>
      <c r="BL778" s="87"/>
    </row>
    <row r="779" spans="60:64" x14ac:dyDescent="0.3">
      <c r="BH779" s="86"/>
      <c r="BI779" s="86"/>
      <c r="BJ779" s="86"/>
      <c r="BK779" s="86"/>
      <c r="BL779" s="87"/>
    </row>
    <row r="780" spans="60:64" x14ac:dyDescent="0.3">
      <c r="BH780" s="86"/>
      <c r="BI780" s="86"/>
      <c r="BJ780" s="86"/>
      <c r="BK780" s="86"/>
      <c r="BL780" s="87"/>
    </row>
    <row r="781" spans="60:64" x14ac:dyDescent="0.3">
      <c r="BH781" s="86"/>
      <c r="BI781" s="86"/>
      <c r="BJ781" s="86"/>
      <c r="BK781" s="86"/>
      <c r="BL781" s="87"/>
    </row>
    <row r="782" spans="60:64" x14ac:dyDescent="0.3">
      <c r="BH782" s="86"/>
      <c r="BI782" s="86"/>
      <c r="BJ782" s="86"/>
      <c r="BK782" s="86"/>
      <c r="BL782" s="87"/>
    </row>
    <row r="783" spans="60:64" x14ac:dyDescent="0.3">
      <c r="BH783" s="86"/>
      <c r="BI783" s="86"/>
      <c r="BJ783" s="86"/>
      <c r="BK783" s="86"/>
      <c r="BL783" s="87"/>
    </row>
    <row r="784" spans="60:64" x14ac:dyDescent="0.3">
      <c r="BH784" s="86"/>
      <c r="BI784" s="86"/>
      <c r="BJ784" s="86"/>
      <c r="BK784" s="86"/>
      <c r="BL784" s="87"/>
    </row>
    <row r="785" spans="60:64" x14ac:dyDescent="0.3">
      <c r="BH785" s="86"/>
      <c r="BI785" s="86"/>
      <c r="BJ785" s="86"/>
      <c r="BK785" s="86"/>
      <c r="BL785" s="87"/>
    </row>
    <row r="786" spans="60:64" x14ac:dyDescent="0.3">
      <c r="BH786" s="86"/>
      <c r="BI786" s="86"/>
      <c r="BJ786" s="86"/>
      <c r="BK786" s="86"/>
      <c r="BL786" s="87"/>
    </row>
    <row r="787" spans="60:64" x14ac:dyDescent="0.3">
      <c r="BH787" s="86"/>
      <c r="BI787" s="86"/>
      <c r="BJ787" s="86"/>
      <c r="BK787" s="86"/>
      <c r="BL787" s="87"/>
    </row>
    <row r="788" spans="60:64" x14ac:dyDescent="0.3">
      <c r="BH788" s="86"/>
      <c r="BI788" s="86"/>
      <c r="BJ788" s="86"/>
      <c r="BK788" s="86"/>
      <c r="BL788" s="87"/>
    </row>
    <row r="789" spans="60:64" x14ac:dyDescent="0.3">
      <c r="BH789" s="86"/>
      <c r="BI789" s="86"/>
      <c r="BJ789" s="86"/>
      <c r="BK789" s="86"/>
      <c r="BL789" s="87"/>
    </row>
    <row r="790" spans="60:64" x14ac:dyDescent="0.3">
      <c r="BH790" s="86"/>
      <c r="BI790" s="86"/>
      <c r="BJ790" s="86"/>
      <c r="BK790" s="86"/>
      <c r="BL790" s="87"/>
    </row>
    <row r="791" spans="60:64" x14ac:dyDescent="0.3">
      <c r="BH791" s="86"/>
      <c r="BI791" s="86"/>
      <c r="BJ791" s="86"/>
      <c r="BK791" s="86"/>
      <c r="BL791" s="87"/>
    </row>
    <row r="792" spans="60:64" x14ac:dyDescent="0.3">
      <c r="BH792" s="86"/>
      <c r="BI792" s="86"/>
      <c r="BJ792" s="86"/>
      <c r="BK792" s="86"/>
      <c r="BL792" s="87"/>
    </row>
    <row r="793" spans="60:64" x14ac:dyDescent="0.3">
      <c r="BH793" s="86"/>
      <c r="BI793" s="86"/>
      <c r="BJ793" s="86"/>
      <c r="BK793" s="86"/>
      <c r="BL793" s="87"/>
    </row>
    <row r="794" spans="60:64" x14ac:dyDescent="0.3">
      <c r="BH794" s="86"/>
      <c r="BI794" s="86"/>
      <c r="BJ794" s="86"/>
      <c r="BK794" s="86"/>
      <c r="BL794" s="87"/>
    </row>
    <row r="795" spans="60:64" x14ac:dyDescent="0.3">
      <c r="BH795" s="86"/>
      <c r="BI795" s="86"/>
      <c r="BJ795" s="86"/>
      <c r="BK795" s="86"/>
      <c r="BL795" s="87"/>
    </row>
    <row r="796" spans="60:64" x14ac:dyDescent="0.3">
      <c r="BH796" s="86"/>
      <c r="BI796" s="86"/>
      <c r="BJ796" s="86"/>
      <c r="BK796" s="86"/>
      <c r="BL796" s="87"/>
    </row>
    <row r="797" spans="60:64" x14ac:dyDescent="0.3">
      <c r="BH797" s="86"/>
      <c r="BI797" s="86"/>
      <c r="BJ797" s="86"/>
      <c r="BK797" s="86"/>
      <c r="BL797" s="87"/>
    </row>
    <row r="798" spans="60:64" x14ac:dyDescent="0.3">
      <c r="BH798" s="86"/>
      <c r="BI798" s="86"/>
      <c r="BJ798" s="86"/>
      <c r="BK798" s="86"/>
      <c r="BL798" s="87"/>
    </row>
    <row r="799" spans="60:64" x14ac:dyDescent="0.3">
      <c r="BH799" s="86"/>
      <c r="BI799" s="86"/>
      <c r="BJ799" s="86"/>
      <c r="BK799" s="86"/>
      <c r="BL799" s="87"/>
    </row>
    <row r="800" spans="60:64" x14ac:dyDescent="0.3">
      <c r="BH800" s="86"/>
      <c r="BI800" s="86"/>
      <c r="BJ800" s="86"/>
      <c r="BK800" s="86"/>
      <c r="BL800" s="87"/>
    </row>
    <row r="801" spans="60:64" x14ac:dyDescent="0.3">
      <c r="BH801" s="86"/>
      <c r="BI801" s="86"/>
      <c r="BJ801" s="86"/>
      <c r="BK801" s="86"/>
      <c r="BL801" s="87"/>
    </row>
    <row r="802" spans="60:64" x14ac:dyDescent="0.3">
      <c r="BH802" s="86"/>
      <c r="BI802" s="86"/>
      <c r="BJ802" s="86"/>
      <c r="BK802" s="86"/>
      <c r="BL802" s="87"/>
    </row>
    <row r="803" spans="60:64" x14ac:dyDescent="0.3">
      <c r="BH803" s="86"/>
      <c r="BI803" s="86"/>
      <c r="BJ803" s="86"/>
      <c r="BK803" s="86"/>
      <c r="BL803" s="87"/>
    </row>
    <row r="804" spans="60:64" x14ac:dyDescent="0.3">
      <c r="BH804" s="86"/>
      <c r="BI804" s="86"/>
      <c r="BJ804" s="86"/>
      <c r="BK804" s="86"/>
      <c r="BL804" s="87"/>
    </row>
    <row r="805" spans="60:64" x14ac:dyDescent="0.3">
      <c r="BH805" s="86"/>
      <c r="BI805" s="86"/>
      <c r="BJ805" s="86"/>
      <c r="BK805" s="86"/>
      <c r="BL805" s="87"/>
    </row>
    <row r="806" spans="60:64" x14ac:dyDescent="0.3">
      <c r="BH806" s="86"/>
      <c r="BI806" s="86"/>
      <c r="BJ806" s="86"/>
      <c r="BK806" s="86"/>
      <c r="BL806" s="87"/>
    </row>
    <row r="807" spans="60:64" x14ac:dyDescent="0.3">
      <c r="BH807" s="86"/>
      <c r="BI807" s="86"/>
      <c r="BJ807" s="86"/>
      <c r="BK807" s="86"/>
      <c r="BL807" s="87"/>
    </row>
    <row r="808" spans="60:64" x14ac:dyDescent="0.3">
      <c r="BH808" s="86"/>
      <c r="BI808" s="86"/>
      <c r="BJ808" s="86"/>
      <c r="BK808" s="86"/>
      <c r="BL808" s="87"/>
    </row>
    <row r="809" spans="60:64" x14ac:dyDescent="0.3">
      <c r="BH809" s="86"/>
      <c r="BI809" s="86"/>
      <c r="BJ809" s="86"/>
      <c r="BK809" s="86"/>
      <c r="BL809" s="87"/>
    </row>
    <row r="810" spans="60:64" x14ac:dyDescent="0.3">
      <c r="BH810" s="86"/>
      <c r="BI810" s="86"/>
      <c r="BJ810" s="86"/>
      <c r="BK810" s="86"/>
      <c r="BL810" s="87"/>
    </row>
    <row r="811" spans="60:64" x14ac:dyDescent="0.3">
      <c r="BH811" s="86"/>
      <c r="BI811" s="86"/>
      <c r="BJ811" s="86"/>
      <c r="BK811" s="86"/>
      <c r="BL811" s="87"/>
    </row>
    <row r="812" spans="60:64" x14ac:dyDescent="0.3">
      <c r="BH812" s="86"/>
      <c r="BI812" s="86"/>
      <c r="BJ812" s="86"/>
      <c r="BK812" s="86"/>
      <c r="BL812" s="87"/>
    </row>
    <row r="813" spans="60:64" x14ac:dyDescent="0.3">
      <c r="BH813" s="86"/>
      <c r="BI813" s="86"/>
      <c r="BJ813" s="86"/>
      <c r="BK813" s="86"/>
      <c r="BL813" s="87"/>
    </row>
    <row r="814" spans="60:64" x14ac:dyDescent="0.3">
      <c r="BH814" s="86"/>
      <c r="BI814" s="86"/>
      <c r="BJ814" s="86"/>
      <c r="BK814" s="86"/>
      <c r="BL814" s="87"/>
    </row>
    <row r="815" spans="60:64" x14ac:dyDescent="0.3">
      <c r="BH815" s="86"/>
      <c r="BI815" s="86"/>
      <c r="BJ815" s="86"/>
      <c r="BK815" s="86"/>
      <c r="BL815" s="87"/>
    </row>
    <row r="816" spans="60:64" x14ac:dyDescent="0.3">
      <c r="BH816" s="86"/>
      <c r="BI816" s="86"/>
      <c r="BJ816" s="86"/>
      <c r="BK816" s="86"/>
      <c r="BL816" s="87"/>
    </row>
    <row r="817" spans="60:64" x14ac:dyDescent="0.3">
      <c r="BH817" s="86"/>
      <c r="BI817" s="86"/>
      <c r="BJ817" s="86"/>
      <c r="BK817" s="86"/>
      <c r="BL817" s="87"/>
    </row>
    <row r="818" spans="60:64" x14ac:dyDescent="0.3">
      <c r="BH818" s="86"/>
      <c r="BI818" s="86"/>
      <c r="BJ818" s="86"/>
      <c r="BK818" s="86"/>
      <c r="BL818" s="87"/>
    </row>
    <row r="819" spans="60:64" x14ac:dyDescent="0.3">
      <c r="BH819" s="86"/>
      <c r="BI819" s="86"/>
      <c r="BJ819" s="86"/>
      <c r="BK819" s="86"/>
      <c r="BL819" s="87"/>
    </row>
    <row r="820" spans="60:64" x14ac:dyDescent="0.3">
      <c r="BH820" s="86"/>
      <c r="BI820" s="86"/>
      <c r="BJ820" s="86"/>
      <c r="BK820" s="86"/>
      <c r="BL820" s="87"/>
    </row>
    <row r="821" spans="60:64" x14ac:dyDescent="0.3">
      <c r="BH821" s="86"/>
      <c r="BI821" s="86"/>
      <c r="BJ821" s="86"/>
      <c r="BK821" s="86"/>
      <c r="BL821" s="87"/>
    </row>
    <row r="822" spans="60:64" x14ac:dyDescent="0.3">
      <c r="BH822" s="86"/>
      <c r="BI822" s="86"/>
      <c r="BJ822" s="86"/>
      <c r="BK822" s="86"/>
      <c r="BL822" s="87"/>
    </row>
    <row r="823" spans="60:64" x14ac:dyDescent="0.3">
      <c r="BH823" s="86"/>
      <c r="BI823" s="86"/>
      <c r="BJ823" s="86"/>
      <c r="BK823" s="86"/>
      <c r="BL823" s="87"/>
    </row>
    <row r="824" spans="60:64" x14ac:dyDescent="0.3">
      <c r="BH824" s="86"/>
      <c r="BI824" s="86"/>
      <c r="BJ824" s="86"/>
      <c r="BK824" s="86"/>
      <c r="BL824" s="87"/>
    </row>
    <row r="825" spans="60:64" x14ac:dyDescent="0.3">
      <c r="BH825" s="86"/>
      <c r="BI825" s="86"/>
      <c r="BJ825" s="86"/>
      <c r="BK825" s="86"/>
      <c r="BL825" s="87"/>
    </row>
    <row r="826" spans="60:64" x14ac:dyDescent="0.3">
      <c r="BH826" s="86"/>
      <c r="BI826" s="86"/>
      <c r="BJ826" s="86"/>
      <c r="BK826" s="86"/>
      <c r="BL826" s="87"/>
    </row>
    <row r="827" spans="60:64" x14ac:dyDescent="0.3">
      <c r="BH827" s="86"/>
      <c r="BI827" s="86"/>
      <c r="BJ827" s="86"/>
      <c r="BK827" s="86"/>
      <c r="BL827" s="87"/>
    </row>
    <row r="828" spans="60:64" x14ac:dyDescent="0.3">
      <c r="BH828" s="86"/>
      <c r="BI828" s="86"/>
      <c r="BJ828" s="86"/>
      <c r="BK828" s="86"/>
      <c r="BL828" s="87"/>
    </row>
    <row r="829" spans="60:64" x14ac:dyDescent="0.3">
      <c r="BH829" s="86"/>
      <c r="BI829" s="86"/>
      <c r="BJ829" s="86"/>
      <c r="BK829" s="86"/>
      <c r="BL829" s="87"/>
    </row>
    <row r="830" spans="60:64" x14ac:dyDescent="0.3">
      <c r="BH830" s="86"/>
      <c r="BI830" s="86"/>
      <c r="BJ830" s="86"/>
      <c r="BK830" s="86"/>
      <c r="BL830" s="87"/>
    </row>
    <row r="831" spans="60:64" x14ac:dyDescent="0.3">
      <c r="BH831" s="86"/>
      <c r="BI831" s="86"/>
      <c r="BJ831" s="86"/>
      <c r="BK831" s="86"/>
      <c r="BL831" s="87"/>
    </row>
    <row r="832" spans="60:64" x14ac:dyDescent="0.3">
      <c r="BH832" s="86"/>
      <c r="BI832" s="86"/>
      <c r="BJ832" s="86"/>
      <c r="BK832" s="86"/>
      <c r="BL832" s="87"/>
    </row>
    <row r="833" spans="60:64" x14ac:dyDescent="0.3">
      <c r="BH833" s="86"/>
      <c r="BI833" s="86"/>
      <c r="BJ833" s="86"/>
      <c r="BK833" s="86"/>
      <c r="BL833" s="87"/>
    </row>
    <row r="834" spans="60:64" x14ac:dyDescent="0.3">
      <c r="BH834" s="86"/>
      <c r="BI834" s="86"/>
      <c r="BJ834" s="86"/>
      <c r="BK834" s="86"/>
      <c r="BL834" s="87"/>
    </row>
    <row r="835" spans="60:64" x14ac:dyDescent="0.3">
      <c r="BH835" s="86"/>
      <c r="BI835" s="86"/>
      <c r="BJ835" s="86"/>
      <c r="BK835" s="86"/>
      <c r="BL835" s="87"/>
    </row>
    <row r="836" spans="60:64" x14ac:dyDescent="0.3">
      <c r="BH836" s="86"/>
      <c r="BI836" s="86"/>
      <c r="BJ836" s="86"/>
      <c r="BK836" s="86"/>
      <c r="BL836" s="87"/>
    </row>
    <row r="837" spans="60:64" x14ac:dyDescent="0.3">
      <c r="BH837" s="86"/>
      <c r="BI837" s="86"/>
      <c r="BJ837" s="86"/>
      <c r="BK837" s="86"/>
      <c r="BL837" s="87"/>
    </row>
    <row r="838" spans="60:64" x14ac:dyDescent="0.3">
      <c r="BH838" s="86"/>
      <c r="BI838" s="86"/>
      <c r="BJ838" s="86"/>
      <c r="BK838" s="86"/>
      <c r="BL838" s="87"/>
    </row>
    <row r="839" spans="60:64" x14ac:dyDescent="0.3">
      <c r="BH839" s="86"/>
      <c r="BI839" s="86"/>
      <c r="BJ839" s="86"/>
      <c r="BK839" s="86"/>
      <c r="BL839" s="87"/>
    </row>
    <row r="840" spans="60:64" x14ac:dyDescent="0.3">
      <c r="BH840" s="86"/>
      <c r="BI840" s="86"/>
      <c r="BJ840" s="86"/>
      <c r="BK840" s="86"/>
      <c r="BL840" s="87"/>
    </row>
    <row r="841" spans="60:64" x14ac:dyDescent="0.3">
      <c r="BH841" s="86"/>
      <c r="BI841" s="86"/>
      <c r="BJ841" s="86"/>
      <c r="BK841" s="86"/>
      <c r="BL841" s="87"/>
    </row>
    <row r="842" spans="60:64" x14ac:dyDescent="0.3">
      <c r="BH842" s="86"/>
      <c r="BI842" s="86"/>
      <c r="BJ842" s="86"/>
      <c r="BK842" s="86"/>
      <c r="BL842" s="87"/>
    </row>
    <row r="843" spans="60:64" x14ac:dyDescent="0.3">
      <c r="BH843" s="86"/>
      <c r="BI843" s="86"/>
      <c r="BJ843" s="86"/>
      <c r="BK843" s="86"/>
      <c r="BL843" s="87"/>
    </row>
    <row r="844" spans="60:64" x14ac:dyDescent="0.3">
      <c r="BH844" s="86"/>
      <c r="BI844" s="86"/>
      <c r="BJ844" s="86"/>
      <c r="BK844" s="86"/>
      <c r="BL844" s="87"/>
    </row>
    <row r="845" spans="60:64" x14ac:dyDescent="0.3">
      <c r="BH845" s="86"/>
      <c r="BI845" s="86"/>
      <c r="BJ845" s="86"/>
      <c r="BK845" s="86"/>
      <c r="BL845" s="87"/>
    </row>
    <row r="846" spans="60:64" x14ac:dyDescent="0.3">
      <c r="BH846" s="86"/>
      <c r="BI846" s="86"/>
      <c r="BJ846" s="86"/>
      <c r="BK846" s="86"/>
      <c r="BL846" s="87"/>
    </row>
    <row r="847" spans="60:64" x14ac:dyDescent="0.3">
      <c r="BH847" s="86"/>
      <c r="BI847" s="86"/>
      <c r="BJ847" s="86"/>
      <c r="BK847" s="86"/>
      <c r="BL847" s="87"/>
    </row>
    <row r="848" spans="60:64" x14ac:dyDescent="0.3">
      <c r="BH848" s="86"/>
      <c r="BI848" s="86"/>
      <c r="BJ848" s="86"/>
      <c r="BK848" s="86"/>
      <c r="BL848" s="87"/>
    </row>
    <row r="849" spans="60:64" x14ac:dyDescent="0.3">
      <c r="BH849" s="86"/>
      <c r="BI849" s="86"/>
      <c r="BJ849" s="86"/>
      <c r="BK849" s="86"/>
      <c r="BL849" s="87"/>
    </row>
    <row r="850" spans="60:64" x14ac:dyDescent="0.3">
      <c r="BH850" s="86"/>
      <c r="BI850" s="86"/>
      <c r="BJ850" s="86"/>
      <c r="BK850" s="86"/>
      <c r="BL850" s="87"/>
    </row>
    <row r="851" spans="60:64" x14ac:dyDescent="0.3">
      <c r="BH851" s="86"/>
      <c r="BI851" s="86"/>
      <c r="BJ851" s="86"/>
      <c r="BK851" s="86"/>
      <c r="BL851" s="87"/>
    </row>
    <row r="852" spans="60:64" x14ac:dyDescent="0.3">
      <c r="BH852" s="86"/>
      <c r="BI852" s="86"/>
      <c r="BJ852" s="86"/>
      <c r="BK852" s="86"/>
      <c r="BL852" s="87"/>
    </row>
    <row r="853" spans="60:64" x14ac:dyDescent="0.3">
      <c r="BH853" s="86"/>
      <c r="BI853" s="86"/>
      <c r="BJ853" s="86"/>
      <c r="BK853" s="86"/>
      <c r="BL853" s="87"/>
    </row>
    <row r="854" spans="60:64" x14ac:dyDescent="0.3">
      <c r="BH854" s="86"/>
      <c r="BI854" s="86"/>
      <c r="BJ854" s="86"/>
      <c r="BK854" s="86"/>
      <c r="BL854" s="87"/>
    </row>
    <row r="855" spans="60:64" x14ac:dyDescent="0.3">
      <c r="BH855" s="86"/>
      <c r="BI855" s="86"/>
      <c r="BJ855" s="86"/>
      <c r="BK855" s="86"/>
      <c r="BL855" s="87"/>
    </row>
    <row r="856" spans="60:64" x14ac:dyDescent="0.3">
      <c r="BH856" s="86"/>
      <c r="BI856" s="86"/>
      <c r="BJ856" s="86"/>
      <c r="BK856" s="86"/>
      <c r="BL856" s="87"/>
    </row>
    <row r="857" spans="60:64" x14ac:dyDescent="0.3">
      <c r="BH857" s="86"/>
      <c r="BI857" s="86"/>
      <c r="BJ857" s="86"/>
      <c r="BK857" s="86"/>
      <c r="BL857" s="87"/>
    </row>
    <row r="858" spans="60:64" x14ac:dyDescent="0.3">
      <c r="BH858" s="86"/>
      <c r="BI858" s="86"/>
      <c r="BJ858" s="86"/>
      <c r="BK858" s="86"/>
      <c r="BL858" s="87"/>
    </row>
    <row r="859" spans="60:64" x14ac:dyDescent="0.3">
      <c r="BH859" s="86"/>
      <c r="BI859" s="86"/>
      <c r="BJ859" s="86"/>
      <c r="BK859" s="86"/>
      <c r="BL859" s="87"/>
    </row>
    <row r="860" spans="60:64" x14ac:dyDescent="0.3">
      <c r="BH860" s="86"/>
      <c r="BI860" s="86"/>
      <c r="BJ860" s="86"/>
      <c r="BK860" s="86"/>
      <c r="BL860" s="87"/>
    </row>
    <row r="861" spans="60:64" x14ac:dyDescent="0.3">
      <c r="BH861" s="86"/>
      <c r="BI861" s="86"/>
      <c r="BJ861" s="86"/>
      <c r="BK861" s="86"/>
      <c r="BL861" s="87"/>
    </row>
    <row r="862" spans="60:64" x14ac:dyDescent="0.3">
      <c r="BH862" s="86"/>
      <c r="BI862" s="86"/>
      <c r="BJ862" s="86"/>
      <c r="BK862" s="86"/>
      <c r="BL862" s="87"/>
    </row>
    <row r="863" spans="60:64" x14ac:dyDescent="0.3">
      <c r="BH863" s="86"/>
      <c r="BI863" s="86"/>
      <c r="BJ863" s="86"/>
      <c r="BK863" s="86"/>
      <c r="BL863" s="87"/>
    </row>
    <row r="864" spans="60:64" x14ac:dyDescent="0.3">
      <c r="BH864" s="86"/>
      <c r="BI864" s="86"/>
      <c r="BJ864" s="86"/>
      <c r="BK864" s="86"/>
      <c r="BL864" s="87"/>
    </row>
    <row r="865" spans="60:64" x14ac:dyDescent="0.3">
      <c r="BH865" s="86"/>
      <c r="BI865" s="86"/>
      <c r="BJ865" s="86"/>
      <c r="BK865" s="86"/>
      <c r="BL865" s="87"/>
    </row>
    <row r="866" spans="60:64" x14ac:dyDescent="0.3">
      <c r="BH866" s="86"/>
      <c r="BI866" s="86"/>
      <c r="BJ866" s="86"/>
      <c r="BK866" s="86"/>
      <c r="BL866" s="87"/>
    </row>
    <row r="867" spans="60:64" x14ac:dyDescent="0.3">
      <c r="BH867" s="86"/>
      <c r="BI867" s="86"/>
      <c r="BJ867" s="86"/>
      <c r="BK867" s="86"/>
      <c r="BL867" s="87"/>
    </row>
    <row r="868" spans="60:64" x14ac:dyDescent="0.3">
      <c r="BH868" s="86"/>
      <c r="BI868" s="86"/>
      <c r="BJ868" s="86"/>
      <c r="BK868" s="86"/>
      <c r="BL868" s="87"/>
    </row>
    <row r="869" spans="60:64" x14ac:dyDescent="0.3">
      <c r="BH869" s="86"/>
      <c r="BI869" s="86"/>
      <c r="BJ869" s="86"/>
      <c r="BK869" s="86"/>
      <c r="BL869" s="87"/>
    </row>
    <row r="870" spans="60:64" x14ac:dyDescent="0.3">
      <c r="BH870" s="86"/>
      <c r="BI870" s="86"/>
      <c r="BJ870" s="86"/>
      <c r="BK870" s="86"/>
      <c r="BL870" s="87"/>
    </row>
    <row r="871" spans="60:64" x14ac:dyDescent="0.3">
      <c r="BH871" s="86"/>
      <c r="BI871" s="86"/>
      <c r="BJ871" s="86"/>
      <c r="BK871" s="86"/>
      <c r="BL871" s="87"/>
    </row>
    <row r="872" spans="60:64" x14ac:dyDescent="0.3">
      <c r="BH872" s="86"/>
      <c r="BI872" s="86"/>
      <c r="BJ872" s="86"/>
      <c r="BK872" s="86"/>
      <c r="BL872" s="87"/>
    </row>
    <row r="873" spans="60:64" x14ac:dyDescent="0.3">
      <c r="BH873" s="86"/>
      <c r="BI873" s="86"/>
      <c r="BJ873" s="86"/>
      <c r="BK873" s="86"/>
      <c r="BL873" s="87"/>
    </row>
    <row r="874" spans="60:64" x14ac:dyDescent="0.3">
      <c r="BH874" s="86"/>
      <c r="BI874" s="86"/>
      <c r="BJ874" s="86"/>
      <c r="BK874" s="86"/>
      <c r="BL874" s="87"/>
    </row>
    <row r="875" spans="60:64" x14ac:dyDescent="0.3">
      <c r="BH875" s="86"/>
      <c r="BI875" s="86"/>
      <c r="BJ875" s="86"/>
      <c r="BK875" s="86"/>
      <c r="BL875" s="87"/>
    </row>
    <row r="876" spans="60:64" x14ac:dyDescent="0.3">
      <c r="BH876" s="86"/>
      <c r="BI876" s="86"/>
      <c r="BJ876" s="86"/>
      <c r="BK876" s="86"/>
      <c r="BL876" s="87"/>
    </row>
    <row r="877" spans="60:64" x14ac:dyDescent="0.3">
      <c r="BH877" s="86"/>
      <c r="BI877" s="86"/>
      <c r="BJ877" s="86"/>
      <c r="BK877" s="86"/>
      <c r="BL877" s="87"/>
    </row>
    <row r="878" spans="60:64" x14ac:dyDescent="0.3">
      <c r="BH878" s="86"/>
      <c r="BI878" s="86"/>
      <c r="BJ878" s="86"/>
      <c r="BK878" s="86"/>
      <c r="BL878" s="87"/>
    </row>
    <row r="879" spans="60:64" x14ac:dyDescent="0.3">
      <c r="BH879" s="86"/>
      <c r="BI879" s="86"/>
      <c r="BJ879" s="86"/>
      <c r="BK879" s="86"/>
      <c r="BL879" s="87"/>
    </row>
    <row r="880" spans="60:64" x14ac:dyDescent="0.3">
      <c r="BH880" s="86"/>
      <c r="BI880" s="86"/>
      <c r="BJ880" s="86"/>
      <c r="BK880" s="86"/>
      <c r="BL880" s="87"/>
    </row>
    <row r="881" spans="60:64" x14ac:dyDescent="0.3">
      <c r="BH881" s="86"/>
      <c r="BI881" s="86"/>
      <c r="BJ881" s="86"/>
      <c r="BK881" s="86"/>
      <c r="BL881" s="87"/>
    </row>
    <row r="882" spans="60:64" x14ac:dyDescent="0.3">
      <c r="BH882" s="86"/>
      <c r="BI882" s="86"/>
      <c r="BJ882" s="86"/>
      <c r="BK882" s="86"/>
      <c r="BL882" s="87"/>
    </row>
    <row r="883" spans="60:64" x14ac:dyDescent="0.3">
      <c r="BH883" s="86"/>
      <c r="BI883" s="86"/>
      <c r="BJ883" s="86"/>
      <c r="BK883" s="86"/>
      <c r="BL883" s="87"/>
    </row>
    <row r="884" spans="60:64" x14ac:dyDescent="0.3">
      <c r="BH884" s="86"/>
      <c r="BI884" s="86"/>
      <c r="BJ884" s="86"/>
      <c r="BK884" s="86"/>
      <c r="BL884" s="87"/>
    </row>
    <row r="885" spans="60:64" x14ac:dyDescent="0.3">
      <c r="BH885" s="86"/>
      <c r="BI885" s="86"/>
      <c r="BJ885" s="86"/>
      <c r="BK885" s="86"/>
      <c r="BL885" s="87"/>
    </row>
    <row r="886" spans="60:64" x14ac:dyDescent="0.3">
      <c r="BH886" s="86"/>
      <c r="BI886" s="86"/>
      <c r="BJ886" s="86"/>
      <c r="BK886" s="86"/>
      <c r="BL886" s="87"/>
    </row>
    <row r="887" spans="60:64" x14ac:dyDescent="0.3">
      <c r="BH887" s="86"/>
      <c r="BI887" s="86"/>
      <c r="BJ887" s="86"/>
      <c r="BK887" s="86"/>
      <c r="BL887" s="87"/>
    </row>
    <row r="888" spans="60:64" x14ac:dyDescent="0.3">
      <c r="BH888" s="86"/>
      <c r="BI888" s="86"/>
      <c r="BJ888" s="86"/>
      <c r="BK888" s="86"/>
      <c r="BL888" s="87"/>
    </row>
    <row r="889" spans="60:64" x14ac:dyDescent="0.3">
      <c r="BH889" s="86"/>
      <c r="BI889" s="86"/>
      <c r="BJ889" s="86"/>
      <c r="BK889" s="86"/>
      <c r="BL889" s="87"/>
    </row>
    <row r="890" spans="60:64" x14ac:dyDescent="0.3">
      <c r="BH890" s="86"/>
      <c r="BI890" s="86"/>
      <c r="BJ890" s="86"/>
      <c r="BK890" s="86"/>
      <c r="BL890" s="87"/>
    </row>
    <row r="891" spans="60:64" x14ac:dyDescent="0.3">
      <c r="BH891" s="86"/>
      <c r="BI891" s="86"/>
      <c r="BJ891" s="86"/>
      <c r="BK891" s="86"/>
      <c r="BL891" s="87"/>
    </row>
    <row r="892" spans="60:64" x14ac:dyDescent="0.3">
      <c r="BH892" s="86"/>
      <c r="BI892" s="86"/>
      <c r="BJ892" s="86"/>
      <c r="BK892" s="86"/>
      <c r="BL892" s="87"/>
    </row>
    <row r="893" spans="60:64" x14ac:dyDescent="0.3">
      <c r="BH893" s="86"/>
      <c r="BI893" s="86"/>
      <c r="BJ893" s="86"/>
      <c r="BK893" s="86"/>
      <c r="BL893" s="87"/>
    </row>
    <row r="894" spans="60:64" x14ac:dyDescent="0.3">
      <c r="BH894" s="86"/>
      <c r="BI894" s="86"/>
      <c r="BJ894" s="86"/>
      <c r="BK894" s="86"/>
      <c r="BL894" s="87"/>
    </row>
    <row r="895" spans="60:64" x14ac:dyDescent="0.3">
      <c r="BH895" s="86"/>
      <c r="BI895" s="86"/>
      <c r="BJ895" s="86"/>
      <c r="BK895" s="86"/>
      <c r="BL895" s="87"/>
    </row>
    <row r="896" spans="60:64" x14ac:dyDescent="0.3">
      <c r="BH896" s="86"/>
      <c r="BI896" s="86"/>
      <c r="BJ896" s="86"/>
      <c r="BK896" s="86"/>
      <c r="BL896" s="87"/>
    </row>
    <row r="897" spans="60:64" x14ac:dyDescent="0.3">
      <c r="BH897" s="86"/>
      <c r="BI897" s="86"/>
      <c r="BJ897" s="86"/>
      <c r="BK897" s="86"/>
      <c r="BL897" s="87"/>
    </row>
    <row r="898" spans="60:64" x14ac:dyDescent="0.3">
      <c r="BH898" s="86"/>
      <c r="BI898" s="86"/>
      <c r="BJ898" s="86"/>
      <c r="BK898" s="86"/>
      <c r="BL898" s="87"/>
    </row>
    <row r="899" spans="60:64" x14ac:dyDescent="0.3">
      <c r="BH899" s="86"/>
      <c r="BI899" s="86"/>
      <c r="BJ899" s="86"/>
      <c r="BK899" s="86"/>
      <c r="BL899" s="87"/>
    </row>
    <row r="900" spans="60:64" x14ac:dyDescent="0.3">
      <c r="BH900" s="86"/>
      <c r="BI900" s="86"/>
      <c r="BJ900" s="86"/>
      <c r="BK900" s="86"/>
      <c r="BL900" s="87"/>
    </row>
    <row r="901" spans="60:64" x14ac:dyDescent="0.3">
      <c r="BH901" s="86"/>
      <c r="BI901" s="86"/>
      <c r="BJ901" s="86"/>
      <c r="BK901" s="86"/>
      <c r="BL901" s="87"/>
    </row>
    <row r="902" spans="60:64" x14ac:dyDescent="0.3">
      <c r="BH902" s="86"/>
      <c r="BI902" s="86"/>
      <c r="BJ902" s="86"/>
      <c r="BK902" s="86"/>
      <c r="BL902" s="87"/>
    </row>
    <row r="903" spans="60:64" x14ac:dyDescent="0.3">
      <c r="BH903" s="86"/>
      <c r="BI903" s="86"/>
      <c r="BJ903" s="86"/>
      <c r="BK903" s="86"/>
      <c r="BL903" s="87"/>
    </row>
    <row r="904" spans="60:64" x14ac:dyDescent="0.3">
      <c r="BH904" s="86"/>
      <c r="BI904" s="86"/>
      <c r="BJ904" s="86"/>
      <c r="BK904" s="86"/>
      <c r="BL904" s="87"/>
    </row>
    <row r="905" spans="60:64" x14ac:dyDescent="0.3">
      <c r="BH905" s="86"/>
      <c r="BI905" s="86"/>
      <c r="BJ905" s="86"/>
      <c r="BK905" s="86"/>
      <c r="BL905" s="87"/>
    </row>
    <row r="906" spans="60:64" x14ac:dyDescent="0.3">
      <c r="BH906" s="86"/>
      <c r="BI906" s="86"/>
      <c r="BJ906" s="86"/>
      <c r="BK906" s="86"/>
      <c r="BL906" s="87"/>
    </row>
    <row r="907" spans="60:64" x14ac:dyDescent="0.3">
      <c r="BH907" s="86"/>
      <c r="BI907" s="86"/>
      <c r="BJ907" s="86"/>
      <c r="BK907" s="86"/>
      <c r="BL907" s="87"/>
    </row>
    <row r="908" spans="60:64" x14ac:dyDescent="0.3">
      <c r="BH908" s="86"/>
      <c r="BI908" s="86"/>
      <c r="BJ908" s="86"/>
      <c r="BK908" s="86"/>
      <c r="BL908" s="87"/>
    </row>
    <row r="909" spans="60:64" x14ac:dyDescent="0.3">
      <c r="BH909" s="86"/>
      <c r="BI909" s="86"/>
      <c r="BJ909" s="86"/>
      <c r="BK909" s="86"/>
      <c r="BL909" s="87"/>
    </row>
    <row r="910" spans="60:64" x14ac:dyDescent="0.3">
      <c r="BH910" s="86"/>
      <c r="BI910" s="86"/>
      <c r="BJ910" s="86"/>
      <c r="BK910" s="86"/>
      <c r="BL910" s="87"/>
    </row>
    <row r="911" spans="60:64" x14ac:dyDescent="0.3">
      <c r="BH911" s="86"/>
      <c r="BI911" s="86"/>
      <c r="BJ911" s="86"/>
      <c r="BK911" s="86"/>
      <c r="BL911" s="87"/>
    </row>
    <row r="912" spans="60:64" x14ac:dyDescent="0.3">
      <c r="BH912" s="86"/>
      <c r="BI912" s="86"/>
      <c r="BJ912" s="86"/>
      <c r="BK912" s="86"/>
      <c r="BL912" s="87"/>
    </row>
    <row r="913" spans="60:64" x14ac:dyDescent="0.3">
      <c r="BH913" s="86"/>
      <c r="BI913" s="86"/>
      <c r="BJ913" s="86"/>
      <c r="BK913" s="86"/>
      <c r="BL913" s="87"/>
    </row>
    <row r="914" spans="60:64" x14ac:dyDescent="0.3">
      <c r="BH914" s="86"/>
      <c r="BI914" s="86"/>
      <c r="BJ914" s="86"/>
      <c r="BK914" s="86"/>
      <c r="BL914" s="87"/>
    </row>
    <row r="915" spans="60:64" x14ac:dyDescent="0.3">
      <c r="BH915" s="86"/>
      <c r="BI915" s="86"/>
      <c r="BJ915" s="86"/>
      <c r="BK915" s="86"/>
      <c r="BL915" s="87"/>
    </row>
    <row r="916" spans="60:64" x14ac:dyDescent="0.3">
      <c r="BH916" s="86"/>
      <c r="BI916" s="86"/>
      <c r="BJ916" s="86"/>
      <c r="BK916" s="86"/>
      <c r="BL916" s="87"/>
    </row>
    <row r="917" spans="60:64" x14ac:dyDescent="0.3">
      <c r="BH917" s="86"/>
      <c r="BI917" s="86"/>
      <c r="BJ917" s="86"/>
      <c r="BK917" s="86"/>
      <c r="BL917" s="87"/>
    </row>
    <row r="918" spans="60:64" x14ac:dyDescent="0.3">
      <c r="BH918" s="86"/>
      <c r="BI918" s="86"/>
      <c r="BJ918" s="86"/>
      <c r="BK918" s="86"/>
      <c r="BL918" s="87"/>
    </row>
    <row r="919" spans="60:64" x14ac:dyDescent="0.3">
      <c r="BH919" s="86"/>
      <c r="BI919" s="86"/>
      <c r="BJ919" s="86"/>
      <c r="BK919" s="86"/>
      <c r="BL919" s="87"/>
    </row>
    <row r="920" spans="60:64" x14ac:dyDescent="0.3">
      <c r="BH920" s="86"/>
      <c r="BI920" s="86"/>
      <c r="BJ920" s="86"/>
      <c r="BK920" s="86"/>
      <c r="BL920" s="87"/>
    </row>
    <row r="921" spans="60:64" x14ac:dyDescent="0.3">
      <c r="BH921" s="86"/>
      <c r="BI921" s="86"/>
      <c r="BJ921" s="86"/>
      <c r="BK921" s="86"/>
      <c r="BL921" s="87"/>
    </row>
    <row r="922" spans="60:64" x14ac:dyDescent="0.3">
      <c r="BH922" s="86"/>
      <c r="BI922" s="86"/>
      <c r="BJ922" s="86"/>
      <c r="BK922" s="86"/>
      <c r="BL922" s="87"/>
    </row>
    <row r="923" spans="60:64" x14ac:dyDescent="0.3">
      <c r="BH923" s="86"/>
      <c r="BI923" s="86"/>
      <c r="BJ923" s="86"/>
      <c r="BK923" s="86"/>
      <c r="BL923" s="87"/>
    </row>
    <row r="924" spans="60:64" x14ac:dyDescent="0.3">
      <c r="BH924" s="86"/>
      <c r="BI924" s="86"/>
      <c r="BJ924" s="86"/>
      <c r="BK924" s="86"/>
      <c r="BL924" s="87"/>
    </row>
    <row r="925" spans="60:64" x14ac:dyDescent="0.3">
      <c r="BH925" s="86"/>
      <c r="BI925" s="86"/>
      <c r="BJ925" s="86"/>
      <c r="BK925" s="86"/>
      <c r="BL925" s="87"/>
    </row>
    <row r="926" spans="60:64" x14ac:dyDescent="0.3">
      <c r="BH926" s="86"/>
      <c r="BI926" s="86"/>
      <c r="BJ926" s="86"/>
      <c r="BK926" s="86"/>
      <c r="BL926" s="87"/>
    </row>
    <row r="927" spans="60:64" x14ac:dyDescent="0.3">
      <c r="BH927" s="86"/>
      <c r="BI927" s="86"/>
      <c r="BJ927" s="86"/>
      <c r="BK927" s="86"/>
      <c r="BL927" s="87"/>
    </row>
    <row r="928" spans="60:64" x14ac:dyDescent="0.3">
      <c r="BH928" s="86"/>
      <c r="BI928" s="86"/>
      <c r="BJ928" s="86"/>
      <c r="BK928" s="86"/>
      <c r="BL928" s="87"/>
    </row>
    <row r="929" spans="60:64" x14ac:dyDescent="0.3">
      <c r="BH929" s="86"/>
      <c r="BI929" s="86"/>
      <c r="BJ929" s="86"/>
      <c r="BK929" s="86"/>
      <c r="BL929" s="87"/>
    </row>
    <row r="930" spans="60:64" x14ac:dyDescent="0.3">
      <c r="BH930" s="86"/>
      <c r="BI930" s="86"/>
      <c r="BJ930" s="86"/>
      <c r="BK930" s="86"/>
      <c r="BL930" s="87"/>
    </row>
    <row r="931" spans="60:64" x14ac:dyDescent="0.3">
      <c r="BH931" s="86"/>
      <c r="BI931" s="86"/>
      <c r="BJ931" s="86"/>
      <c r="BK931" s="86"/>
      <c r="BL931" s="87"/>
    </row>
    <row r="932" spans="60:64" x14ac:dyDescent="0.3">
      <c r="BH932" s="86"/>
      <c r="BI932" s="86"/>
      <c r="BJ932" s="86"/>
      <c r="BK932" s="86"/>
      <c r="BL932" s="87"/>
    </row>
    <row r="933" spans="60:64" x14ac:dyDescent="0.3">
      <c r="BH933" s="86"/>
      <c r="BI933" s="86"/>
      <c r="BJ933" s="86"/>
      <c r="BK933" s="86"/>
      <c r="BL933" s="87"/>
    </row>
    <row r="934" spans="60:64" x14ac:dyDescent="0.3">
      <c r="BH934" s="86"/>
      <c r="BI934" s="86"/>
      <c r="BJ934" s="86"/>
      <c r="BK934" s="86"/>
      <c r="BL934" s="87"/>
    </row>
    <row r="935" spans="60:64" x14ac:dyDescent="0.3">
      <c r="BH935" s="86"/>
      <c r="BI935" s="86"/>
      <c r="BJ935" s="86"/>
      <c r="BK935" s="86"/>
      <c r="BL935" s="87"/>
    </row>
    <row r="936" spans="60:64" x14ac:dyDescent="0.3">
      <c r="BH936" s="86"/>
      <c r="BI936" s="86"/>
      <c r="BJ936" s="86"/>
      <c r="BK936" s="86"/>
      <c r="BL936" s="87"/>
    </row>
    <row r="937" spans="60:64" x14ac:dyDescent="0.3">
      <c r="BH937" s="86"/>
      <c r="BI937" s="86"/>
      <c r="BJ937" s="86"/>
      <c r="BK937" s="86"/>
      <c r="BL937" s="87"/>
    </row>
    <row r="938" spans="60:64" x14ac:dyDescent="0.3">
      <c r="BH938" s="86"/>
      <c r="BI938" s="86"/>
      <c r="BJ938" s="86"/>
      <c r="BK938" s="86"/>
      <c r="BL938" s="87"/>
    </row>
    <row r="939" spans="60:64" x14ac:dyDescent="0.3">
      <c r="BH939" s="86"/>
      <c r="BI939" s="86"/>
      <c r="BJ939" s="86"/>
      <c r="BK939" s="86"/>
      <c r="BL939" s="87"/>
    </row>
    <row r="940" spans="60:64" x14ac:dyDescent="0.3">
      <c r="BH940" s="86"/>
      <c r="BI940" s="86"/>
      <c r="BJ940" s="86"/>
      <c r="BK940" s="86"/>
      <c r="BL940" s="87"/>
    </row>
    <row r="941" spans="60:64" x14ac:dyDescent="0.3">
      <c r="BH941" s="86"/>
      <c r="BI941" s="86"/>
      <c r="BJ941" s="86"/>
      <c r="BK941" s="86"/>
      <c r="BL941" s="87"/>
    </row>
    <row r="942" spans="60:64" x14ac:dyDescent="0.3">
      <c r="BH942" s="86"/>
      <c r="BI942" s="86"/>
      <c r="BJ942" s="86"/>
      <c r="BK942" s="86"/>
      <c r="BL942" s="87"/>
    </row>
    <row r="943" spans="60:64" x14ac:dyDescent="0.3">
      <c r="BH943" s="86"/>
      <c r="BI943" s="86"/>
      <c r="BJ943" s="86"/>
      <c r="BK943" s="86"/>
      <c r="BL943" s="87"/>
    </row>
    <row r="944" spans="60:64" x14ac:dyDescent="0.3">
      <c r="BH944" s="86"/>
      <c r="BI944" s="86"/>
      <c r="BJ944" s="86"/>
      <c r="BK944" s="86"/>
      <c r="BL944" s="87"/>
    </row>
    <row r="945" spans="60:64" x14ac:dyDescent="0.3">
      <c r="BH945" s="86"/>
      <c r="BI945" s="86"/>
      <c r="BJ945" s="86"/>
      <c r="BK945" s="86"/>
      <c r="BL945" s="87"/>
    </row>
    <row r="946" spans="60:64" x14ac:dyDescent="0.3">
      <c r="BH946" s="86"/>
      <c r="BI946" s="86"/>
      <c r="BJ946" s="86"/>
      <c r="BK946" s="86"/>
      <c r="BL946" s="87"/>
    </row>
    <row r="947" spans="60:64" x14ac:dyDescent="0.3">
      <c r="BH947" s="86"/>
      <c r="BI947" s="86"/>
      <c r="BJ947" s="86"/>
      <c r="BK947" s="86"/>
      <c r="BL947" s="87"/>
    </row>
    <row r="948" spans="60:64" x14ac:dyDescent="0.3">
      <c r="BH948" s="86"/>
      <c r="BI948" s="86"/>
      <c r="BJ948" s="86"/>
      <c r="BK948" s="86"/>
      <c r="BL948" s="87"/>
    </row>
    <row r="949" spans="60:64" x14ac:dyDescent="0.3">
      <c r="BH949" s="86"/>
      <c r="BI949" s="86"/>
      <c r="BJ949" s="86"/>
      <c r="BK949" s="86"/>
      <c r="BL949" s="87"/>
    </row>
    <row r="950" spans="60:64" x14ac:dyDescent="0.3">
      <c r="BH950" s="86"/>
      <c r="BI950" s="86"/>
      <c r="BJ950" s="86"/>
      <c r="BK950" s="86"/>
      <c r="BL950" s="87"/>
    </row>
    <row r="951" spans="60:64" x14ac:dyDescent="0.3">
      <c r="BH951" s="86"/>
      <c r="BI951" s="86"/>
      <c r="BJ951" s="86"/>
      <c r="BK951" s="86"/>
      <c r="BL951" s="87"/>
    </row>
    <row r="952" spans="60:64" x14ac:dyDescent="0.3">
      <c r="BH952" s="86"/>
      <c r="BI952" s="86"/>
      <c r="BJ952" s="86"/>
      <c r="BK952" s="86"/>
      <c r="BL952" s="87"/>
    </row>
    <row r="953" spans="60:64" x14ac:dyDescent="0.3">
      <c r="BH953" s="86"/>
      <c r="BI953" s="86"/>
      <c r="BJ953" s="86"/>
      <c r="BK953" s="86"/>
      <c r="BL953" s="87"/>
    </row>
    <row r="954" spans="60:64" x14ac:dyDescent="0.3">
      <c r="BH954" s="86"/>
      <c r="BI954" s="86"/>
      <c r="BJ954" s="86"/>
      <c r="BK954" s="86"/>
      <c r="BL954" s="87"/>
    </row>
    <row r="955" spans="60:64" x14ac:dyDescent="0.3">
      <c r="BH955" s="86"/>
      <c r="BI955" s="86"/>
      <c r="BJ955" s="86"/>
      <c r="BK955" s="86"/>
      <c r="BL955" s="87"/>
    </row>
    <row r="956" spans="60:64" x14ac:dyDescent="0.3">
      <c r="BH956" s="86"/>
      <c r="BI956" s="86"/>
      <c r="BJ956" s="86"/>
      <c r="BK956" s="86"/>
      <c r="BL956" s="87"/>
    </row>
    <row r="957" spans="60:64" x14ac:dyDescent="0.3">
      <c r="BH957" s="86"/>
      <c r="BI957" s="86"/>
      <c r="BJ957" s="86"/>
      <c r="BK957" s="86"/>
      <c r="BL957" s="87"/>
    </row>
    <row r="958" spans="60:64" x14ac:dyDescent="0.3">
      <c r="BH958" s="86"/>
      <c r="BI958" s="86"/>
      <c r="BJ958" s="86"/>
      <c r="BK958" s="86"/>
      <c r="BL958" s="87"/>
    </row>
    <row r="959" spans="60:64" x14ac:dyDescent="0.3">
      <c r="BH959" s="86"/>
      <c r="BI959" s="86"/>
      <c r="BJ959" s="86"/>
      <c r="BK959" s="86"/>
      <c r="BL959" s="87"/>
    </row>
    <row r="960" spans="60:64" x14ac:dyDescent="0.3">
      <c r="BH960" s="86"/>
      <c r="BI960" s="86"/>
      <c r="BJ960" s="86"/>
      <c r="BK960" s="86"/>
      <c r="BL960" s="87"/>
    </row>
    <row r="961" spans="60:64" x14ac:dyDescent="0.3">
      <c r="BH961" s="86"/>
      <c r="BI961" s="86"/>
      <c r="BJ961" s="86"/>
      <c r="BK961" s="86"/>
      <c r="BL961" s="87"/>
    </row>
    <row r="962" spans="60:64" x14ac:dyDescent="0.3">
      <c r="BH962" s="86"/>
      <c r="BI962" s="86"/>
      <c r="BJ962" s="86"/>
      <c r="BK962" s="86"/>
      <c r="BL962" s="87"/>
    </row>
    <row r="963" spans="60:64" x14ac:dyDescent="0.3">
      <c r="BH963" s="86"/>
      <c r="BI963" s="86"/>
      <c r="BJ963" s="86"/>
      <c r="BK963" s="86"/>
      <c r="BL963" s="87"/>
    </row>
    <row r="964" spans="60:64" x14ac:dyDescent="0.3">
      <c r="BH964" s="86"/>
      <c r="BI964" s="86"/>
      <c r="BJ964" s="86"/>
      <c r="BK964" s="86"/>
      <c r="BL964" s="87"/>
    </row>
    <row r="965" spans="60:64" x14ac:dyDescent="0.3">
      <c r="BH965" s="86"/>
      <c r="BI965" s="86"/>
      <c r="BJ965" s="86"/>
      <c r="BK965" s="86"/>
      <c r="BL965" s="87"/>
    </row>
    <row r="966" spans="60:64" x14ac:dyDescent="0.3">
      <c r="BH966" s="86"/>
      <c r="BI966" s="86"/>
      <c r="BJ966" s="86"/>
      <c r="BK966" s="86"/>
      <c r="BL966" s="87"/>
    </row>
    <row r="967" spans="60:64" x14ac:dyDescent="0.3">
      <c r="BH967" s="86"/>
      <c r="BI967" s="86"/>
      <c r="BJ967" s="86"/>
      <c r="BK967" s="86"/>
      <c r="BL967" s="87"/>
    </row>
    <row r="968" spans="60:64" x14ac:dyDescent="0.3">
      <c r="BH968" s="86"/>
      <c r="BI968" s="86"/>
      <c r="BJ968" s="86"/>
      <c r="BK968" s="86"/>
      <c r="BL968" s="87"/>
    </row>
    <row r="969" spans="60:64" x14ac:dyDescent="0.3">
      <c r="BH969" s="86"/>
      <c r="BI969" s="86"/>
      <c r="BJ969" s="86"/>
      <c r="BK969" s="86"/>
      <c r="BL969" s="87"/>
    </row>
    <row r="970" spans="60:64" x14ac:dyDescent="0.3">
      <c r="BH970" s="86"/>
      <c r="BI970" s="86"/>
      <c r="BJ970" s="86"/>
      <c r="BK970" s="86"/>
      <c r="BL970" s="87"/>
    </row>
    <row r="971" spans="60:64" x14ac:dyDescent="0.3">
      <c r="BH971" s="86"/>
      <c r="BI971" s="86"/>
      <c r="BJ971" s="86"/>
      <c r="BK971" s="86"/>
      <c r="BL971" s="87"/>
    </row>
    <row r="972" spans="60:64" x14ac:dyDescent="0.3">
      <c r="BH972" s="86"/>
      <c r="BI972" s="86"/>
      <c r="BJ972" s="86"/>
      <c r="BK972" s="86"/>
      <c r="BL972" s="87"/>
    </row>
    <row r="973" spans="60:64" x14ac:dyDescent="0.3">
      <c r="BH973" s="86"/>
      <c r="BI973" s="86"/>
      <c r="BJ973" s="86"/>
      <c r="BK973" s="86"/>
      <c r="BL973" s="87"/>
    </row>
    <row r="974" spans="60:64" x14ac:dyDescent="0.3">
      <c r="BH974" s="86"/>
      <c r="BI974" s="86"/>
      <c r="BJ974" s="86"/>
      <c r="BK974" s="86"/>
      <c r="BL974" s="87"/>
    </row>
    <row r="975" spans="60:64" x14ac:dyDescent="0.3">
      <c r="BH975" s="86"/>
      <c r="BI975" s="86"/>
      <c r="BJ975" s="86"/>
      <c r="BK975" s="86"/>
      <c r="BL975" s="87"/>
    </row>
    <row r="976" spans="60:64" x14ac:dyDescent="0.3">
      <c r="BH976" s="86"/>
      <c r="BI976" s="86"/>
      <c r="BJ976" s="86"/>
      <c r="BK976" s="86"/>
      <c r="BL976" s="87"/>
    </row>
    <row r="977" spans="60:64" x14ac:dyDescent="0.3">
      <c r="BH977" s="86"/>
      <c r="BI977" s="86"/>
      <c r="BJ977" s="86"/>
      <c r="BK977" s="86"/>
      <c r="BL977" s="87"/>
    </row>
    <row r="978" spans="60:64" x14ac:dyDescent="0.3">
      <c r="BH978" s="86"/>
      <c r="BI978" s="86"/>
      <c r="BJ978" s="86"/>
      <c r="BK978" s="86"/>
      <c r="BL978" s="87"/>
    </row>
    <row r="979" spans="60:64" x14ac:dyDescent="0.3">
      <c r="BH979" s="86"/>
      <c r="BI979" s="86"/>
      <c r="BJ979" s="86"/>
      <c r="BK979" s="86"/>
      <c r="BL979" s="87"/>
    </row>
    <row r="980" spans="60:64" x14ac:dyDescent="0.3">
      <c r="BH980" s="86"/>
      <c r="BI980" s="86"/>
      <c r="BJ980" s="86"/>
      <c r="BK980" s="86"/>
      <c r="BL980" s="87"/>
    </row>
    <row r="981" spans="60:64" x14ac:dyDescent="0.3">
      <c r="BH981" s="86"/>
      <c r="BI981" s="86"/>
      <c r="BJ981" s="86"/>
      <c r="BK981" s="86"/>
      <c r="BL981" s="87"/>
    </row>
    <row r="982" spans="60:64" x14ac:dyDescent="0.3">
      <c r="BH982" s="86"/>
      <c r="BI982" s="86"/>
      <c r="BJ982" s="86"/>
      <c r="BK982" s="86"/>
      <c r="BL982" s="87"/>
    </row>
    <row r="983" spans="60:64" x14ac:dyDescent="0.3">
      <c r="BH983" s="86"/>
      <c r="BI983" s="86"/>
      <c r="BJ983" s="86"/>
      <c r="BK983" s="86"/>
      <c r="BL983" s="87"/>
    </row>
    <row r="984" spans="60:64" x14ac:dyDescent="0.3">
      <c r="BH984" s="86"/>
      <c r="BI984" s="86"/>
      <c r="BJ984" s="86"/>
      <c r="BK984" s="86"/>
      <c r="BL984" s="87"/>
    </row>
    <row r="985" spans="60:64" x14ac:dyDescent="0.3">
      <c r="BH985" s="86"/>
      <c r="BI985" s="86"/>
      <c r="BJ985" s="86"/>
      <c r="BK985" s="86"/>
      <c r="BL985" s="87"/>
    </row>
    <row r="986" spans="60:64" x14ac:dyDescent="0.3">
      <c r="BH986" s="86"/>
      <c r="BI986" s="86"/>
      <c r="BJ986" s="86"/>
      <c r="BK986" s="86"/>
      <c r="BL986" s="87"/>
    </row>
    <row r="987" spans="60:64" x14ac:dyDescent="0.3">
      <c r="BH987" s="86"/>
      <c r="BI987" s="86"/>
      <c r="BJ987" s="86"/>
      <c r="BK987" s="86"/>
      <c r="BL987" s="87"/>
    </row>
    <row r="988" spans="60:64" x14ac:dyDescent="0.3">
      <c r="BH988" s="86"/>
      <c r="BI988" s="86"/>
      <c r="BJ988" s="86"/>
      <c r="BK988" s="86"/>
      <c r="BL988" s="87"/>
    </row>
    <row r="989" spans="60:64" x14ac:dyDescent="0.3">
      <c r="BH989" s="86"/>
      <c r="BI989" s="86"/>
      <c r="BJ989" s="86"/>
      <c r="BK989" s="86"/>
      <c r="BL989" s="87"/>
    </row>
    <row r="990" spans="60:64" x14ac:dyDescent="0.3">
      <c r="BH990" s="86"/>
      <c r="BI990" s="86"/>
      <c r="BJ990" s="86"/>
      <c r="BK990" s="86"/>
      <c r="BL990" s="87"/>
    </row>
    <row r="991" spans="60:64" x14ac:dyDescent="0.3">
      <c r="BH991" s="86"/>
      <c r="BI991" s="86"/>
      <c r="BJ991" s="86"/>
      <c r="BK991" s="86"/>
      <c r="BL991" s="87"/>
    </row>
    <row r="992" spans="60:64" x14ac:dyDescent="0.3">
      <c r="BH992" s="86"/>
      <c r="BI992" s="86"/>
      <c r="BJ992" s="86"/>
      <c r="BK992" s="86"/>
      <c r="BL992" s="87"/>
    </row>
    <row r="993" spans="60:64" x14ac:dyDescent="0.3">
      <c r="BH993" s="86"/>
      <c r="BI993" s="86"/>
      <c r="BJ993" s="86"/>
      <c r="BK993" s="86"/>
      <c r="BL993" s="87"/>
    </row>
    <row r="994" spans="60:64" x14ac:dyDescent="0.3">
      <c r="BH994" s="86"/>
      <c r="BI994" s="86"/>
      <c r="BJ994" s="86"/>
      <c r="BK994" s="86"/>
      <c r="BL994" s="87"/>
    </row>
    <row r="995" spans="60:64" x14ac:dyDescent="0.3">
      <c r="BH995" s="86"/>
      <c r="BI995" s="86"/>
      <c r="BJ995" s="86"/>
      <c r="BK995" s="86"/>
      <c r="BL995" s="87"/>
    </row>
    <row r="996" spans="60:64" x14ac:dyDescent="0.3">
      <c r="BH996" s="86"/>
      <c r="BI996" s="86"/>
      <c r="BJ996" s="86"/>
      <c r="BK996" s="86"/>
      <c r="BL996" s="87"/>
    </row>
    <row r="997" spans="60:64" x14ac:dyDescent="0.3">
      <c r="BH997" s="86"/>
      <c r="BI997" s="86"/>
      <c r="BJ997" s="86"/>
      <c r="BK997" s="86"/>
      <c r="BL997" s="87"/>
    </row>
    <row r="998" spans="60:64" x14ac:dyDescent="0.3">
      <c r="BH998" s="86"/>
      <c r="BI998" s="86"/>
      <c r="BJ998" s="86"/>
      <c r="BK998" s="86"/>
      <c r="BL998" s="87"/>
    </row>
    <row r="999" spans="60:64" x14ac:dyDescent="0.3">
      <c r="BH999" s="86"/>
      <c r="BI999" s="86"/>
      <c r="BJ999" s="86"/>
      <c r="BK999" s="86"/>
      <c r="BL999" s="87"/>
    </row>
    <row r="1000" spans="60:64" x14ac:dyDescent="0.3">
      <c r="BH1000" s="86"/>
      <c r="BI1000" s="86"/>
      <c r="BJ1000" s="86"/>
      <c r="BK1000" s="86"/>
      <c r="BL1000" s="87"/>
    </row>
    <row r="1001" spans="60:64" x14ac:dyDescent="0.3">
      <c r="BH1001" s="86"/>
      <c r="BI1001" s="86"/>
      <c r="BJ1001" s="86"/>
      <c r="BK1001" s="86"/>
      <c r="BL1001" s="87"/>
    </row>
    <row r="1002" spans="60:64" x14ac:dyDescent="0.3">
      <c r="BH1002" s="86"/>
      <c r="BI1002" s="86"/>
      <c r="BJ1002" s="86"/>
      <c r="BK1002" s="86"/>
      <c r="BL1002" s="87"/>
    </row>
    <row r="1003" spans="60:64" x14ac:dyDescent="0.3">
      <c r="BH1003" s="86"/>
      <c r="BI1003" s="86"/>
      <c r="BJ1003" s="86"/>
      <c r="BK1003" s="86"/>
      <c r="BL1003" s="87"/>
    </row>
    <row r="1004" spans="60:64" x14ac:dyDescent="0.3">
      <c r="BH1004" s="86"/>
      <c r="BI1004" s="86"/>
      <c r="BJ1004" s="86"/>
      <c r="BK1004" s="86"/>
      <c r="BL1004" s="87"/>
    </row>
    <row r="1005" spans="60:64" x14ac:dyDescent="0.3">
      <c r="BH1005" s="86"/>
      <c r="BI1005" s="86"/>
      <c r="BJ1005" s="86"/>
      <c r="BK1005" s="86"/>
      <c r="BL1005" s="87"/>
    </row>
    <row r="1006" spans="60:64" x14ac:dyDescent="0.3">
      <c r="BH1006" s="86"/>
      <c r="BI1006" s="86"/>
      <c r="BJ1006" s="86"/>
      <c r="BK1006" s="86"/>
      <c r="BL1006" s="87"/>
    </row>
    <row r="1007" spans="60:64" x14ac:dyDescent="0.3">
      <c r="BH1007" s="86"/>
      <c r="BI1007" s="86"/>
      <c r="BJ1007" s="86"/>
      <c r="BK1007" s="86"/>
      <c r="BL1007" s="87"/>
    </row>
    <row r="1008" spans="60:64" x14ac:dyDescent="0.3">
      <c r="BH1008" s="86"/>
      <c r="BI1008" s="86"/>
      <c r="BJ1008" s="86"/>
      <c r="BK1008" s="86"/>
      <c r="BL1008" s="87"/>
    </row>
    <row r="1009" spans="60:64" x14ac:dyDescent="0.3">
      <c r="BH1009" s="86"/>
      <c r="BI1009" s="86"/>
      <c r="BJ1009" s="86"/>
      <c r="BK1009" s="86"/>
      <c r="BL1009" s="87"/>
    </row>
    <row r="1010" spans="60:64" x14ac:dyDescent="0.3">
      <c r="BH1010" s="86"/>
      <c r="BI1010" s="86"/>
      <c r="BJ1010" s="86"/>
      <c r="BK1010" s="86"/>
      <c r="BL1010" s="87"/>
    </row>
    <row r="1011" spans="60:64" x14ac:dyDescent="0.3">
      <c r="BH1011" s="86"/>
      <c r="BI1011" s="86"/>
      <c r="BJ1011" s="86"/>
      <c r="BK1011" s="86"/>
      <c r="BL1011" s="87"/>
    </row>
    <row r="1012" spans="60:64" x14ac:dyDescent="0.3">
      <c r="BH1012" s="86"/>
      <c r="BI1012" s="86"/>
      <c r="BJ1012" s="86"/>
      <c r="BK1012" s="86"/>
      <c r="BL1012" s="87"/>
    </row>
    <row r="1013" spans="60:64" x14ac:dyDescent="0.3">
      <c r="BH1013" s="86"/>
      <c r="BI1013" s="86"/>
      <c r="BJ1013" s="86"/>
      <c r="BK1013" s="86"/>
      <c r="BL1013" s="87"/>
    </row>
    <row r="1014" spans="60:64" x14ac:dyDescent="0.3">
      <c r="BH1014" s="86"/>
      <c r="BI1014" s="86"/>
      <c r="BJ1014" s="86"/>
      <c r="BK1014" s="86"/>
      <c r="BL1014" s="87"/>
    </row>
    <row r="1015" spans="60:64" x14ac:dyDescent="0.3">
      <c r="BH1015" s="86"/>
      <c r="BI1015" s="86"/>
      <c r="BJ1015" s="86"/>
      <c r="BK1015" s="86"/>
      <c r="BL1015" s="87"/>
    </row>
    <row r="1016" spans="60:64" x14ac:dyDescent="0.3">
      <c r="BH1016" s="86"/>
      <c r="BI1016" s="86"/>
      <c r="BJ1016" s="86"/>
      <c r="BK1016" s="86"/>
      <c r="BL1016" s="87"/>
    </row>
    <row r="1017" spans="60:64" x14ac:dyDescent="0.3">
      <c r="BH1017" s="86"/>
      <c r="BI1017" s="86"/>
      <c r="BJ1017" s="86"/>
      <c r="BK1017" s="86"/>
      <c r="BL1017" s="87"/>
    </row>
    <row r="1018" spans="60:64" x14ac:dyDescent="0.3">
      <c r="BH1018" s="86"/>
      <c r="BI1018" s="86"/>
      <c r="BJ1018" s="86"/>
      <c r="BK1018" s="86"/>
      <c r="BL1018" s="87"/>
    </row>
    <row r="1019" spans="60:64" x14ac:dyDescent="0.3">
      <c r="BH1019" s="86"/>
      <c r="BI1019" s="86"/>
      <c r="BJ1019" s="86"/>
      <c r="BK1019" s="86"/>
      <c r="BL1019" s="87"/>
    </row>
    <row r="1020" spans="60:64" x14ac:dyDescent="0.3">
      <c r="BH1020" s="86"/>
      <c r="BI1020" s="86"/>
      <c r="BJ1020" s="86"/>
      <c r="BK1020" s="86"/>
      <c r="BL1020" s="87"/>
    </row>
    <row r="1021" spans="60:64" x14ac:dyDescent="0.3">
      <c r="BH1021" s="86"/>
      <c r="BI1021" s="86"/>
      <c r="BJ1021" s="86"/>
      <c r="BK1021" s="86"/>
      <c r="BL1021" s="87"/>
    </row>
    <row r="1022" spans="60:64" x14ac:dyDescent="0.3">
      <c r="BH1022" s="86"/>
      <c r="BI1022" s="86"/>
      <c r="BJ1022" s="86"/>
      <c r="BK1022" s="86"/>
      <c r="BL1022" s="87"/>
    </row>
    <row r="1023" spans="60:64" x14ac:dyDescent="0.3">
      <c r="BH1023" s="86"/>
      <c r="BI1023" s="86"/>
      <c r="BJ1023" s="86"/>
      <c r="BK1023" s="86"/>
      <c r="BL1023" s="87"/>
    </row>
    <row r="1024" spans="60:64" x14ac:dyDescent="0.3">
      <c r="BH1024" s="86"/>
      <c r="BI1024" s="86"/>
      <c r="BJ1024" s="86"/>
      <c r="BK1024" s="86"/>
      <c r="BL1024" s="87"/>
    </row>
    <row r="1025" spans="60:64" x14ac:dyDescent="0.3">
      <c r="BH1025" s="86"/>
      <c r="BI1025" s="86"/>
      <c r="BJ1025" s="86"/>
      <c r="BK1025" s="86"/>
      <c r="BL1025" s="87"/>
    </row>
    <row r="1026" spans="60:64" x14ac:dyDescent="0.3">
      <c r="BH1026" s="86"/>
      <c r="BI1026" s="86"/>
      <c r="BJ1026" s="86"/>
      <c r="BK1026" s="86"/>
      <c r="BL1026" s="87"/>
    </row>
    <row r="1027" spans="60:64" x14ac:dyDescent="0.3">
      <c r="BH1027" s="86"/>
      <c r="BI1027" s="86"/>
      <c r="BJ1027" s="86"/>
      <c r="BK1027" s="86"/>
      <c r="BL1027" s="87"/>
    </row>
    <row r="1028" spans="60:64" x14ac:dyDescent="0.3">
      <c r="BH1028" s="86"/>
      <c r="BI1028" s="86"/>
      <c r="BJ1028" s="86"/>
      <c r="BK1028" s="86"/>
      <c r="BL1028" s="87"/>
    </row>
    <row r="1029" spans="60:64" x14ac:dyDescent="0.3">
      <c r="BH1029" s="86"/>
      <c r="BI1029" s="86"/>
      <c r="BJ1029" s="86"/>
      <c r="BK1029" s="86"/>
      <c r="BL1029" s="87"/>
    </row>
    <row r="1030" spans="60:64" x14ac:dyDescent="0.3">
      <c r="BH1030" s="86"/>
      <c r="BI1030" s="86"/>
      <c r="BJ1030" s="86"/>
      <c r="BK1030" s="86"/>
      <c r="BL1030" s="87"/>
    </row>
    <row r="1031" spans="60:64" x14ac:dyDescent="0.3">
      <c r="BH1031" s="86"/>
      <c r="BI1031" s="86"/>
      <c r="BJ1031" s="86"/>
      <c r="BK1031" s="86"/>
      <c r="BL1031" s="87"/>
    </row>
    <row r="1032" spans="60:64" x14ac:dyDescent="0.3">
      <c r="BH1032" s="86"/>
      <c r="BI1032" s="86"/>
      <c r="BJ1032" s="86"/>
      <c r="BK1032" s="86"/>
      <c r="BL1032" s="87"/>
    </row>
    <row r="1033" spans="60:64" x14ac:dyDescent="0.3">
      <c r="BH1033" s="86"/>
      <c r="BI1033" s="86"/>
      <c r="BJ1033" s="86"/>
      <c r="BK1033" s="86"/>
      <c r="BL1033" s="87"/>
    </row>
    <row r="1034" spans="60:64" x14ac:dyDescent="0.3">
      <c r="BH1034" s="86"/>
      <c r="BI1034" s="86"/>
      <c r="BJ1034" s="86"/>
      <c r="BK1034" s="86"/>
      <c r="BL1034" s="87"/>
    </row>
    <row r="1035" spans="60:64" x14ac:dyDescent="0.3">
      <c r="BH1035" s="86"/>
      <c r="BI1035" s="86"/>
      <c r="BJ1035" s="86"/>
      <c r="BK1035" s="86"/>
      <c r="BL1035" s="87"/>
    </row>
    <row r="1036" spans="60:64" x14ac:dyDescent="0.3">
      <c r="BH1036" s="86"/>
      <c r="BI1036" s="86"/>
      <c r="BJ1036" s="86"/>
      <c r="BK1036" s="86"/>
      <c r="BL1036" s="87"/>
    </row>
    <row r="1037" spans="60:64" x14ac:dyDescent="0.3">
      <c r="BH1037" s="86"/>
      <c r="BI1037" s="86"/>
      <c r="BJ1037" s="86"/>
      <c r="BK1037" s="86"/>
      <c r="BL1037" s="87"/>
    </row>
    <row r="1038" spans="60:64" x14ac:dyDescent="0.3">
      <c r="BH1038" s="86"/>
      <c r="BI1038" s="86"/>
      <c r="BJ1038" s="86"/>
      <c r="BK1038" s="86"/>
      <c r="BL1038" s="87"/>
    </row>
    <row r="1039" spans="60:64" x14ac:dyDescent="0.3">
      <c r="BH1039" s="86"/>
      <c r="BI1039" s="86"/>
      <c r="BJ1039" s="86"/>
      <c r="BK1039" s="86"/>
      <c r="BL1039" s="87"/>
    </row>
    <row r="1040" spans="60:64" x14ac:dyDescent="0.3">
      <c r="BH1040" s="86"/>
      <c r="BI1040" s="86"/>
      <c r="BJ1040" s="86"/>
      <c r="BK1040" s="86"/>
      <c r="BL1040" s="87"/>
    </row>
    <row r="1041" spans="60:64" x14ac:dyDescent="0.3">
      <c r="BH1041" s="86"/>
      <c r="BI1041" s="86"/>
      <c r="BJ1041" s="86"/>
      <c r="BK1041" s="86"/>
      <c r="BL1041" s="87"/>
    </row>
    <row r="1042" spans="60:64" x14ac:dyDescent="0.3">
      <c r="BH1042" s="86"/>
      <c r="BI1042" s="86"/>
      <c r="BJ1042" s="86"/>
      <c r="BK1042" s="86"/>
      <c r="BL1042" s="87"/>
    </row>
    <row r="1043" spans="60:64" x14ac:dyDescent="0.3">
      <c r="BH1043" s="86"/>
      <c r="BI1043" s="86"/>
      <c r="BJ1043" s="86"/>
      <c r="BK1043" s="86"/>
      <c r="BL1043" s="87"/>
    </row>
    <row r="1044" spans="60:64" x14ac:dyDescent="0.3">
      <c r="BH1044" s="86"/>
      <c r="BI1044" s="86"/>
      <c r="BJ1044" s="86"/>
      <c r="BK1044" s="86"/>
      <c r="BL1044" s="87"/>
    </row>
    <row r="1045" spans="60:64" x14ac:dyDescent="0.3">
      <c r="BH1045" s="86"/>
      <c r="BI1045" s="86"/>
      <c r="BJ1045" s="86"/>
      <c r="BK1045" s="86"/>
      <c r="BL1045" s="87"/>
    </row>
    <row r="1046" spans="60:64" x14ac:dyDescent="0.3">
      <c r="BH1046" s="86"/>
      <c r="BI1046" s="86"/>
      <c r="BJ1046" s="86"/>
      <c r="BK1046" s="86"/>
      <c r="BL1046" s="87"/>
    </row>
    <row r="1047" spans="60:64" x14ac:dyDescent="0.3">
      <c r="BH1047" s="86"/>
      <c r="BI1047" s="86"/>
      <c r="BJ1047" s="86"/>
      <c r="BK1047" s="86"/>
      <c r="BL1047" s="87"/>
    </row>
    <row r="1048" spans="60:64" x14ac:dyDescent="0.3">
      <c r="BH1048" s="86"/>
      <c r="BI1048" s="86"/>
      <c r="BJ1048" s="86"/>
      <c r="BK1048" s="86"/>
      <c r="BL1048" s="87"/>
    </row>
    <row r="1049" spans="60:64" x14ac:dyDescent="0.3">
      <c r="BH1049" s="86"/>
      <c r="BI1049" s="86"/>
      <c r="BJ1049" s="86"/>
      <c r="BK1049" s="86"/>
      <c r="BL1049" s="87"/>
    </row>
    <row r="1050" spans="60:64" x14ac:dyDescent="0.3">
      <c r="BH1050" s="86"/>
      <c r="BI1050" s="86"/>
      <c r="BJ1050" s="86"/>
      <c r="BK1050" s="86"/>
      <c r="BL1050" s="87"/>
    </row>
    <row r="1051" spans="60:64" x14ac:dyDescent="0.3">
      <c r="BH1051" s="86"/>
      <c r="BI1051" s="86"/>
      <c r="BJ1051" s="86"/>
      <c r="BK1051" s="86"/>
      <c r="BL1051" s="87"/>
    </row>
    <row r="1052" spans="60:64" x14ac:dyDescent="0.3">
      <c r="BH1052" s="86"/>
      <c r="BI1052" s="86"/>
      <c r="BJ1052" s="86"/>
      <c r="BK1052" s="86"/>
      <c r="BL1052" s="87"/>
    </row>
    <row r="1053" spans="60:64" x14ac:dyDescent="0.3">
      <c r="BH1053" s="86"/>
      <c r="BI1053" s="86"/>
      <c r="BJ1053" s="86"/>
      <c r="BK1053" s="86"/>
      <c r="BL1053" s="87"/>
    </row>
    <row r="1054" spans="60:64" x14ac:dyDescent="0.3">
      <c r="BH1054" s="86"/>
      <c r="BI1054" s="86"/>
      <c r="BJ1054" s="86"/>
      <c r="BK1054" s="86"/>
      <c r="BL1054" s="87"/>
    </row>
    <row r="1055" spans="60:64" x14ac:dyDescent="0.3">
      <c r="BH1055" s="86"/>
      <c r="BI1055" s="86"/>
      <c r="BJ1055" s="86"/>
      <c r="BK1055" s="86"/>
      <c r="BL1055" s="87"/>
    </row>
    <row r="1056" spans="60:64" x14ac:dyDescent="0.3">
      <c r="BH1056" s="86"/>
      <c r="BI1056" s="86"/>
      <c r="BJ1056" s="86"/>
      <c r="BK1056" s="86"/>
      <c r="BL1056" s="87"/>
    </row>
    <row r="1057" spans="60:64" x14ac:dyDescent="0.3">
      <c r="BH1057" s="86"/>
      <c r="BI1057" s="86"/>
      <c r="BJ1057" s="86"/>
      <c r="BK1057" s="86"/>
      <c r="BL1057" s="87"/>
    </row>
    <row r="1058" spans="60:64" x14ac:dyDescent="0.3">
      <c r="BH1058" s="86"/>
      <c r="BI1058" s="86"/>
      <c r="BJ1058" s="86"/>
      <c r="BK1058" s="86"/>
      <c r="BL1058" s="87"/>
    </row>
    <row r="1059" spans="60:64" x14ac:dyDescent="0.3">
      <c r="BH1059" s="86"/>
      <c r="BI1059" s="86"/>
      <c r="BJ1059" s="86"/>
      <c r="BK1059" s="86"/>
      <c r="BL1059" s="87"/>
    </row>
    <row r="1060" spans="60:64" x14ac:dyDescent="0.3">
      <c r="BH1060" s="86"/>
      <c r="BI1060" s="86"/>
      <c r="BJ1060" s="86"/>
      <c r="BK1060" s="86"/>
      <c r="BL1060" s="87"/>
    </row>
    <row r="1061" spans="60:64" x14ac:dyDescent="0.3">
      <c r="BH1061" s="86"/>
      <c r="BI1061" s="86"/>
      <c r="BJ1061" s="86"/>
      <c r="BK1061" s="86"/>
      <c r="BL1061" s="87"/>
    </row>
    <row r="1062" spans="60:64" x14ac:dyDescent="0.3">
      <c r="BH1062" s="86"/>
      <c r="BI1062" s="86"/>
      <c r="BJ1062" s="86"/>
      <c r="BK1062" s="86"/>
      <c r="BL1062" s="87"/>
    </row>
    <row r="1063" spans="60:64" x14ac:dyDescent="0.3">
      <c r="BH1063" s="86"/>
      <c r="BI1063" s="86"/>
      <c r="BJ1063" s="86"/>
      <c r="BK1063" s="86"/>
      <c r="BL1063" s="87"/>
    </row>
    <row r="1064" spans="60:64" x14ac:dyDescent="0.3">
      <c r="BH1064" s="86"/>
      <c r="BI1064" s="86"/>
      <c r="BJ1064" s="86"/>
      <c r="BK1064" s="86"/>
      <c r="BL1064" s="87"/>
    </row>
    <row r="1065" spans="60:64" x14ac:dyDescent="0.3">
      <c r="BH1065" s="86"/>
      <c r="BI1065" s="86"/>
      <c r="BJ1065" s="86"/>
      <c r="BK1065" s="86"/>
      <c r="BL1065" s="87"/>
    </row>
    <row r="1066" spans="60:64" x14ac:dyDescent="0.3">
      <c r="BH1066" s="86"/>
      <c r="BI1066" s="86"/>
      <c r="BJ1066" s="86"/>
      <c r="BK1066" s="86"/>
      <c r="BL1066" s="87"/>
    </row>
    <row r="1067" spans="60:64" x14ac:dyDescent="0.3">
      <c r="BH1067" s="86"/>
      <c r="BI1067" s="86"/>
      <c r="BJ1067" s="86"/>
      <c r="BK1067" s="86"/>
      <c r="BL1067" s="87"/>
    </row>
    <row r="1068" spans="60:64" x14ac:dyDescent="0.3">
      <c r="BH1068" s="86"/>
      <c r="BI1068" s="86"/>
      <c r="BJ1068" s="86"/>
      <c r="BK1068" s="86"/>
      <c r="BL1068" s="87"/>
    </row>
    <row r="1069" spans="60:64" x14ac:dyDescent="0.3">
      <c r="BH1069" s="86"/>
      <c r="BI1069" s="86"/>
      <c r="BJ1069" s="86"/>
      <c r="BK1069" s="86"/>
      <c r="BL1069" s="87"/>
    </row>
    <row r="1070" spans="60:64" x14ac:dyDescent="0.3">
      <c r="BH1070" s="86"/>
      <c r="BI1070" s="86"/>
      <c r="BJ1070" s="86"/>
      <c r="BK1070" s="86"/>
      <c r="BL1070" s="87"/>
    </row>
    <row r="1071" spans="60:64" x14ac:dyDescent="0.3">
      <c r="BH1071" s="86"/>
      <c r="BI1071" s="86"/>
      <c r="BJ1071" s="86"/>
      <c r="BK1071" s="86"/>
      <c r="BL1071" s="87"/>
    </row>
    <row r="1072" spans="60:64" x14ac:dyDescent="0.3">
      <c r="BH1072" s="86"/>
      <c r="BI1072" s="86"/>
      <c r="BJ1072" s="86"/>
      <c r="BK1072" s="86"/>
      <c r="BL1072" s="87"/>
    </row>
    <row r="1073" spans="60:64" x14ac:dyDescent="0.3">
      <c r="BH1073" s="86"/>
      <c r="BI1073" s="86"/>
      <c r="BJ1073" s="86"/>
      <c r="BK1073" s="86"/>
      <c r="BL1073" s="87"/>
    </row>
    <row r="1074" spans="60:64" x14ac:dyDescent="0.3">
      <c r="BH1074" s="86"/>
      <c r="BI1074" s="86"/>
      <c r="BJ1074" s="86"/>
      <c r="BK1074" s="86"/>
      <c r="BL1074" s="87"/>
    </row>
    <row r="1075" spans="60:64" x14ac:dyDescent="0.3">
      <c r="BH1075" s="86"/>
      <c r="BI1075" s="86"/>
      <c r="BJ1075" s="86"/>
      <c r="BK1075" s="86"/>
      <c r="BL1075" s="87"/>
    </row>
    <row r="1076" spans="60:64" x14ac:dyDescent="0.3">
      <c r="BH1076" s="86"/>
      <c r="BI1076" s="86"/>
      <c r="BJ1076" s="86"/>
      <c r="BK1076" s="86"/>
      <c r="BL1076" s="87"/>
    </row>
    <row r="1077" spans="60:64" x14ac:dyDescent="0.3">
      <c r="BH1077" s="86"/>
      <c r="BI1077" s="86"/>
      <c r="BJ1077" s="86"/>
      <c r="BK1077" s="86"/>
      <c r="BL1077" s="87"/>
    </row>
    <row r="1078" spans="60:64" x14ac:dyDescent="0.3">
      <c r="BH1078" s="86"/>
      <c r="BI1078" s="86"/>
      <c r="BJ1078" s="86"/>
      <c r="BK1078" s="86"/>
      <c r="BL1078" s="87"/>
    </row>
    <row r="1079" spans="60:64" x14ac:dyDescent="0.3">
      <c r="BH1079" s="86"/>
      <c r="BI1079" s="86"/>
      <c r="BJ1079" s="86"/>
      <c r="BK1079" s="86"/>
      <c r="BL1079" s="87"/>
    </row>
    <row r="1080" spans="60:64" x14ac:dyDescent="0.3">
      <c r="BH1080" s="86"/>
      <c r="BI1080" s="86"/>
      <c r="BJ1080" s="86"/>
      <c r="BK1080" s="86"/>
      <c r="BL1080" s="87"/>
    </row>
    <row r="1081" spans="60:64" x14ac:dyDescent="0.3">
      <c r="BH1081" s="86"/>
      <c r="BI1081" s="86"/>
      <c r="BJ1081" s="86"/>
      <c r="BK1081" s="86"/>
      <c r="BL1081" s="87"/>
    </row>
    <row r="1082" spans="60:64" x14ac:dyDescent="0.3">
      <c r="BH1082" s="86"/>
      <c r="BI1082" s="86"/>
      <c r="BJ1082" s="86"/>
      <c r="BK1082" s="86"/>
      <c r="BL1082" s="87"/>
    </row>
    <row r="1083" spans="60:64" x14ac:dyDescent="0.3">
      <c r="BH1083" s="86"/>
      <c r="BI1083" s="86"/>
      <c r="BJ1083" s="86"/>
      <c r="BK1083" s="86"/>
      <c r="BL1083" s="87"/>
    </row>
    <row r="1084" spans="60:64" x14ac:dyDescent="0.3">
      <c r="BH1084" s="86"/>
      <c r="BI1084" s="86"/>
      <c r="BJ1084" s="86"/>
      <c r="BK1084" s="86"/>
      <c r="BL1084" s="87"/>
    </row>
    <row r="1085" spans="60:64" x14ac:dyDescent="0.3">
      <c r="BH1085" s="86"/>
      <c r="BI1085" s="86"/>
      <c r="BJ1085" s="86"/>
      <c r="BK1085" s="86"/>
      <c r="BL1085" s="87"/>
    </row>
    <row r="1086" spans="60:64" x14ac:dyDescent="0.3">
      <c r="BH1086" s="86"/>
      <c r="BI1086" s="86"/>
      <c r="BJ1086" s="86"/>
      <c r="BK1086" s="86"/>
      <c r="BL1086" s="87"/>
    </row>
    <row r="1087" spans="60:64" x14ac:dyDescent="0.3">
      <c r="BH1087" s="86"/>
      <c r="BI1087" s="86"/>
      <c r="BJ1087" s="86"/>
      <c r="BK1087" s="86"/>
      <c r="BL1087" s="87"/>
    </row>
    <row r="1088" spans="60:64" x14ac:dyDescent="0.3">
      <c r="BH1088" s="86"/>
      <c r="BI1088" s="86"/>
      <c r="BJ1088" s="86"/>
      <c r="BK1088" s="86"/>
      <c r="BL1088" s="87"/>
    </row>
    <row r="1089" spans="60:64" x14ac:dyDescent="0.3">
      <c r="BH1089" s="86"/>
      <c r="BI1089" s="86"/>
      <c r="BJ1089" s="86"/>
      <c r="BK1089" s="86"/>
      <c r="BL1089" s="87"/>
    </row>
    <row r="1090" spans="60:64" x14ac:dyDescent="0.3">
      <c r="BH1090" s="86"/>
      <c r="BI1090" s="86"/>
      <c r="BJ1090" s="86"/>
      <c r="BK1090" s="86"/>
      <c r="BL1090" s="87"/>
    </row>
    <row r="1091" spans="60:64" x14ac:dyDescent="0.3">
      <c r="BH1091" s="86"/>
      <c r="BI1091" s="86"/>
      <c r="BJ1091" s="86"/>
      <c r="BK1091" s="86"/>
      <c r="BL1091" s="87"/>
    </row>
    <row r="1092" spans="60:64" x14ac:dyDescent="0.3">
      <c r="BH1092" s="86"/>
      <c r="BI1092" s="86"/>
      <c r="BJ1092" s="86"/>
      <c r="BK1092" s="86"/>
      <c r="BL1092" s="87"/>
    </row>
    <row r="1093" spans="60:64" x14ac:dyDescent="0.3">
      <c r="BH1093" s="86"/>
      <c r="BI1093" s="86"/>
      <c r="BJ1093" s="86"/>
      <c r="BK1093" s="86"/>
      <c r="BL1093" s="87"/>
    </row>
    <row r="1094" spans="60:64" x14ac:dyDescent="0.3">
      <c r="BH1094" s="86"/>
      <c r="BI1094" s="86"/>
      <c r="BJ1094" s="86"/>
      <c r="BK1094" s="86"/>
      <c r="BL1094" s="87"/>
    </row>
    <row r="1095" spans="60:64" x14ac:dyDescent="0.3">
      <c r="BH1095" s="86"/>
      <c r="BI1095" s="86"/>
      <c r="BJ1095" s="86"/>
      <c r="BK1095" s="86"/>
      <c r="BL1095" s="87"/>
    </row>
    <row r="1096" spans="60:64" x14ac:dyDescent="0.3">
      <c r="BH1096" s="86"/>
      <c r="BI1096" s="86"/>
      <c r="BJ1096" s="86"/>
      <c r="BK1096" s="86"/>
      <c r="BL1096" s="87"/>
    </row>
    <row r="1097" spans="60:64" x14ac:dyDescent="0.3">
      <c r="BH1097" s="86"/>
      <c r="BI1097" s="86"/>
      <c r="BJ1097" s="86"/>
      <c r="BK1097" s="86"/>
      <c r="BL1097" s="87"/>
    </row>
    <row r="1098" spans="60:64" x14ac:dyDescent="0.3">
      <c r="BH1098" s="86"/>
      <c r="BI1098" s="86"/>
      <c r="BJ1098" s="86"/>
      <c r="BK1098" s="86"/>
      <c r="BL1098" s="87"/>
    </row>
    <row r="1099" spans="60:64" x14ac:dyDescent="0.3">
      <c r="BH1099" s="86"/>
      <c r="BI1099" s="86"/>
      <c r="BJ1099" s="86"/>
      <c r="BK1099" s="86"/>
      <c r="BL1099" s="87"/>
    </row>
    <row r="1100" spans="60:64" x14ac:dyDescent="0.3">
      <c r="BH1100" s="86"/>
      <c r="BI1100" s="86"/>
      <c r="BJ1100" s="86"/>
      <c r="BK1100" s="86"/>
      <c r="BL1100" s="87"/>
    </row>
    <row r="1101" spans="60:64" x14ac:dyDescent="0.3">
      <c r="BH1101" s="86"/>
      <c r="BI1101" s="86"/>
      <c r="BJ1101" s="86"/>
      <c r="BK1101" s="86"/>
      <c r="BL1101" s="87"/>
    </row>
    <row r="1102" spans="60:64" x14ac:dyDescent="0.3">
      <c r="BH1102" s="86"/>
      <c r="BI1102" s="86"/>
      <c r="BJ1102" s="86"/>
      <c r="BK1102" s="86"/>
      <c r="BL1102" s="87"/>
    </row>
    <row r="1103" spans="60:64" x14ac:dyDescent="0.3">
      <c r="BH1103" s="86"/>
      <c r="BI1103" s="86"/>
      <c r="BJ1103" s="86"/>
      <c r="BK1103" s="86"/>
      <c r="BL1103" s="87"/>
    </row>
    <row r="1104" spans="60:64" x14ac:dyDescent="0.3">
      <c r="BH1104" s="86"/>
      <c r="BI1104" s="86"/>
      <c r="BJ1104" s="86"/>
      <c r="BK1104" s="86"/>
      <c r="BL1104" s="87"/>
    </row>
    <row r="1105" spans="60:64" x14ac:dyDescent="0.3">
      <c r="BH1105" s="86"/>
      <c r="BI1105" s="86"/>
      <c r="BJ1105" s="86"/>
      <c r="BK1105" s="86"/>
      <c r="BL1105" s="87"/>
    </row>
    <row r="1106" spans="60:64" x14ac:dyDescent="0.3">
      <c r="BH1106" s="86"/>
      <c r="BI1106" s="86"/>
      <c r="BJ1106" s="86"/>
      <c r="BK1106" s="86"/>
      <c r="BL1106" s="87"/>
    </row>
    <row r="1107" spans="60:64" x14ac:dyDescent="0.3">
      <c r="BH1107" s="86"/>
      <c r="BI1107" s="86"/>
      <c r="BJ1107" s="86"/>
      <c r="BK1107" s="86"/>
      <c r="BL1107" s="87"/>
    </row>
    <row r="1108" spans="60:64" x14ac:dyDescent="0.3">
      <c r="BH1108" s="86"/>
      <c r="BI1108" s="86"/>
      <c r="BJ1108" s="86"/>
      <c r="BK1108" s="86"/>
      <c r="BL1108" s="87"/>
    </row>
    <row r="1109" spans="60:64" x14ac:dyDescent="0.3">
      <c r="BH1109" s="86"/>
      <c r="BI1109" s="86"/>
      <c r="BJ1109" s="86"/>
      <c r="BK1109" s="86"/>
      <c r="BL1109" s="87"/>
    </row>
    <row r="1110" spans="60:64" x14ac:dyDescent="0.3">
      <c r="BH1110" s="86"/>
      <c r="BI1110" s="86"/>
      <c r="BJ1110" s="86"/>
      <c r="BK1110" s="86"/>
      <c r="BL1110" s="87"/>
    </row>
    <row r="1111" spans="60:64" x14ac:dyDescent="0.3">
      <c r="BH1111" s="86"/>
      <c r="BI1111" s="86"/>
      <c r="BJ1111" s="86"/>
      <c r="BK1111" s="86"/>
      <c r="BL1111" s="87"/>
    </row>
    <row r="1112" spans="60:64" x14ac:dyDescent="0.3">
      <c r="BH1112" s="86"/>
      <c r="BI1112" s="86"/>
      <c r="BJ1112" s="86"/>
      <c r="BK1112" s="86"/>
      <c r="BL1112" s="87"/>
    </row>
    <row r="1113" spans="60:64" x14ac:dyDescent="0.3">
      <c r="BH1113" s="86"/>
      <c r="BI1113" s="86"/>
      <c r="BJ1113" s="86"/>
      <c r="BK1113" s="86"/>
      <c r="BL1113" s="87"/>
    </row>
    <row r="1114" spans="60:64" x14ac:dyDescent="0.3">
      <c r="BH1114" s="86"/>
      <c r="BI1114" s="86"/>
      <c r="BJ1114" s="86"/>
      <c r="BK1114" s="86"/>
      <c r="BL1114" s="87"/>
    </row>
    <row r="1115" spans="60:64" x14ac:dyDescent="0.3">
      <c r="BH1115" s="86"/>
      <c r="BI1115" s="86"/>
      <c r="BJ1115" s="86"/>
      <c r="BK1115" s="86"/>
      <c r="BL1115" s="87"/>
    </row>
    <row r="1116" spans="60:64" x14ac:dyDescent="0.3">
      <c r="BH1116" s="86"/>
      <c r="BI1116" s="86"/>
      <c r="BJ1116" s="86"/>
      <c r="BK1116" s="86"/>
      <c r="BL1116" s="87"/>
    </row>
    <row r="1117" spans="60:64" x14ac:dyDescent="0.3">
      <c r="BH1117" s="86"/>
      <c r="BI1117" s="86"/>
      <c r="BJ1117" s="86"/>
      <c r="BK1117" s="86"/>
      <c r="BL1117" s="87"/>
    </row>
    <row r="1118" spans="60:64" x14ac:dyDescent="0.3">
      <c r="BH1118" s="86"/>
      <c r="BI1118" s="86"/>
      <c r="BJ1118" s="86"/>
      <c r="BK1118" s="86"/>
      <c r="BL1118" s="87"/>
    </row>
    <row r="1119" spans="60:64" x14ac:dyDescent="0.3">
      <c r="BH1119" s="86"/>
      <c r="BI1119" s="86"/>
      <c r="BJ1119" s="86"/>
      <c r="BK1119" s="86"/>
      <c r="BL1119" s="87"/>
    </row>
    <row r="1120" spans="60:64" x14ac:dyDescent="0.3">
      <c r="BH1120" s="86"/>
      <c r="BI1120" s="86"/>
      <c r="BJ1120" s="86"/>
      <c r="BK1120" s="86"/>
      <c r="BL1120" s="87"/>
    </row>
    <row r="1121" spans="60:64" x14ac:dyDescent="0.3">
      <c r="BH1121" s="86"/>
      <c r="BI1121" s="86"/>
      <c r="BJ1121" s="86"/>
      <c r="BK1121" s="86"/>
      <c r="BL1121" s="87"/>
    </row>
    <row r="1122" spans="60:64" x14ac:dyDescent="0.3">
      <c r="BH1122" s="86"/>
      <c r="BI1122" s="86"/>
      <c r="BJ1122" s="86"/>
      <c r="BK1122" s="86"/>
      <c r="BL1122" s="87"/>
    </row>
    <row r="1123" spans="60:64" x14ac:dyDescent="0.3">
      <c r="BH1123" s="86"/>
      <c r="BI1123" s="86"/>
      <c r="BJ1123" s="86"/>
      <c r="BK1123" s="86"/>
      <c r="BL1123" s="87"/>
    </row>
    <row r="1124" spans="60:64" x14ac:dyDescent="0.3">
      <c r="BH1124" s="86"/>
      <c r="BI1124" s="86"/>
      <c r="BJ1124" s="86"/>
      <c r="BK1124" s="86"/>
      <c r="BL1124" s="87"/>
    </row>
    <row r="1125" spans="60:64" x14ac:dyDescent="0.3">
      <c r="BH1125" s="86"/>
      <c r="BI1125" s="86"/>
      <c r="BJ1125" s="86"/>
      <c r="BK1125" s="86"/>
      <c r="BL1125" s="87"/>
    </row>
    <row r="1126" spans="60:64" x14ac:dyDescent="0.3">
      <c r="BH1126" s="86"/>
      <c r="BI1126" s="86"/>
      <c r="BJ1126" s="86"/>
      <c r="BK1126" s="86"/>
      <c r="BL1126" s="87"/>
    </row>
    <row r="1127" spans="60:64" x14ac:dyDescent="0.3">
      <c r="BH1127" s="86"/>
      <c r="BI1127" s="86"/>
      <c r="BJ1127" s="86"/>
      <c r="BK1127" s="86"/>
      <c r="BL1127" s="87"/>
    </row>
    <row r="1128" spans="60:64" x14ac:dyDescent="0.3">
      <c r="BH1128" s="86"/>
      <c r="BI1128" s="86"/>
      <c r="BJ1128" s="86"/>
      <c r="BK1128" s="86"/>
      <c r="BL1128" s="87"/>
    </row>
    <row r="1129" spans="60:64" x14ac:dyDescent="0.3">
      <c r="BH1129" s="86"/>
      <c r="BI1129" s="86"/>
      <c r="BJ1129" s="86"/>
      <c r="BK1129" s="86"/>
      <c r="BL1129" s="87"/>
    </row>
    <row r="1130" spans="60:64" x14ac:dyDescent="0.3">
      <c r="BH1130" s="86"/>
      <c r="BI1130" s="86"/>
      <c r="BJ1130" s="86"/>
      <c r="BK1130" s="86"/>
      <c r="BL1130" s="87"/>
    </row>
    <row r="1131" spans="60:64" x14ac:dyDescent="0.3">
      <c r="BH1131" s="86"/>
      <c r="BI1131" s="86"/>
      <c r="BJ1131" s="86"/>
      <c r="BK1131" s="86"/>
      <c r="BL1131" s="87"/>
    </row>
    <row r="1132" spans="60:64" x14ac:dyDescent="0.3">
      <c r="BH1132" s="86"/>
      <c r="BI1132" s="86"/>
      <c r="BJ1132" s="86"/>
      <c r="BK1132" s="86"/>
      <c r="BL1132" s="87"/>
    </row>
    <row r="1133" spans="60:64" x14ac:dyDescent="0.3">
      <c r="BH1133" s="86"/>
      <c r="BI1133" s="86"/>
      <c r="BJ1133" s="86"/>
      <c r="BK1133" s="86"/>
      <c r="BL1133" s="87"/>
    </row>
    <row r="1134" spans="60:64" x14ac:dyDescent="0.3">
      <c r="BH1134" s="86"/>
      <c r="BI1134" s="86"/>
      <c r="BJ1134" s="86"/>
      <c r="BK1134" s="86"/>
      <c r="BL1134" s="87"/>
    </row>
    <row r="1135" spans="60:64" x14ac:dyDescent="0.3">
      <c r="BH1135" s="86"/>
      <c r="BI1135" s="86"/>
      <c r="BJ1135" s="86"/>
      <c r="BK1135" s="86"/>
      <c r="BL1135" s="87"/>
    </row>
    <row r="1136" spans="60:64" x14ac:dyDescent="0.3">
      <c r="BH1136" s="86"/>
      <c r="BI1136" s="86"/>
      <c r="BJ1136" s="86"/>
      <c r="BK1136" s="86"/>
      <c r="BL1136" s="87"/>
    </row>
    <row r="1137" spans="60:64" x14ac:dyDescent="0.3">
      <c r="BH1137" s="86"/>
      <c r="BI1137" s="86"/>
      <c r="BJ1137" s="86"/>
      <c r="BK1137" s="86"/>
      <c r="BL1137" s="87"/>
    </row>
    <row r="1138" spans="60:64" x14ac:dyDescent="0.3">
      <c r="BH1138" s="86"/>
      <c r="BI1138" s="86"/>
      <c r="BJ1138" s="86"/>
      <c r="BK1138" s="86"/>
      <c r="BL1138" s="87"/>
    </row>
    <row r="1139" spans="60:64" x14ac:dyDescent="0.3">
      <c r="BH1139" s="86"/>
      <c r="BI1139" s="86"/>
      <c r="BJ1139" s="86"/>
      <c r="BK1139" s="86"/>
      <c r="BL1139" s="87"/>
    </row>
    <row r="1140" spans="60:64" x14ac:dyDescent="0.3">
      <c r="BH1140" s="86"/>
      <c r="BI1140" s="86"/>
      <c r="BJ1140" s="86"/>
      <c r="BK1140" s="86"/>
      <c r="BL1140" s="87"/>
    </row>
    <row r="1141" spans="60:64" x14ac:dyDescent="0.3">
      <c r="BH1141" s="86"/>
      <c r="BI1141" s="86"/>
      <c r="BJ1141" s="86"/>
      <c r="BK1141" s="86"/>
      <c r="BL1141" s="87"/>
    </row>
    <row r="1142" spans="60:64" x14ac:dyDescent="0.3">
      <c r="BH1142" s="86"/>
      <c r="BI1142" s="86"/>
      <c r="BJ1142" s="86"/>
      <c r="BK1142" s="86"/>
      <c r="BL1142" s="87"/>
    </row>
    <row r="1143" spans="60:64" x14ac:dyDescent="0.3">
      <c r="BH1143" s="86"/>
      <c r="BI1143" s="86"/>
      <c r="BJ1143" s="86"/>
      <c r="BK1143" s="86"/>
      <c r="BL1143" s="87"/>
    </row>
    <row r="1144" spans="60:64" x14ac:dyDescent="0.3">
      <c r="BH1144" s="86"/>
      <c r="BI1144" s="86"/>
      <c r="BJ1144" s="86"/>
      <c r="BK1144" s="86"/>
      <c r="BL1144" s="87"/>
    </row>
    <row r="1145" spans="60:64" x14ac:dyDescent="0.3">
      <c r="BH1145" s="86"/>
      <c r="BI1145" s="86"/>
      <c r="BJ1145" s="86"/>
      <c r="BK1145" s="86"/>
      <c r="BL1145" s="87"/>
    </row>
    <row r="1146" spans="60:64" x14ac:dyDescent="0.3">
      <c r="BH1146" s="86"/>
      <c r="BI1146" s="86"/>
      <c r="BJ1146" s="86"/>
      <c r="BK1146" s="86"/>
      <c r="BL1146" s="87"/>
    </row>
    <row r="1147" spans="60:64" x14ac:dyDescent="0.3">
      <c r="BH1147" s="86"/>
      <c r="BI1147" s="86"/>
      <c r="BJ1147" s="86"/>
      <c r="BK1147" s="86"/>
      <c r="BL1147" s="87"/>
    </row>
    <row r="1148" spans="60:64" x14ac:dyDescent="0.3">
      <c r="BH1148" s="86"/>
      <c r="BI1148" s="86"/>
      <c r="BJ1148" s="86"/>
      <c r="BK1148" s="86"/>
      <c r="BL1148" s="87"/>
    </row>
    <row r="1149" spans="60:64" x14ac:dyDescent="0.3">
      <c r="BH1149" s="86"/>
      <c r="BI1149" s="86"/>
      <c r="BJ1149" s="86"/>
      <c r="BK1149" s="86"/>
      <c r="BL1149" s="87"/>
    </row>
    <row r="1150" spans="60:64" x14ac:dyDescent="0.3">
      <c r="BH1150" s="86"/>
      <c r="BI1150" s="86"/>
      <c r="BJ1150" s="86"/>
      <c r="BK1150" s="86"/>
      <c r="BL1150" s="87"/>
    </row>
    <row r="1151" spans="60:64" x14ac:dyDescent="0.3">
      <c r="BH1151" s="86"/>
      <c r="BI1151" s="86"/>
      <c r="BJ1151" s="86"/>
      <c r="BK1151" s="86"/>
      <c r="BL1151" s="87"/>
    </row>
    <row r="1152" spans="60:64" x14ac:dyDescent="0.3">
      <c r="BH1152" s="86"/>
      <c r="BI1152" s="86"/>
      <c r="BJ1152" s="86"/>
      <c r="BK1152" s="86"/>
      <c r="BL1152" s="87"/>
    </row>
    <row r="1153" spans="60:64" x14ac:dyDescent="0.3">
      <c r="BH1153" s="86"/>
      <c r="BI1153" s="86"/>
      <c r="BJ1153" s="86"/>
      <c r="BK1153" s="86"/>
      <c r="BL1153" s="87"/>
    </row>
    <row r="1154" spans="60:64" x14ac:dyDescent="0.3">
      <c r="BH1154" s="86"/>
      <c r="BI1154" s="86"/>
      <c r="BJ1154" s="86"/>
      <c r="BK1154" s="86"/>
      <c r="BL1154" s="87"/>
    </row>
    <row r="1155" spans="60:64" x14ac:dyDescent="0.3">
      <c r="BH1155" s="86"/>
      <c r="BI1155" s="86"/>
      <c r="BJ1155" s="86"/>
      <c r="BK1155" s="86"/>
      <c r="BL1155" s="87"/>
    </row>
    <row r="1156" spans="60:64" x14ac:dyDescent="0.3">
      <c r="BH1156" s="86"/>
      <c r="BI1156" s="86"/>
      <c r="BJ1156" s="86"/>
      <c r="BK1156" s="86"/>
      <c r="BL1156" s="87"/>
    </row>
    <row r="1157" spans="60:64" x14ac:dyDescent="0.3">
      <c r="BH1157" s="86"/>
      <c r="BI1157" s="86"/>
      <c r="BJ1157" s="86"/>
      <c r="BK1157" s="86"/>
      <c r="BL1157" s="87"/>
    </row>
    <row r="1158" spans="60:64" x14ac:dyDescent="0.3">
      <c r="BH1158" s="86"/>
      <c r="BI1158" s="86"/>
      <c r="BJ1158" s="86"/>
      <c r="BK1158" s="86"/>
      <c r="BL1158" s="87"/>
    </row>
    <row r="1159" spans="60:64" x14ac:dyDescent="0.3">
      <c r="BH1159" s="86"/>
      <c r="BI1159" s="86"/>
      <c r="BJ1159" s="86"/>
      <c r="BK1159" s="86"/>
      <c r="BL1159" s="87"/>
    </row>
    <row r="1160" spans="60:64" x14ac:dyDescent="0.3">
      <c r="BH1160" s="86"/>
      <c r="BI1160" s="86"/>
      <c r="BJ1160" s="86"/>
      <c r="BK1160" s="86"/>
      <c r="BL1160" s="87"/>
    </row>
    <row r="1161" spans="60:64" x14ac:dyDescent="0.3">
      <c r="BH1161" s="86"/>
      <c r="BI1161" s="86"/>
      <c r="BJ1161" s="86"/>
      <c r="BK1161" s="86"/>
      <c r="BL1161" s="87"/>
    </row>
    <row r="1162" spans="60:64" x14ac:dyDescent="0.3">
      <c r="BH1162" s="86"/>
      <c r="BI1162" s="86"/>
      <c r="BJ1162" s="86"/>
      <c r="BK1162" s="86"/>
      <c r="BL1162" s="87"/>
    </row>
    <row r="1163" spans="60:64" x14ac:dyDescent="0.3">
      <c r="BH1163" s="86"/>
      <c r="BI1163" s="86"/>
      <c r="BJ1163" s="86"/>
      <c r="BK1163" s="86"/>
      <c r="BL1163" s="87"/>
    </row>
    <row r="1164" spans="60:64" x14ac:dyDescent="0.3">
      <c r="BH1164" s="86"/>
      <c r="BI1164" s="86"/>
      <c r="BJ1164" s="86"/>
      <c r="BK1164" s="86"/>
      <c r="BL1164" s="87"/>
    </row>
    <row r="1165" spans="60:64" x14ac:dyDescent="0.3">
      <c r="BH1165" s="86"/>
      <c r="BI1165" s="86"/>
      <c r="BJ1165" s="86"/>
      <c r="BK1165" s="86"/>
      <c r="BL1165" s="87"/>
    </row>
    <row r="1166" spans="60:64" x14ac:dyDescent="0.3">
      <c r="BH1166" s="86"/>
      <c r="BI1166" s="86"/>
      <c r="BJ1166" s="86"/>
      <c r="BK1166" s="86"/>
      <c r="BL1166" s="87"/>
    </row>
    <row r="1167" spans="60:64" x14ac:dyDescent="0.3">
      <c r="BH1167" s="86"/>
      <c r="BI1167" s="86"/>
      <c r="BJ1167" s="86"/>
      <c r="BK1167" s="86"/>
      <c r="BL1167" s="87"/>
    </row>
    <row r="1168" spans="60:64" x14ac:dyDescent="0.3">
      <c r="BH1168" s="86"/>
      <c r="BI1168" s="86"/>
      <c r="BJ1168" s="86"/>
      <c r="BK1168" s="86"/>
      <c r="BL1168" s="87"/>
    </row>
    <row r="1169" spans="60:64" x14ac:dyDescent="0.3">
      <c r="BH1169" s="86"/>
      <c r="BI1169" s="86"/>
      <c r="BJ1169" s="86"/>
      <c r="BK1169" s="86"/>
      <c r="BL1169" s="87"/>
    </row>
    <row r="1170" spans="60:64" x14ac:dyDescent="0.3">
      <c r="BH1170" s="86"/>
      <c r="BI1170" s="86"/>
      <c r="BJ1170" s="86"/>
      <c r="BK1170" s="86"/>
      <c r="BL1170" s="87"/>
    </row>
    <row r="1171" spans="60:64" x14ac:dyDescent="0.3">
      <c r="BH1171" s="86"/>
      <c r="BI1171" s="86"/>
      <c r="BJ1171" s="86"/>
      <c r="BK1171" s="86"/>
      <c r="BL1171" s="87"/>
    </row>
    <row r="1172" spans="60:64" x14ac:dyDescent="0.3">
      <c r="BH1172" s="86"/>
      <c r="BI1172" s="86"/>
      <c r="BJ1172" s="86"/>
      <c r="BK1172" s="86"/>
      <c r="BL1172" s="87"/>
    </row>
    <row r="1173" spans="60:64" x14ac:dyDescent="0.3">
      <c r="BH1173" s="86"/>
      <c r="BI1173" s="86"/>
      <c r="BJ1173" s="86"/>
      <c r="BK1173" s="86"/>
      <c r="BL1173" s="87"/>
    </row>
    <row r="1174" spans="60:64" x14ac:dyDescent="0.3">
      <c r="BH1174" s="86"/>
      <c r="BI1174" s="86"/>
      <c r="BJ1174" s="86"/>
      <c r="BK1174" s="86"/>
      <c r="BL1174" s="87"/>
    </row>
    <row r="1175" spans="60:64" x14ac:dyDescent="0.3">
      <c r="BH1175" s="86"/>
      <c r="BI1175" s="86"/>
      <c r="BJ1175" s="86"/>
      <c r="BK1175" s="86"/>
      <c r="BL1175" s="87"/>
    </row>
    <row r="1176" spans="60:64" x14ac:dyDescent="0.3">
      <c r="BH1176" s="86"/>
      <c r="BI1176" s="86"/>
      <c r="BJ1176" s="86"/>
      <c r="BK1176" s="86"/>
      <c r="BL1176" s="87"/>
    </row>
    <row r="1177" spans="60:64" x14ac:dyDescent="0.3">
      <c r="BH1177" s="86"/>
      <c r="BI1177" s="86"/>
      <c r="BJ1177" s="86"/>
      <c r="BK1177" s="86"/>
      <c r="BL1177" s="87"/>
    </row>
    <row r="1178" spans="60:64" x14ac:dyDescent="0.3">
      <c r="BH1178" s="86"/>
      <c r="BI1178" s="86"/>
      <c r="BJ1178" s="86"/>
      <c r="BK1178" s="86"/>
      <c r="BL1178" s="87"/>
    </row>
    <row r="1179" spans="60:64" x14ac:dyDescent="0.3">
      <c r="BH1179" s="86"/>
      <c r="BI1179" s="86"/>
      <c r="BJ1179" s="86"/>
      <c r="BK1179" s="86"/>
      <c r="BL1179" s="87"/>
    </row>
    <row r="1180" spans="60:64" x14ac:dyDescent="0.3">
      <c r="BH1180" s="86"/>
      <c r="BI1180" s="86"/>
      <c r="BJ1180" s="86"/>
      <c r="BK1180" s="86"/>
      <c r="BL1180" s="87"/>
    </row>
    <row r="1181" spans="60:64" x14ac:dyDescent="0.3">
      <c r="BH1181" s="86"/>
      <c r="BI1181" s="86"/>
      <c r="BJ1181" s="86"/>
      <c r="BK1181" s="86"/>
      <c r="BL1181" s="87"/>
    </row>
    <row r="1182" spans="60:64" x14ac:dyDescent="0.3">
      <c r="BH1182" s="86"/>
      <c r="BI1182" s="86"/>
      <c r="BJ1182" s="86"/>
      <c r="BK1182" s="86"/>
      <c r="BL1182" s="87"/>
    </row>
    <row r="1183" spans="60:64" x14ac:dyDescent="0.3">
      <c r="BH1183" s="86"/>
      <c r="BI1183" s="86"/>
      <c r="BJ1183" s="86"/>
      <c r="BK1183" s="86"/>
      <c r="BL1183" s="87"/>
    </row>
    <row r="1184" spans="60:64" x14ac:dyDescent="0.3">
      <c r="BH1184" s="86"/>
      <c r="BI1184" s="86"/>
      <c r="BJ1184" s="86"/>
      <c r="BK1184" s="86"/>
      <c r="BL1184" s="87"/>
    </row>
    <row r="1185" spans="60:64" x14ac:dyDescent="0.3">
      <c r="BH1185" s="86"/>
      <c r="BI1185" s="86"/>
      <c r="BJ1185" s="86"/>
      <c r="BK1185" s="86"/>
      <c r="BL1185" s="87"/>
    </row>
    <row r="1186" spans="60:64" x14ac:dyDescent="0.3">
      <c r="BH1186" s="86"/>
      <c r="BI1186" s="86"/>
      <c r="BJ1186" s="86"/>
      <c r="BK1186" s="86"/>
      <c r="BL1186" s="87"/>
    </row>
    <row r="1187" spans="60:64" x14ac:dyDescent="0.3">
      <c r="BH1187" s="86"/>
      <c r="BI1187" s="86"/>
      <c r="BJ1187" s="86"/>
      <c r="BK1187" s="86"/>
      <c r="BL1187" s="87"/>
    </row>
    <row r="1188" spans="60:64" x14ac:dyDescent="0.3">
      <c r="BH1188" s="86"/>
      <c r="BI1188" s="86"/>
      <c r="BJ1188" s="86"/>
      <c r="BK1188" s="86"/>
      <c r="BL1188" s="87"/>
    </row>
    <row r="1189" spans="60:64" x14ac:dyDescent="0.3">
      <c r="BH1189" s="86"/>
      <c r="BI1189" s="86"/>
      <c r="BJ1189" s="86"/>
      <c r="BK1189" s="86"/>
      <c r="BL1189" s="87"/>
    </row>
    <row r="1190" spans="60:64" x14ac:dyDescent="0.3">
      <c r="BH1190" s="86"/>
      <c r="BI1190" s="86"/>
      <c r="BJ1190" s="86"/>
      <c r="BK1190" s="86"/>
      <c r="BL1190" s="87"/>
    </row>
    <row r="1191" spans="60:64" x14ac:dyDescent="0.3">
      <c r="BH1191" s="86"/>
      <c r="BI1191" s="86"/>
      <c r="BJ1191" s="86"/>
      <c r="BK1191" s="86"/>
      <c r="BL1191" s="87"/>
    </row>
    <row r="1192" spans="60:64" x14ac:dyDescent="0.3">
      <c r="BH1192" s="86"/>
      <c r="BI1192" s="86"/>
      <c r="BJ1192" s="86"/>
      <c r="BK1192" s="86"/>
      <c r="BL1192" s="87"/>
    </row>
    <row r="1193" spans="60:64" x14ac:dyDescent="0.3">
      <c r="BH1193" s="86"/>
      <c r="BI1193" s="86"/>
      <c r="BJ1193" s="86"/>
      <c r="BK1193" s="86"/>
      <c r="BL1193" s="87"/>
    </row>
    <row r="1194" spans="60:64" x14ac:dyDescent="0.3">
      <c r="BH1194" s="86"/>
      <c r="BI1194" s="86"/>
      <c r="BJ1194" s="86"/>
      <c r="BK1194" s="86"/>
      <c r="BL1194" s="87"/>
    </row>
    <row r="1195" spans="60:64" x14ac:dyDescent="0.3">
      <c r="BH1195" s="86"/>
      <c r="BI1195" s="86"/>
      <c r="BJ1195" s="86"/>
      <c r="BK1195" s="86"/>
      <c r="BL1195" s="87"/>
    </row>
    <row r="1196" spans="60:64" x14ac:dyDescent="0.3">
      <c r="BH1196" s="86"/>
      <c r="BI1196" s="86"/>
      <c r="BJ1196" s="86"/>
      <c r="BK1196" s="86"/>
      <c r="BL1196" s="87"/>
    </row>
    <row r="1197" spans="60:64" x14ac:dyDescent="0.3">
      <c r="BH1197" s="86"/>
      <c r="BI1197" s="86"/>
      <c r="BJ1197" s="86"/>
      <c r="BK1197" s="86"/>
      <c r="BL1197" s="87"/>
    </row>
    <row r="1198" spans="60:64" x14ac:dyDescent="0.3">
      <c r="BH1198" s="86"/>
      <c r="BI1198" s="86"/>
      <c r="BJ1198" s="86"/>
      <c r="BK1198" s="86"/>
      <c r="BL1198" s="87"/>
    </row>
    <row r="1199" spans="60:64" x14ac:dyDescent="0.3">
      <c r="BH1199" s="86"/>
      <c r="BI1199" s="86"/>
      <c r="BJ1199" s="86"/>
      <c r="BK1199" s="86"/>
      <c r="BL1199" s="87"/>
    </row>
    <row r="1200" spans="60:64" x14ac:dyDescent="0.3">
      <c r="BH1200" s="86"/>
      <c r="BI1200" s="86"/>
      <c r="BJ1200" s="86"/>
      <c r="BK1200" s="86"/>
      <c r="BL1200" s="87"/>
    </row>
    <row r="1201" spans="60:64" x14ac:dyDescent="0.3">
      <c r="BH1201" s="86"/>
      <c r="BI1201" s="86"/>
      <c r="BJ1201" s="86"/>
      <c r="BK1201" s="86"/>
      <c r="BL1201" s="87"/>
    </row>
    <row r="1202" spans="60:64" x14ac:dyDescent="0.3">
      <c r="BH1202" s="86"/>
      <c r="BI1202" s="86"/>
      <c r="BJ1202" s="86"/>
      <c r="BK1202" s="86"/>
      <c r="BL1202" s="87"/>
    </row>
    <row r="1203" spans="60:64" x14ac:dyDescent="0.3">
      <c r="BH1203" s="86"/>
      <c r="BI1203" s="86"/>
      <c r="BJ1203" s="86"/>
      <c r="BK1203" s="86"/>
      <c r="BL1203" s="87"/>
    </row>
    <row r="1204" spans="60:64" x14ac:dyDescent="0.3">
      <c r="BH1204" s="86"/>
      <c r="BI1204" s="86"/>
      <c r="BJ1204" s="86"/>
      <c r="BK1204" s="86"/>
      <c r="BL1204" s="87"/>
    </row>
    <row r="1205" spans="60:64" x14ac:dyDescent="0.3">
      <c r="BH1205" s="86"/>
      <c r="BI1205" s="86"/>
      <c r="BJ1205" s="86"/>
      <c r="BK1205" s="86"/>
      <c r="BL1205" s="87"/>
    </row>
    <row r="1206" spans="60:64" x14ac:dyDescent="0.3">
      <c r="BH1206" s="86"/>
      <c r="BI1206" s="86"/>
      <c r="BJ1206" s="86"/>
      <c r="BK1206" s="86"/>
      <c r="BL1206" s="87"/>
    </row>
    <row r="1207" spans="60:64" x14ac:dyDescent="0.3">
      <c r="BH1207" s="86"/>
      <c r="BI1207" s="86"/>
      <c r="BJ1207" s="86"/>
      <c r="BK1207" s="86"/>
      <c r="BL1207" s="87"/>
    </row>
    <row r="1208" spans="60:64" x14ac:dyDescent="0.3">
      <c r="BH1208" s="86"/>
      <c r="BI1208" s="86"/>
      <c r="BJ1208" s="86"/>
      <c r="BK1208" s="86"/>
      <c r="BL1208" s="87"/>
    </row>
    <row r="1209" spans="60:64" x14ac:dyDescent="0.3">
      <c r="BH1209" s="86"/>
      <c r="BI1209" s="86"/>
      <c r="BJ1209" s="86"/>
      <c r="BK1209" s="86"/>
      <c r="BL1209" s="87"/>
    </row>
    <row r="1210" spans="60:64" x14ac:dyDescent="0.3">
      <c r="BH1210" s="86"/>
      <c r="BI1210" s="86"/>
      <c r="BJ1210" s="86"/>
      <c r="BK1210" s="86"/>
      <c r="BL1210" s="87"/>
    </row>
    <row r="1211" spans="60:64" x14ac:dyDescent="0.3">
      <c r="BH1211" s="86"/>
      <c r="BI1211" s="86"/>
      <c r="BJ1211" s="86"/>
      <c r="BK1211" s="86"/>
      <c r="BL1211" s="87"/>
    </row>
    <row r="1212" spans="60:64" x14ac:dyDescent="0.3">
      <c r="BH1212" s="86"/>
      <c r="BI1212" s="86"/>
      <c r="BJ1212" s="86"/>
      <c r="BK1212" s="86"/>
      <c r="BL1212" s="87"/>
    </row>
    <row r="1213" spans="60:64" x14ac:dyDescent="0.3">
      <c r="BH1213" s="86"/>
      <c r="BI1213" s="86"/>
      <c r="BJ1213" s="86"/>
      <c r="BK1213" s="86"/>
      <c r="BL1213" s="87"/>
    </row>
    <row r="1214" spans="60:64" x14ac:dyDescent="0.3">
      <c r="BH1214" s="86"/>
      <c r="BI1214" s="86"/>
      <c r="BJ1214" s="86"/>
      <c r="BK1214" s="86"/>
      <c r="BL1214" s="87"/>
    </row>
    <row r="1215" spans="60:64" x14ac:dyDescent="0.3">
      <c r="BH1215" s="86"/>
      <c r="BI1215" s="86"/>
      <c r="BJ1215" s="86"/>
      <c r="BK1215" s="86"/>
      <c r="BL1215" s="87"/>
    </row>
    <row r="1216" spans="60:64" x14ac:dyDescent="0.3">
      <c r="BH1216" s="86"/>
      <c r="BI1216" s="86"/>
      <c r="BJ1216" s="86"/>
      <c r="BK1216" s="86"/>
      <c r="BL1216" s="87"/>
    </row>
    <row r="1217" spans="60:64" x14ac:dyDescent="0.3">
      <c r="BH1217" s="86"/>
      <c r="BI1217" s="86"/>
      <c r="BJ1217" s="86"/>
      <c r="BK1217" s="86"/>
      <c r="BL1217" s="87"/>
    </row>
    <row r="1218" spans="60:64" x14ac:dyDescent="0.3">
      <c r="BH1218" s="86"/>
      <c r="BI1218" s="86"/>
      <c r="BJ1218" s="86"/>
      <c r="BK1218" s="86"/>
      <c r="BL1218" s="87"/>
    </row>
    <row r="1219" spans="60:64" x14ac:dyDescent="0.3">
      <c r="BH1219" s="86"/>
      <c r="BI1219" s="86"/>
      <c r="BJ1219" s="86"/>
      <c r="BK1219" s="86"/>
      <c r="BL1219" s="87"/>
    </row>
    <row r="1220" spans="60:64" x14ac:dyDescent="0.3">
      <c r="BH1220" s="86"/>
      <c r="BI1220" s="86"/>
      <c r="BJ1220" s="86"/>
      <c r="BK1220" s="86"/>
      <c r="BL1220" s="87"/>
    </row>
    <row r="1221" spans="60:64" x14ac:dyDescent="0.3">
      <c r="BH1221" s="86"/>
      <c r="BI1221" s="86"/>
      <c r="BJ1221" s="86"/>
      <c r="BK1221" s="86"/>
      <c r="BL1221" s="87"/>
    </row>
    <row r="1222" spans="60:64" x14ac:dyDescent="0.3">
      <c r="BH1222" s="86"/>
      <c r="BI1222" s="86"/>
      <c r="BJ1222" s="86"/>
      <c r="BK1222" s="86"/>
      <c r="BL1222" s="87"/>
    </row>
    <row r="1223" spans="60:64" x14ac:dyDescent="0.3">
      <c r="BH1223" s="86"/>
      <c r="BI1223" s="86"/>
      <c r="BJ1223" s="86"/>
      <c r="BK1223" s="86"/>
      <c r="BL1223" s="87"/>
    </row>
    <row r="1224" spans="60:64" x14ac:dyDescent="0.3">
      <c r="BH1224" s="86"/>
      <c r="BI1224" s="86"/>
      <c r="BJ1224" s="86"/>
      <c r="BK1224" s="86"/>
      <c r="BL1224" s="87"/>
    </row>
    <row r="1225" spans="60:64" x14ac:dyDescent="0.3">
      <c r="BH1225" s="86"/>
      <c r="BI1225" s="86"/>
      <c r="BJ1225" s="86"/>
      <c r="BK1225" s="86"/>
      <c r="BL1225" s="87"/>
    </row>
    <row r="1226" spans="60:64" x14ac:dyDescent="0.3">
      <c r="BH1226" s="86"/>
      <c r="BI1226" s="86"/>
      <c r="BJ1226" s="86"/>
      <c r="BK1226" s="86"/>
      <c r="BL1226" s="87"/>
    </row>
    <row r="1227" spans="60:64" x14ac:dyDescent="0.3">
      <c r="BH1227" s="86"/>
      <c r="BI1227" s="86"/>
      <c r="BJ1227" s="86"/>
      <c r="BK1227" s="86"/>
      <c r="BL1227" s="87"/>
    </row>
    <row r="1228" spans="60:64" x14ac:dyDescent="0.3">
      <c r="BH1228" s="86"/>
      <c r="BI1228" s="86"/>
      <c r="BJ1228" s="86"/>
      <c r="BK1228" s="86"/>
      <c r="BL1228" s="87"/>
    </row>
    <row r="1229" spans="60:64" x14ac:dyDescent="0.3">
      <c r="BH1229" s="86"/>
      <c r="BI1229" s="86"/>
      <c r="BJ1229" s="86"/>
      <c r="BK1229" s="86"/>
      <c r="BL1229" s="87"/>
    </row>
    <row r="1230" spans="60:64" x14ac:dyDescent="0.3">
      <c r="BH1230" s="86"/>
      <c r="BI1230" s="86"/>
      <c r="BJ1230" s="86"/>
      <c r="BK1230" s="86"/>
      <c r="BL1230" s="87"/>
    </row>
    <row r="1231" spans="60:64" x14ac:dyDescent="0.3">
      <c r="BH1231" s="86"/>
      <c r="BI1231" s="86"/>
      <c r="BJ1231" s="86"/>
      <c r="BK1231" s="86"/>
      <c r="BL1231" s="87"/>
    </row>
    <row r="1232" spans="60:64" x14ac:dyDescent="0.3">
      <c r="BH1232" s="86"/>
      <c r="BI1232" s="86"/>
      <c r="BJ1232" s="86"/>
      <c r="BK1232" s="86"/>
      <c r="BL1232" s="87"/>
    </row>
    <row r="1233" spans="60:64" x14ac:dyDescent="0.3">
      <c r="BH1233" s="86"/>
      <c r="BI1233" s="86"/>
      <c r="BJ1233" s="86"/>
      <c r="BK1233" s="86"/>
      <c r="BL1233" s="87"/>
    </row>
    <row r="1234" spans="60:64" x14ac:dyDescent="0.3">
      <c r="BH1234" s="86"/>
      <c r="BI1234" s="86"/>
      <c r="BJ1234" s="86"/>
      <c r="BK1234" s="86"/>
      <c r="BL1234" s="87"/>
    </row>
    <row r="1235" spans="60:64" x14ac:dyDescent="0.3">
      <c r="BH1235" s="86"/>
      <c r="BI1235" s="86"/>
      <c r="BJ1235" s="86"/>
      <c r="BK1235" s="86"/>
      <c r="BL1235" s="87"/>
    </row>
    <row r="1236" spans="60:64" x14ac:dyDescent="0.3">
      <c r="BH1236" s="86"/>
      <c r="BI1236" s="86"/>
      <c r="BJ1236" s="86"/>
      <c r="BK1236" s="86"/>
      <c r="BL1236" s="87"/>
    </row>
    <row r="1237" spans="60:64" x14ac:dyDescent="0.3">
      <c r="BH1237" s="86"/>
      <c r="BI1237" s="86"/>
      <c r="BJ1237" s="86"/>
      <c r="BK1237" s="86"/>
      <c r="BL1237" s="87"/>
    </row>
    <row r="1238" spans="60:64" x14ac:dyDescent="0.3">
      <c r="BH1238" s="86"/>
      <c r="BI1238" s="86"/>
      <c r="BJ1238" s="86"/>
      <c r="BK1238" s="86"/>
      <c r="BL1238" s="87"/>
    </row>
    <row r="1239" spans="60:64" x14ac:dyDescent="0.3">
      <c r="BH1239" s="86"/>
      <c r="BI1239" s="86"/>
      <c r="BJ1239" s="86"/>
      <c r="BK1239" s="86"/>
      <c r="BL1239" s="87"/>
    </row>
    <row r="1240" spans="60:64" x14ac:dyDescent="0.3">
      <c r="BH1240" s="86"/>
      <c r="BI1240" s="86"/>
      <c r="BJ1240" s="86"/>
      <c r="BK1240" s="86"/>
      <c r="BL1240" s="87"/>
    </row>
    <row r="1241" spans="60:64" x14ac:dyDescent="0.3">
      <c r="BH1241" s="86"/>
      <c r="BI1241" s="86"/>
      <c r="BJ1241" s="86"/>
      <c r="BK1241" s="86"/>
      <c r="BL1241" s="87"/>
    </row>
    <row r="1242" spans="60:64" x14ac:dyDescent="0.3">
      <c r="BH1242" s="86"/>
      <c r="BI1242" s="86"/>
      <c r="BJ1242" s="86"/>
      <c r="BK1242" s="86"/>
      <c r="BL1242" s="87"/>
    </row>
    <row r="1243" spans="60:64" x14ac:dyDescent="0.3">
      <c r="BH1243" s="86"/>
      <c r="BI1243" s="86"/>
      <c r="BJ1243" s="86"/>
      <c r="BK1243" s="86"/>
      <c r="BL1243" s="87"/>
    </row>
    <row r="1244" spans="60:64" x14ac:dyDescent="0.3">
      <c r="BH1244" s="86"/>
      <c r="BI1244" s="86"/>
      <c r="BJ1244" s="86"/>
      <c r="BK1244" s="86"/>
      <c r="BL1244" s="87"/>
    </row>
    <row r="1245" spans="60:64" x14ac:dyDescent="0.3">
      <c r="BH1245" s="86"/>
      <c r="BI1245" s="86"/>
      <c r="BJ1245" s="86"/>
      <c r="BK1245" s="86"/>
      <c r="BL1245" s="87"/>
    </row>
    <row r="1246" spans="60:64" x14ac:dyDescent="0.3">
      <c r="BH1246" s="86"/>
      <c r="BI1246" s="86"/>
      <c r="BJ1246" s="86"/>
      <c r="BK1246" s="86"/>
      <c r="BL1246" s="87"/>
    </row>
    <row r="1247" spans="60:64" x14ac:dyDescent="0.3">
      <c r="BH1247" s="86"/>
      <c r="BI1247" s="86"/>
      <c r="BJ1247" s="86"/>
      <c r="BK1247" s="86"/>
      <c r="BL1247" s="87"/>
    </row>
    <row r="1248" spans="60:64" x14ac:dyDescent="0.3">
      <c r="BH1248" s="86"/>
      <c r="BI1248" s="86"/>
      <c r="BJ1248" s="86"/>
      <c r="BK1248" s="86"/>
      <c r="BL1248" s="87"/>
    </row>
    <row r="1249" spans="60:64" x14ac:dyDescent="0.3">
      <c r="BH1249" s="86"/>
      <c r="BI1249" s="86"/>
      <c r="BJ1249" s="86"/>
      <c r="BK1249" s="86"/>
      <c r="BL1249" s="87"/>
    </row>
    <row r="1250" spans="60:64" x14ac:dyDescent="0.3">
      <c r="BH1250" s="86"/>
      <c r="BI1250" s="86"/>
      <c r="BJ1250" s="86"/>
      <c r="BK1250" s="86"/>
      <c r="BL1250" s="87"/>
    </row>
    <row r="1251" spans="60:64" x14ac:dyDescent="0.3">
      <c r="BH1251" s="86"/>
      <c r="BI1251" s="86"/>
      <c r="BJ1251" s="86"/>
      <c r="BK1251" s="86"/>
      <c r="BL1251" s="87"/>
    </row>
    <row r="1252" spans="60:64" x14ac:dyDescent="0.3">
      <c r="BH1252" s="86"/>
      <c r="BI1252" s="86"/>
      <c r="BJ1252" s="86"/>
      <c r="BK1252" s="86"/>
      <c r="BL1252" s="87"/>
    </row>
    <row r="1253" spans="60:64" x14ac:dyDescent="0.3">
      <c r="BH1253" s="86"/>
      <c r="BI1253" s="86"/>
      <c r="BJ1253" s="86"/>
      <c r="BK1253" s="86"/>
      <c r="BL1253" s="87"/>
    </row>
    <row r="1254" spans="60:64" x14ac:dyDescent="0.3">
      <c r="BH1254" s="86"/>
      <c r="BI1254" s="86"/>
      <c r="BJ1254" s="86"/>
      <c r="BK1254" s="86"/>
      <c r="BL1254" s="87"/>
    </row>
    <row r="1255" spans="60:64" x14ac:dyDescent="0.3">
      <c r="BH1255" s="86"/>
      <c r="BI1255" s="86"/>
      <c r="BJ1255" s="86"/>
      <c r="BK1255" s="86"/>
      <c r="BL1255" s="87"/>
    </row>
    <row r="1256" spans="60:64" x14ac:dyDescent="0.3">
      <c r="BH1256" s="86"/>
      <c r="BI1256" s="86"/>
      <c r="BJ1256" s="86"/>
      <c r="BK1256" s="86"/>
      <c r="BL1256" s="87"/>
    </row>
    <row r="1257" spans="60:64" x14ac:dyDescent="0.3">
      <c r="BH1257" s="86"/>
      <c r="BI1257" s="86"/>
      <c r="BJ1257" s="86"/>
      <c r="BK1257" s="86"/>
      <c r="BL1257" s="87"/>
    </row>
    <row r="1258" spans="60:64" x14ac:dyDescent="0.3">
      <c r="BH1258" s="86"/>
      <c r="BI1258" s="86"/>
      <c r="BJ1258" s="86"/>
      <c r="BK1258" s="86"/>
      <c r="BL1258" s="87"/>
    </row>
    <row r="1259" spans="60:64" x14ac:dyDescent="0.3">
      <c r="BH1259" s="86"/>
      <c r="BI1259" s="86"/>
      <c r="BJ1259" s="86"/>
      <c r="BK1259" s="86"/>
      <c r="BL1259" s="87"/>
    </row>
    <row r="1260" spans="60:64" x14ac:dyDescent="0.3">
      <c r="BH1260" s="86"/>
      <c r="BI1260" s="86"/>
      <c r="BJ1260" s="86"/>
      <c r="BK1260" s="86"/>
      <c r="BL1260" s="87"/>
    </row>
    <row r="1261" spans="60:64" x14ac:dyDescent="0.3">
      <c r="BH1261" s="86"/>
      <c r="BI1261" s="86"/>
      <c r="BJ1261" s="86"/>
      <c r="BK1261" s="86"/>
      <c r="BL1261" s="87"/>
    </row>
    <row r="1262" spans="60:64" x14ac:dyDescent="0.3">
      <c r="BH1262" s="86"/>
      <c r="BI1262" s="86"/>
      <c r="BJ1262" s="86"/>
      <c r="BK1262" s="86"/>
      <c r="BL1262" s="87"/>
    </row>
    <row r="1263" spans="60:64" x14ac:dyDescent="0.3">
      <c r="BH1263" s="86"/>
      <c r="BI1263" s="86"/>
      <c r="BJ1263" s="86"/>
      <c r="BK1263" s="86"/>
      <c r="BL1263" s="87"/>
    </row>
    <row r="1264" spans="60:64" x14ac:dyDescent="0.3">
      <c r="BH1264" s="86"/>
      <c r="BI1264" s="86"/>
      <c r="BJ1264" s="86"/>
      <c r="BK1264" s="86"/>
      <c r="BL1264" s="87"/>
    </row>
    <row r="1265" spans="60:64" x14ac:dyDescent="0.3">
      <c r="BH1265" s="86"/>
      <c r="BI1265" s="86"/>
      <c r="BJ1265" s="86"/>
      <c r="BK1265" s="86"/>
      <c r="BL1265" s="87"/>
    </row>
    <row r="1266" spans="60:64" x14ac:dyDescent="0.3">
      <c r="BH1266" s="86"/>
      <c r="BI1266" s="86"/>
      <c r="BJ1266" s="86"/>
      <c r="BK1266" s="86"/>
      <c r="BL1266" s="87"/>
    </row>
    <row r="1267" spans="60:64" x14ac:dyDescent="0.3">
      <c r="BH1267" s="86"/>
      <c r="BI1267" s="86"/>
      <c r="BJ1267" s="86"/>
      <c r="BK1267" s="86"/>
      <c r="BL1267" s="87"/>
    </row>
    <row r="1268" spans="60:64" x14ac:dyDescent="0.3">
      <c r="BH1268" s="86"/>
      <c r="BI1268" s="86"/>
      <c r="BJ1268" s="86"/>
      <c r="BK1268" s="86"/>
      <c r="BL1268" s="87"/>
    </row>
    <row r="1269" spans="60:64" x14ac:dyDescent="0.3">
      <c r="BH1269" s="86"/>
      <c r="BI1269" s="86"/>
      <c r="BJ1269" s="86"/>
      <c r="BK1269" s="86"/>
      <c r="BL1269" s="87"/>
    </row>
    <row r="1270" spans="60:64" x14ac:dyDescent="0.3">
      <c r="BH1270" s="86"/>
      <c r="BI1270" s="86"/>
      <c r="BJ1270" s="86"/>
      <c r="BK1270" s="86"/>
      <c r="BL1270" s="87"/>
    </row>
    <row r="1271" spans="60:64" x14ac:dyDescent="0.3">
      <c r="BH1271" s="86"/>
      <c r="BI1271" s="86"/>
      <c r="BJ1271" s="86"/>
      <c r="BK1271" s="86"/>
      <c r="BL1271" s="87"/>
    </row>
    <row r="1272" spans="60:64" x14ac:dyDescent="0.3">
      <c r="BH1272" s="86"/>
      <c r="BI1272" s="86"/>
      <c r="BJ1272" s="86"/>
      <c r="BK1272" s="86"/>
      <c r="BL1272" s="87"/>
    </row>
    <row r="1273" spans="60:64" x14ac:dyDescent="0.3">
      <c r="BH1273" s="86"/>
      <c r="BI1273" s="86"/>
      <c r="BJ1273" s="86"/>
      <c r="BK1273" s="86"/>
      <c r="BL1273" s="87"/>
    </row>
    <row r="1274" spans="60:64" x14ac:dyDescent="0.3">
      <c r="BH1274" s="86"/>
      <c r="BI1274" s="86"/>
      <c r="BJ1274" s="86"/>
      <c r="BK1274" s="86"/>
      <c r="BL1274" s="87"/>
    </row>
    <row r="1275" spans="60:64" x14ac:dyDescent="0.3">
      <c r="BH1275" s="86"/>
      <c r="BI1275" s="86"/>
      <c r="BJ1275" s="86"/>
      <c r="BK1275" s="86"/>
      <c r="BL1275" s="87"/>
    </row>
    <row r="1276" spans="60:64" x14ac:dyDescent="0.3">
      <c r="BH1276" s="86"/>
      <c r="BI1276" s="86"/>
      <c r="BJ1276" s="86"/>
      <c r="BK1276" s="86"/>
      <c r="BL1276" s="87"/>
    </row>
    <row r="1277" spans="60:64" x14ac:dyDescent="0.3">
      <c r="BH1277" s="86"/>
      <c r="BI1277" s="86"/>
      <c r="BJ1277" s="86"/>
      <c r="BK1277" s="86"/>
      <c r="BL1277" s="87"/>
    </row>
    <row r="1278" spans="60:64" x14ac:dyDescent="0.3">
      <c r="BH1278" s="86"/>
      <c r="BI1278" s="86"/>
      <c r="BJ1278" s="86"/>
      <c r="BK1278" s="86"/>
      <c r="BL1278" s="87"/>
    </row>
    <row r="1279" spans="60:64" x14ac:dyDescent="0.3">
      <c r="BH1279" s="86"/>
      <c r="BI1279" s="86"/>
      <c r="BJ1279" s="86"/>
      <c r="BK1279" s="86"/>
      <c r="BL1279" s="87"/>
    </row>
    <row r="1280" spans="60:64" x14ac:dyDescent="0.3">
      <c r="BH1280" s="86"/>
      <c r="BI1280" s="86"/>
      <c r="BJ1280" s="86"/>
      <c r="BK1280" s="86"/>
      <c r="BL1280" s="87"/>
    </row>
    <row r="1281" spans="60:64" x14ac:dyDescent="0.3">
      <c r="BH1281" s="86"/>
      <c r="BI1281" s="86"/>
      <c r="BJ1281" s="86"/>
      <c r="BK1281" s="86"/>
      <c r="BL1281" s="87"/>
    </row>
    <row r="1282" spans="60:64" x14ac:dyDescent="0.3">
      <c r="BH1282" s="86"/>
      <c r="BI1282" s="86"/>
      <c r="BJ1282" s="86"/>
      <c r="BK1282" s="86"/>
      <c r="BL1282" s="87"/>
    </row>
    <row r="1283" spans="60:64" x14ac:dyDescent="0.3">
      <c r="BH1283" s="86"/>
      <c r="BI1283" s="86"/>
      <c r="BJ1283" s="86"/>
      <c r="BK1283" s="86"/>
      <c r="BL1283" s="87"/>
    </row>
    <row r="1284" spans="60:64" x14ac:dyDescent="0.3">
      <c r="BH1284" s="86"/>
      <c r="BI1284" s="86"/>
      <c r="BJ1284" s="86"/>
      <c r="BK1284" s="86"/>
      <c r="BL1284" s="87"/>
    </row>
    <row r="1285" spans="60:64" x14ac:dyDescent="0.3">
      <c r="BH1285" s="86"/>
      <c r="BI1285" s="86"/>
      <c r="BJ1285" s="86"/>
      <c r="BK1285" s="86"/>
      <c r="BL1285" s="87"/>
    </row>
    <row r="1286" spans="60:64" x14ac:dyDescent="0.3">
      <c r="BH1286" s="86"/>
      <c r="BI1286" s="86"/>
      <c r="BJ1286" s="86"/>
      <c r="BK1286" s="86"/>
      <c r="BL1286" s="87"/>
    </row>
    <row r="1287" spans="60:64" x14ac:dyDescent="0.3">
      <c r="BH1287" s="86"/>
      <c r="BI1287" s="86"/>
      <c r="BJ1287" s="86"/>
      <c r="BK1287" s="86"/>
      <c r="BL1287" s="87"/>
    </row>
    <row r="1288" spans="60:64" x14ac:dyDescent="0.3">
      <c r="BH1288" s="86"/>
      <c r="BI1288" s="86"/>
      <c r="BJ1288" s="86"/>
      <c r="BK1288" s="86"/>
      <c r="BL1288" s="87"/>
    </row>
    <row r="1289" spans="60:64" x14ac:dyDescent="0.3">
      <c r="BH1289" s="86"/>
      <c r="BI1289" s="86"/>
      <c r="BJ1289" s="86"/>
      <c r="BK1289" s="86"/>
      <c r="BL1289" s="87"/>
    </row>
    <row r="1290" spans="60:64" x14ac:dyDescent="0.3">
      <c r="BH1290" s="86"/>
      <c r="BI1290" s="86"/>
      <c r="BJ1290" s="86"/>
      <c r="BK1290" s="86"/>
      <c r="BL1290" s="87"/>
    </row>
    <row r="1291" spans="60:64" x14ac:dyDescent="0.3">
      <c r="BH1291" s="86"/>
      <c r="BI1291" s="86"/>
      <c r="BJ1291" s="86"/>
      <c r="BK1291" s="86"/>
      <c r="BL1291" s="87"/>
    </row>
    <row r="1292" spans="60:64" x14ac:dyDescent="0.3">
      <c r="BH1292" s="86"/>
      <c r="BI1292" s="86"/>
      <c r="BJ1292" s="86"/>
      <c r="BK1292" s="86"/>
      <c r="BL1292" s="87"/>
    </row>
    <row r="1293" spans="60:64" x14ac:dyDescent="0.3">
      <c r="BH1293" s="86"/>
      <c r="BI1293" s="86"/>
      <c r="BJ1293" s="86"/>
      <c r="BK1293" s="86"/>
      <c r="BL1293" s="87"/>
    </row>
    <row r="1294" spans="60:64" x14ac:dyDescent="0.3">
      <c r="BH1294" s="86"/>
      <c r="BI1294" s="86"/>
      <c r="BJ1294" s="86"/>
      <c r="BK1294" s="86"/>
      <c r="BL1294" s="87"/>
    </row>
    <row r="1295" spans="60:64" x14ac:dyDescent="0.3">
      <c r="BH1295" s="86"/>
      <c r="BI1295" s="86"/>
      <c r="BJ1295" s="86"/>
      <c r="BK1295" s="86"/>
      <c r="BL1295" s="87"/>
    </row>
    <row r="1296" spans="60:64" x14ac:dyDescent="0.3">
      <c r="BH1296" s="86"/>
      <c r="BI1296" s="86"/>
      <c r="BJ1296" s="86"/>
      <c r="BK1296" s="86"/>
      <c r="BL1296" s="87"/>
    </row>
    <row r="1297" spans="60:64" x14ac:dyDescent="0.3">
      <c r="BH1297" s="86"/>
      <c r="BI1297" s="86"/>
      <c r="BJ1297" s="86"/>
      <c r="BK1297" s="86"/>
      <c r="BL1297" s="87"/>
    </row>
    <row r="1298" spans="60:64" x14ac:dyDescent="0.3">
      <c r="BH1298" s="86"/>
      <c r="BI1298" s="86"/>
      <c r="BJ1298" s="86"/>
      <c r="BK1298" s="86"/>
      <c r="BL1298" s="87"/>
    </row>
    <row r="1299" spans="60:64" x14ac:dyDescent="0.3">
      <c r="BH1299" s="86"/>
      <c r="BI1299" s="86"/>
      <c r="BJ1299" s="86"/>
      <c r="BK1299" s="86"/>
      <c r="BL1299" s="87"/>
    </row>
    <row r="1300" spans="60:64" x14ac:dyDescent="0.3">
      <c r="BH1300" s="86"/>
      <c r="BI1300" s="86"/>
      <c r="BJ1300" s="86"/>
      <c r="BK1300" s="86"/>
      <c r="BL1300" s="87"/>
    </row>
    <row r="1301" spans="60:64" x14ac:dyDescent="0.3">
      <c r="BH1301" s="86"/>
      <c r="BI1301" s="86"/>
      <c r="BJ1301" s="86"/>
      <c r="BK1301" s="86"/>
      <c r="BL1301" s="87"/>
    </row>
    <row r="1302" spans="60:64" x14ac:dyDescent="0.3">
      <c r="BH1302" s="86"/>
      <c r="BI1302" s="86"/>
      <c r="BJ1302" s="86"/>
      <c r="BK1302" s="86"/>
      <c r="BL1302" s="87"/>
    </row>
    <row r="1303" spans="60:64" x14ac:dyDescent="0.3">
      <c r="BH1303" s="86"/>
      <c r="BI1303" s="86"/>
      <c r="BJ1303" s="86"/>
      <c r="BK1303" s="86"/>
      <c r="BL1303" s="87"/>
    </row>
    <row r="1304" spans="60:64" x14ac:dyDescent="0.3">
      <c r="BH1304" s="86"/>
      <c r="BI1304" s="86"/>
      <c r="BJ1304" s="86"/>
      <c r="BK1304" s="86"/>
      <c r="BL1304" s="87"/>
    </row>
    <row r="1305" spans="60:64" x14ac:dyDescent="0.3">
      <c r="BH1305" s="86"/>
      <c r="BI1305" s="86"/>
      <c r="BJ1305" s="86"/>
      <c r="BK1305" s="86"/>
      <c r="BL1305" s="87"/>
    </row>
    <row r="1306" spans="60:64" x14ac:dyDescent="0.3">
      <c r="BH1306" s="86"/>
      <c r="BI1306" s="86"/>
      <c r="BJ1306" s="86"/>
      <c r="BK1306" s="86"/>
      <c r="BL1306" s="87"/>
    </row>
    <row r="1307" spans="60:64" x14ac:dyDescent="0.3">
      <c r="BH1307" s="86"/>
      <c r="BI1307" s="86"/>
      <c r="BJ1307" s="86"/>
      <c r="BK1307" s="86"/>
      <c r="BL1307" s="87"/>
    </row>
    <row r="1308" spans="60:64" x14ac:dyDescent="0.3">
      <c r="BH1308" s="86"/>
      <c r="BI1308" s="86"/>
      <c r="BJ1308" s="86"/>
      <c r="BK1308" s="86"/>
      <c r="BL1308" s="87"/>
    </row>
    <row r="1309" spans="60:64" x14ac:dyDescent="0.3">
      <c r="BH1309" s="86"/>
      <c r="BI1309" s="86"/>
      <c r="BJ1309" s="86"/>
      <c r="BK1309" s="86"/>
      <c r="BL1309" s="87"/>
    </row>
    <row r="1310" spans="60:64" x14ac:dyDescent="0.3">
      <c r="BH1310" s="86"/>
      <c r="BI1310" s="86"/>
      <c r="BJ1310" s="86"/>
      <c r="BK1310" s="86"/>
      <c r="BL1310" s="87"/>
    </row>
    <row r="1311" spans="60:64" x14ac:dyDescent="0.3">
      <c r="BH1311" s="86"/>
      <c r="BI1311" s="86"/>
      <c r="BJ1311" s="86"/>
      <c r="BK1311" s="86"/>
      <c r="BL1311" s="87"/>
    </row>
    <row r="1312" spans="60:64" x14ac:dyDescent="0.3">
      <c r="BH1312" s="86"/>
      <c r="BI1312" s="86"/>
      <c r="BJ1312" s="86"/>
      <c r="BK1312" s="86"/>
      <c r="BL1312" s="87"/>
    </row>
    <row r="1313" spans="60:64" x14ac:dyDescent="0.3">
      <c r="BH1313" s="86"/>
      <c r="BI1313" s="86"/>
      <c r="BJ1313" s="86"/>
      <c r="BK1313" s="86"/>
      <c r="BL1313" s="87"/>
    </row>
    <row r="1314" spans="60:64" x14ac:dyDescent="0.3">
      <c r="BH1314" s="86"/>
      <c r="BI1314" s="86"/>
      <c r="BJ1314" s="86"/>
      <c r="BK1314" s="86"/>
      <c r="BL1314" s="87"/>
    </row>
    <row r="1315" spans="60:64" x14ac:dyDescent="0.3">
      <c r="BH1315" s="86"/>
      <c r="BI1315" s="86"/>
      <c r="BJ1315" s="86"/>
      <c r="BK1315" s="86"/>
      <c r="BL1315" s="87"/>
    </row>
    <row r="1316" spans="60:64" x14ac:dyDescent="0.3">
      <c r="BH1316" s="86"/>
      <c r="BI1316" s="86"/>
      <c r="BJ1316" s="86"/>
      <c r="BK1316" s="86"/>
      <c r="BL1316" s="87"/>
    </row>
    <row r="1317" spans="60:64" x14ac:dyDescent="0.3">
      <c r="BH1317" s="86"/>
      <c r="BI1317" s="86"/>
      <c r="BJ1317" s="86"/>
      <c r="BK1317" s="86"/>
      <c r="BL1317" s="87"/>
    </row>
    <row r="1318" spans="60:64" x14ac:dyDescent="0.3">
      <c r="BH1318" s="86"/>
      <c r="BI1318" s="86"/>
      <c r="BJ1318" s="86"/>
      <c r="BK1318" s="86"/>
      <c r="BL1318" s="87"/>
    </row>
    <row r="1319" spans="60:64" x14ac:dyDescent="0.3">
      <c r="BH1319" s="86"/>
      <c r="BI1319" s="86"/>
      <c r="BJ1319" s="86"/>
      <c r="BK1319" s="86"/>
      <c r="BL1319" s="87"/>
    </row>
    <row r="1320" spans="60:64" x14ac:dyDescent="0.3">
      <c r="BH1320" s="86"/>
      <c r="BI1320" s="86"/>
      <c r="BJ1320" s="86"/>
      <c r="BK1320" s="86"/>
      <c r="BL1320" s="87"/>
    </row>
    <row r="1321" spans="60:64" x14ac:dyDescent="0.3">
      <c r="BH1321" s="86"/>
      <c r="BI1321" s="86"/>
      <c r="BJ1321" s="86"/>
      <c r="BK1321" s="86"/>
      <c r="BL1321" s="87"/>
    </row>
    <row r="1322" spans="60:64" x14ac:dyDescent="0.3">
      <c r="BH1322" s="86"/>
      <c r="BI1322" s="86"/>
      <c r="BJ1322" s="86"/>
      <c r="BK1322" s="86"/>
      <c r="BL1322" s="87"/>
    </row>
    <row r="1323" spans="60:64" x14ac:dyDescent="0.3">
      <c r="BH1323" s="86"/>
      <c r="BI1323" s="86"/>
      <c r="BJ1323" s="86"/>
      <c r="BK1323" s="86"/>
      <c r="BL1323" s="87"/>
    </row>
    <row r="1324" spans="60:64" x14ac:dyDescent="0.3">
      <c r="BH1324" s="86"/>
      <c r="BI1324" s="86"/>
      <c r="BJ1324" s="86"/>
      <c r="BK1324" s="86"/>
      <c r="BL1324" s="87"/>
    </row>
    <row r="1325" spans="60:64" x14ac:dyDescent="0.3">
      <c r="BH1325" s="86"/>
      <c r="BI1325" s="86"/>
      <c r="BJ1325" s="86"/>
      <c r="BK1325" s="86"/>
      <c r="BL1325" s="87"/>
    </row>
    <row r="1326" spans="60:64" x14ac:dyDescent="0.3">
      <c r="BH1326" s="86"/>
      <c r="BI1326" s="86"/>
      <c r="BJ1326" s="86"/>
      <c r="BK1326" s="86"/>
      <c r="BL1326" s="87"/>
    </row>
    <row r="1327" spans="60:64" x14ac:dyDescent="0.3">
      <c r="BH1327" s="86"/>
      <c r="BI1327" s="86"/>
      <c r="BJ1327" s="86"/>
      <c r="BK1327" s="86"/>
      <c r="BL1327" s="87"/>
    </row>
    <row r="1328" spans="60:64" x14ac:dyDescent="0.3">
      <c r="BH1328" s="86"/>
      <c r="BI1328" s="86"/>
      <c r="BJ1328" s="86"/>
      <c r="BK1328" s="86"/>
      <c r="BL1328" s="87"/>
    </row>
    <row r="1329" spans="60:64" x14ac:dyDescent="0.3">
      <c r="BH1329" s="86"/>
      <c r="BI1329" s="86"/>
      <c r="BJ1329" s="86"/>
      <c r="BK1329" s="86"/>
      <c r="BL1329" s="87"/>
    </row>
    <row r="1330" spans="60:64" x14ac:dyDescent="0.3">
      <c r="BH1330" s="86"/>
      <c r="BI1330" s="86"/>
      <c r="BJ1330" s="86"/>
      <c r="BK1330" s="86"/>
      <c r="BL1330" s="87"/>
    </row>
    <row r="1331" spans="60:64" x14ac:dyDescent="0.3">
      <c r="BH1331" s="86"/>
      <c r="BI1331" s="86"/>
      <c r="BJ1331" s="86"/>
      <c r="BK1331" s="86"/>
      <c r="BL1331" s="87"/>
    </row>
    <row r="1332" spans="60:64" x14ac:dyDescent="0.3">
      <c r="BH1332" s="86"/>
      <c r="BI1332" s="86"/>
      <c r="BJ1332" s="86"/>
      <c r="BK1332" s="86"/>
      <c r="BL1332" s="87"/>
    </row>
    <row r="1333" spans="60:64" x14ac:dyDescent="0.3">
      <c r="BH1333" s="86"/>
      <c r="BI1333" s="86"/>
      <c r="BJ1333" s="86"/>
      <c r="BK1333" s="86"/>
      <c r="BL1333" s="87"/>
    </row>
    <row r="1334" spans="60:64" x14ac:dyDescent="0.3">
      <c r="BH1334" s="86"/>
      <c r="BI1334" s="86"/>
      <c r="BJ1334" s="86"/>
      <c r="BK1334" s="86"/>
      <c r="BL1334" s="87"/>
    </row>
    <row r="1335" spans="60:64" x14ac:dyDescent="0.3">
      <c r="BH1335" s="86"/>
      <c r="BI1335" s="86"/>
      <c r="BJ1335" s="86"/>
      <c r="BK1335" s="86"/>
      <c r="BL1335" s="87"/>
    </row>
    <row r="1336" spans="60:64" x14ac:dyDescent="0.3">
      <c r="BH1336" s="86"/>
      <c r="BI1336" s="86"/>
      <c r="BJ1336" s="86"/>
      <c r="BK1336" s="86"/>
      <c r="BL1336" s="87"/>
    </row>
    <row r="1337" spans="60:64" x14ac:dyDescent="0.3">
      <c r="BH1337" s="86"/>
      <c r="BI1337" s="86"/>
      <c r="BJ1337" s="86"/>
      <c r="BK1337" s="86"/>
      <c r="BL1337" s="87"/>
    </row>
    <row r="1338" spans="60:64" x14ac:dyDescent="0.3">
      <c r="BH1338" s="86"/>
      <c r="BI1338" s="86"/>
      <c r="BJ1338" s="86"/>
      <c r="BK1338" s="86"/>
      <c r="BL1338" s="87"/>
    </row>
    <row r="1339" spans="60:64" x14ac:dyDescent="0.3">
      <c r="BH1339" s="86"/>
      <c r="BI1339" s="86"/>
      <c r="BJ1339" s="86"/>
      <c r="BK1339" s="86"/>
      <c r="BL1339" s="87"/>
    </row>
    <row r="1340" spans="60:64" x14ac:dyDescent="0.3">
      <c r="BH1340" s="86"/>
      <c r="BI1340" s="86"/>
      <c r="BJ1340" s="86"/>
      <c r="BK1340" s="86"/>
      <c r="BL1340" s="87"/>
    </row>
    <row r="1341" spans="60:64" x14ac:dyDescent="0.3">
      <c r="BH1341" s="86"/>
      <c r="BI1341" s="86"/>
      <c r="BJ1341" s="86"/>
      <c r="BK1341" s="86"/>
      <c r="BL1341" s="87"/>
    </row>
    <row r="1342" spans="60:64" x14ac:dyDescent="0.3">
      <c r="BH1342" s="86"/>
      <c r="BI1342" s="86"/>
      <c r="BJ1342" s="86"/>
      <c r="BK1342" s="86"/>
      <c r="BL1342" s="87"/>
    </row>
    <row r="1343" spans="60:64" x14ac:dyDescent="0.3">
      <c r="BH1343" s="86"/>
      <c r="BI1343" s="86"/>
      <c r="BJ1343" s="86"/>
      <c r="BK1343" s="86"/>
      <c r="BL1343" s="87"/>
    </row>
    <row r="1344" spans="60:64" x14ac:dyDescent="0.3">
      <c r="BH1344" s="86"/>
      <c r="BI1344" s="86"/>
      <c r="BJ1344" s="86"/>
      <c r="BK1344" s="86"/>
      <c r="BL1344" s="87"/>
    </row>
    <row r="1345" spans="60:64" x14ac:dyDescent="0.3">
      <c r="BH1345" s="86"/>
      <c r="BI1345" s="86"/>
      <c r="BJ1345" s="86"/>
      <c r="BK1345" s="86"/>
      <c r="BL1345" s="87"/>
    </row>
    <row r="1346" spans="60:64" x14ac:dyDescent="0.3">
      <c r="BH1346" s="86"/>
      <c r="BI1346" s="86"/>
      <c r="BJ1346" s="86"/>
      <c r="BK1346" s="86"/>
      <c r="BL1346" s="87"/>
    </row>
    <row r="1347" spans="60:64" x14ac:dyDescent="0.3">
      <c r="BH1347" s="86"/>
      <c r="BI1347" s="86"/>
      <c r="BJ1347" s="86"/>
      <c r="BK1347" s="86"/>
      <c r="BL1347" s="87"/>
    </row>
    <row r="1348" spans="60:64" x14ac:dyDescent="0.3">
      <c r="BH1348" s="86"/>
      <c r="BI1348" s="86"/>
      <c r="BJ1348" s="86"/>
      <c r="BK1348" s="86"/>
      <c r="BL1348" s="87"/>
    </row>
    <row r="1349" spans="60:64" x14ac:dyDescent="0.3">
      <c r="BH1349" s="86"/>
      <c r="BI1349" s="86"/>
      <c r="BJ1349" s="86"/>
      <c r="BK1349" s="86"/>
      <c r="BL1349" s="87"/>
    </row>
    <row r="1350" spans="60:64" x14ac:dyDescent="0.3">
      <c r="BH1350" s="86"/>
      <c r="BI1350" s="86"/>
      <c r="BJ1350" s="86"/>
      <c r="BK1350" s="86"/>
      <c r="BL1350" s="87"/>
    </row>
    <row r="1351" spans="60:64" x14ac:dyDescent="0.3">
      <c r="BH1351" s="86"/>
      <c r="BI1351" s="86"/>
      <c r="BJ1351" s="86"/>
      <c r="BK1351" s="86"/>
      <c r="BL1351" s="87"/>
    </row>
    <row r="1352" spans="60:64" x14ac:dyDescent="0.3">
      <c r="BH1352" s="86"/>
      <c r="BI1352" s="86"/>
      <c r="BJ1352" s="86"/>
      <c r="BK1352" s="86"/>
      <c r="BL1352" s="87"/>
    </row>
    <row r="1353" spans="60:64" x14ac:dyDescent="0.3">
      <c r="BH1353" s="86"/>
      <c r="BI1353" s="86"/>
      <c r="BJ1353" s="86"/>
      <c r="BK1353" s="86"/>
      <c r="BL1353" s="87"/>
    </row>
    <row r="1354" spans="60:64" x14ac:dyDescent="0.3">
      <c r="BH1354" s="86"/>
      <c r="BI1354" s="86"/>
      <c r="BJ1354" s="86"/>
      <c r="BK1354" s="86"/>
      <c r="BL1354" s="87"/>
    </row>
    <row r="1355" spans="60:64" x14ac:dyDescent="0.3">
      <c r="BH1355" s="86"/>
      <c r="BI1355" s="86"/>
      <c r="BJ1355" s="86"/>
      <c r="BK1355" s="86"/>
      <c r="BL1355" s="87"/>
    </row>
    <row r="1356" spans="60:64" x14ac:dyDescent="0.3">
      <c r="BH1356" s="86"/>
      <c r="BI1356" s="86"/>
      <c r="BJ1356" s="86"/>
      <c r="BK1356" s="86"/>
      <c r="BL1356" s="87"/>
    </row>
    <row r="1357" spans="60:64" x14ac:dyDescent="0.3">
      <c r="BH1357" s="86"/>
      <c r="BI1357" s="86"/>
      <c r="BJ1357" s="86"/>
      <c r="BK1357" s="86"/>
      <c r="BL1357" s="87"/>
    </row>
    <row r="1358" spans="60:64" x14ac:dyDescent="0.3">
      <c r="BH1358" s="86"/>
      <c r="BI1358" s="86"/>
      <c r="BJ1358" s="86"/>
      <c r="BK1358" s="86"/>
      <c r="BL1358" s="87"/>
    </row>
    <row r="1359" spans="60:64" x14ac:dyDescent="0.3">
      <c r="BH1359" s="86"/>
      <c r="BI1359" s="86"/>
      <c r="BJ1359" s="86"/>
      <c r="BK1359" s="86"/>
      <c r="BL1359" s="87"/>
    </row>
    <row r="1360" spans="60:64" x14ac:dyDescent="0.3">
      <c r="BH1360" s="86"/>
      <c r="BI1360" s="86"/>
      <c r="BJ1360" s="86"/>
      <c r="BK1360" s="86"/>
      <c r="BL1360" s="87"/>
    </row>
    <row r="1361" spans="60:64" x14ac:dyDescent="0.3">
      <c r="BH1361" s="86"/>
      <c r="BI1361" s="86"/>
      <c r="BJ1361" s="86"/>
      <c r="BK1361" s="86"/>
      <c r="BL1361" s="87"/>
    </row>
    <row r="1362" spans="60:64" x14ac:dyDescent="0.3">
      <c r="BH1362" s="86"/>
      <c r="BI1362" s="86"/>
      <c r="BJ1362" s="86"/>
      <c r="BK1362" s="86"/>
      <c r="BL1362" s="87"/>
    </row>
    <row r="1363" spans="60:64" x14ac:dyDescent="0.3">
      <c r="BH1363" s="86"/>
      <c r="BI1363" s="86"/>
      <c r="BJ1363" s="86"/>
      <c r="BK1363" s="86"/>
      <c r="BL1363" s="87"/>
    </row>
    <row r="1364" spans="60:64" x14ac:dyDescent="0.3">
      <c r="BH1364" s="86"/>
      <c r="BI1364" s="86"/>
      <c r="BJ1364" s="86"/>
      <c r="BK1364" s="86"/>
      <c r="BL1364" s="87"/>
    </row>
    <row r="1365" spans="60:64" x14ac:dyDescent="0.3">
      <c r="BH1365" s="86"/>
      <c r="BI1365" s="86"/>
      <c r="BJ1365" s="86"/>
      <c r="BK1365" s="86"/>
      <c r="BL1365" s="87"/>
    </row>
    <row r="1366" spans="60:64" x14ac:dyDescent="0.3">
      <c r="BH1366" s="86"/>
      <c r="BI1366" s="86"/>
      <c r="BJ1366" s="86"/>
      <c r="BK1366" s="86"/>
      <c r="BL1366" s="87"/>
    </row>
    <row r="1367" spans="60:64" x14ac:dyDescent="0.3">
      <c r="BH1367" s="86"/>
      <c r="BI1367" s="86"/>
      <c r="BJ1367" s="86"/>
      <c r="BK1367" s="86"/>
      <c r="BL1367" s="87"/>
    </row>
    <row r="1368" spans="60:64" x14ac:dyDescent="0.3">
      <c r="BH1368" s="86"/>
      <c r="BI1368" s="86"/>
      <c r="BJ1368" s="86"/>
      <c r="BK1368" s="86"/>
      <c r="BL1368" s="87"/>
    </row>
    <row r="1369" spans="60:64" x14ac:dyDescent="0.3">
      <c r="BH1369" s="86"/>
      <c r="BI1369" s="86"/>
      <c r="BJ1369" s="86"/>
      <c r="BK1369" s="86"/>
      <c r="BL1369" s="87"/>
    </row>
    <row r="1370" spans="60:64" x14ac:dyDescent="0.3">
      <c r="BH1370" s="86"/>
      <c r="BI1370" s="86"/>
      <c r="BJ1370" s="86"/>
      <c r="BK1370" s="86"/>
      <c r="BL1370" s="87"/>
    </row>
    <row r="1371" spans="60:64" x14ac:dyDescent="0.3">
      <c r="BH1371" s="86"/>
      <c r="BI1371" s="86"/>
      <c r="BJ1371" s="86"/>
      <c r="BK1371" s="86"/>
      <c r="BL1371" s="87"/>
    </row>
    <row r="1372" spans="60:64" x14ac:dyDescent="0.3">
      <c r="BH1372" s="86"/>
      <c r="BI1372" s="86"/>
      <c r="BJ1372" s="86"/>
      <c r="BK1372" s="86"/>
      <c r="BL1372" s="87"/>
    </row>
    <row r="1373" spans="60:64" x14ac:dyDescent="0.3">
      <c r="BH1373" s="86"/>
      <c r="BI1373" s="86"/>
      <c r="BJ1373" s="86"/>
      <c r="BK1373" s="86"/>
      <c r="BL1373" s="87"/>
    </row>
    <row r="1374" spans="60:64" x14ac:dyDescent="0.3">
      <c r="BH1374" s="86"/>
      <c r="BI1374" s="86"/>
      <c r="BJ1374" s="86"/>
      <c r="BK1374" s="86"/>
      <c r="BL1374" s="87"/>
    </row>
    <row r="1375" spans="60:64" x14ac:dyDescent="0.3">
      <c r="BH1375" s="86"/>
      <c r="BI1375" s="86"/>
      <c r="BJ1375" s="86"/>
      <c r="BK1375" s="86"/>
      <c r="BL1375" s="87"/>
    </row>
    <row r="1376" spans="60:64" x14ac:dyDescent="0.3">
      <c r="BH1376" s="86"/>
      <c r="BI1376" s="86"/>
      <c r="BJ1376" s="86"/>
      <c r="BK1376" s="86"/>
      <c r="BL1376" s="87"/>
    </row>
    <row r="1377" spans="60:64" x14ac:dyDescent="0.3">
      <c r="BH1377" s="86"/>
      <c r="BI1377" s="86"/>
      <c r="BJ1377" s="86"/>
      <c r="BK1377" s="86"/>
      <c r="BL1377" s="87"/>
    </row>
    <row r="1378" spans="60:64" x14ac:dyDescent="0.3">
      <c r="BH1378" s="86"/>
      <c r="BI1378" s="86"/>
      <c r="BJ1378" s="86"/>
      <c r="BK1378" s="86"/>
      <c r="BL1378" s="87"/>
    </row>
    <row r="1379" spans="60:64" x14ac:dyDescent="0.3">
      <c r="BH1379" s="86"/>
      <c r="BI1379" s="86"/>
      <c r="BJ1379" s="86"/>
      <c r="BK1379" s="86"/>
      <c r="BL1379" s="87"/>
    </row>
    <row r="1380" spans="60:64" x14ac:dyDescent="0.3">
      <c r="BH1380" s="86"/>
      <c r="BI1380" s="86"/>
      <c r="BJ1380" s="86"/>
      <c r="BK1380" s="86"/>
      <c r="BL1380" s="87"/>
    </row>
    <row r="1381" spans="60:64" x14ac:dyDescent="0.3">
      <c r="BH1381" s="86"/>
      <c r="BI1381" s="86"/>
      <c r="BJ1381" s="86"/>
      <c r="BK1381" s="86"/>
      <c r="BL1381" s="87"/>
    </row>
    <row r="1382" spans="60:64" x14ac:dyDescent="0.3">
      <c r="BH1382" s="86"/>
      <c r="BI1382" s="86"/>
      <c r="BJ1382" s="86"/>
      <c r="BK1382" s="86"/>
      <c r="BL1382" s="87"/>
    </row>
    <row r="1383" spans="60:64" x14ac:dyDescent="0.3">
      <c r="BH1383" s="86"/>
      <c r="BI1383" s="86"/>
      <c r="BJ1383" s="86"/>
      <c r="BK1383" s="86"/>
      <c r="BL1383" s="87"/>
    </row>
    <row r="1384" spans="60:64" x14ac:dyDescent="0.3">
      <c r="BH1384" s="86"/>
      <c r="BI1384" s="86"/>
      <c r="BJ1384" s="86"/>
      <c r="BK1384" s="86"/>
      <c r="BL1384" s="87"/>
    </row>
    <row r="1385" spans="60:64" x14ac:dyDescent="0.3">
      <c r="BH1385" s="86"/>
      <c r="BI1385" s="86"/>
      <c r="BJ1385" s="86"/>
      <c r="BK1385" s="86"/>
      <c r="BL1385" s="87"/>
    </row>
    <row r="1386" spans="60:64" x14ac:dyDescent="0.3">
      <c r="BH1386" s="86"/>
      <c r="BI1386" s="86"/>
      <c r="BJ1386" s="86"/>
      <c r="BK1386" s="86"/>
      <c r="BL1386" s="87"/>
    </row>
    <row r="1387" spans="60:64" x14ac:dyDescent="0.3">
      <c r="BH1387" s="86"/>
      <c r="BI1387" s="86"/>
      <c r="BJ1387" s="86"/>
      <c r="BK1387" s="86"/>
      <c r="BL1387" s="87"/>
    </row>
    <row r="1388" spans="60:64" x14ac:dyDescent="0.3">
      <c r="BH1388" s="86"/>
      <c r="BI1388" s="86"/>
      <c r="BJ1388" s="86"/>
      <c r="BK1388" s="86"/>
      <c r="BL1388" s="87"/>
    </row>
    <row r="1389" spans="60:64" x14ac:dyDescent="0.3">
      <c r="BH1389" s="86"/>
      <c r="BI1389" s="86"/>
      <c r="BJ1389" s="86"/>
      <c r="BK1389" s="86"/>
      <c r="BL1389" s="87"/>
    </row>
    <row r="1390" spans="60:64" x14ac:dyDescent="0.3">
      <c r="BH1390" s="86"/>
      <c r="BI1390" s="86"/>
      <c r="BJ1390" s="86"/>
      <c r="BK1390" s="86"/>
      <c r="BL1390" s="87"/>
    </row>
    <row r="1391" spans="60:64" x14ac:dyDescent="0.3">
      <c r="BH1391" s="86"/>
      <c r="BI1391" s="86"/>
      <c r="BJ1391" s="86"/>
      <c r="BK1391" s="86"/>
      <c r="BL1391" s="87"/>
    </row>
    <row r="1392" spans="60:64" x14ac:dyDescent="0.3">
      <c r="BH1392" s="86"/>
      <c r="BI1392" s="86"/>
      <c r="BJ1392" s="86"/>
      <c r="BK1392" s="86"/>
      <c r="BL1392" s="87"/>
    </row>
    <row r="1393" spans="60:64" x14ac:dyDescent="0.3">
      <c r="BH1393" s="86"/>
      <c r="BI1393" s="86"/>
      <c r="BJ1393" s="86"/>
      <c r="BK1393" s="86"/>
      <c r="BL1393" s="87"/>
    </row>
    <row r="1394" spans="60:64" x14ac:dyDescent="0.3">
      <c r="BH1394" s="86"/>
      <c r="BI1394" s="86"/>
      <c r="BJ1394" s="86"/>
      <c r="BK1394" s="86"/>
      <c r="BL1394" s="87"/>
    </row>
    <row r="1395" spans="60:64" x14ac:dyDescent="0.3">
      <c r="BH1395" s="86"/>
      <c r="BI1395" s="86"/>
      <c r="BJ1395" s="86"/>
      <c r="BK1395" s="86"/>
      <c r="BL1395" s="87"/>
    </row>
    <row r="1396" spans="60:64" x14ac:dyDescent="0.3">
      <c r="BH1396" s="86"/>
      <c r="BI1396" s="86"/>
      <c r="BJ1396" s="86"/>
      <c r="BK1396" s="86"/>
      <c r="BL1396" s="87"/>
    </row>
    <row r="1397" spans="60:64" x14ac:dyDescent="0.3">
      <c r="BH1397" s="86"/>
      <c r="BI1397" s="86"/>
      <c r="BJ1397" s="86"/>
      <c r="BK1397" s="86"/>
      <c r="BL1397" s="87"/>
    </row>
    <row r="1398" spans="60:64" x14ac:dyDescent="0.3">
      <c r="BH1398" s="86"/>
      <c r="BI1398" s="86"/>
      <c r="BJ1398" s="86"/>
      <c r="BK1398" s="86"/>
      <c r="BL1398" s="87"/>
    </row>
    <row r="1399" spans="60:64" x14ac:dyDescent="0.3">
      <c r="BH1399" s="86"/>
      <c r="BI1399" s="86"/>
      <c r="BJ1399" s="86"/>
      <c r="BK1399" s="86"/>
      <c r="BL1399" s="87"/>
    </row>
    <row r="1400" spans="60:64" x14ac:dyDescent="0.3">
      <c r="BH1400" s="86"/>
      <c r="BI1400" s="86"/>
      <c r="BJ1400" s="86"/>
      <c r="BK1400" s="86"/>
      <c r="BL1400" s="87"/>
    </row>
    <row r="1401" spans="60:64" x14ac:dyDescent="0.3">
      <c r="BH1401" s="86"/>
      <c r="BI1401" s="86"/>
      <c r="BJ1401" s="86"/>
      <c r="BK1401" s="86"/>
      <c r="BL1401" s="87"/>
    </row>
    <row r="1402" spans="60:64" x14ac:dyDescent="0.3">
      <c r="BH1402" s="86"/>
      <c r="BI1402" s="86"/>
      <c r="BJ1402" s="86"/>
      <c r="BK1402" s="86"/>
      <c r="BL1402" s="87"/>
    </row>
    <row r="1403" spans="60:64" x14ac:dyDescent="0.3">
      <c r="BH1403" s="86"/>
      <c r="BI1403" s="86"/>
      <c r="BJ1403" s="86"/>
      <c r="BK1403" s="86"/>
      <c r="BL1403" s="87"/>
    </row>
    <row r="1404" spans="60:64" x14ac:dyDescent="0.3">
      <c r="BH1404" s="86"/>
      <c r="BI1404" s="86"/>
      <c r="BJ1404" s="86"/>
      <c r="BK1404" s="86"/>
      <c r="BL1404" s="87"/>
    </row>
    <row r="1405" spans="60:64" x14ac:dyDescent="0.3">
      <c r="BH1405" s="86"/>
      <c r="BI1405" s="86"/>
      <c r="BJ1405" s="86"/>
      <c r="BK1405" s="86"/>
      <c r="BL1405" s="87"/>
    </row>
    <row r="1406" spans="60:64" x14ac:dyDescent="0.3">
      <c r="BH1406" s="86"/>
      <c r="BI1406" s="86"/>
      <c r="BJ1406" s="86"/>
      <c r="BK1406" s="86"/>
      <c r="BL1406" s="87"/>
    </row>
    <row r="1407" spans="60:64" x14ac:dyDescent="0.3">
      <c r="BH1407" s="86"/>
      <c r="BI1407" s="86"/>
      <c r="BJ1407" s="86"/>
      <c r="BK1407" s="86"/>
      <c r="BL1407" s="87"/>
    </row>
    <row r="1408" spans="60:64" x14ac:dyDescent="0.3">
      <c r="BH1408" s="86"/>
      <c r="BI1408" s="86"/>
      <c r="BJ1408" s="86"/>
      <c r="BK1408" s="86"/>
      <c r="BL1408" s="87"/>
    </row>
    <row r="1409" spans="60:64" x14ac:dyDescent="0.3">
      <c r="BH1409" s="86"/>
      <c r="BI1409" s="86"/>
      <c r="BJ1409" s="86"/>
      <c r="BK1409" s="86"/>
      <c r="BL1409" s="87"/>
    </row>
    <row r="1410" spans="60:64" x14ac:dyDescent="0.3">
      <c r="BH1410" s="86"/>
      <c r="BI1410" s="86"/>
      <c r="BJ1410" s="86"/>
      <c r="BK1410" s="86"/>
      <c r="BL1410" s="87"/>
    </row>
    <row r="1411" spans="60:64" x14ac:dyDescent="0.3">
      <c r="BH1411" s="86"/>
      <c r="BI1411" s="86"/>
      <c r="BJ1411" s="86"/>
      <c r="BK1411" s="86"/>
      <c r="BL1411" s="87"/>
    </row>
    <row r="1412" spans="60:64" x14ac:dyDescent="0.3">
      <c r="BH1412" s="86"/>
      <c r="BI1412" s="86"/>
      <c r="BJ1412" s="86"/>
      <c r="BK1412" s="86"/>
      <c r="BL1412" s="87"/>
    </row>
    <row r="1413" spans="60:64" x14ac:dyDescent="0.3">
      <c r="BH1413" s="86"/>
      <c r="BI1413" s="86"/>
      <c r="BJ1413" s="86"/>
      <c r="BK1413" s="86"/>
      <c r="BL1413" s="87"/>
    </row>
    <row r="1414" spans="60:64" x14ac:dyDescent="0.3">
      <c r="BH1414" s="86"/>
      <c r="BI1414" s="86"/>
      <c r="BJ1414" s="86"/>
      <c r="BK1414" s="86"/>
      <c r="BL1414" s="87"/>
    </row>
    <row r="1415" spans="60:64" x14ac:dyDescent="0.3">
      <c r="BH1415" s="86"/>
      <c r="BI1415" s="86"/>
      <c r="BJ1415" s="86"/>
      <c r="BK1415" s="86"/>
      <c r="BL1415" s="87"/>
    </row>
    <row r="1416" spans="60:64" x14ac:dyDescent="0.3">
      <c r="BH1416" s="86"/>
      <c r="BI1416" s="86"/>
      <c r="BJ1416" s="86"/>
      <c r="BK1416" s="86"/>
      <c r="BL1416" s="87"/>
    </row>
    <row r="1417" spans="60:64" x14ac:dyDescent="0.3">
      <c r="BH1417" s="86"/>
      <c r="BI1417" s="86"/>
      <c r="BJ1417" s="86"/>
      <c r="BK1417" s="86"/>
      <c r="BL1417" s="87"/>
    </row>
    <row r="1418" spans="60:64" x14ac:dyDescent="0.3">
      <c r="BH1418" s="86"/>
      <c r="BI1418" s="86"/>
      <c r="BJ1418" s="86"/>
      <c r="BK1418" s="86"/>
      <c r="BL1418" s="87"/>
    </row>
    <row r="1419" spans="60:64" x14ac:dyDescent="0.3">
      <c r="BH1419" s="86"/>
      <c r="BI1419" s="86"/>
      <c r="BJ1419" s="86"/>
      <c r="BK1419" s="86"/>
      <c r="BL1419" s="87"/>
    </row>
    <row r="1420" spans="60:64" x14ac:dyDescent="0.3">
      <c r="BH1420" s="86"/>
      <c r="BI1420" s="86"/>
      <c r="BJ1420" s="86"/>
      <c r="BK1420" s="86"/>
      <c r="BL1420" s="87"/>
    </row>
    <row r="1421" spans="60:64" x14ac:dyDescent="0.3">
      <c r="BH1421" s="86"/>
      <c r="BI1421" s="86"/>
      <c r="BJ1421" s="86"/>
      <c r="BK1421" s="86"/>
      <c r="BL1421" s="87"/>
    </row>
    <row r="1422" spans="60:64" x14ac:dyDescent="0.3">
      <c r="BH1422" s="86"/>
      <c r="BI1422" s="86"/>
      <c r="BJ1422" s="86"/>
      <c r="BK1422" s="86"/>
      <c r="BL1422" s="87"/>
    </row>
    <row r="1423" spans="60:64" x14ac:dyDescent="0.3">
      <c r="BH1423" s="86"/>
      <c r="BI1423" s="86"/>
      <c r="BJ1423" s="86"/>
      <c r="BK1423" s="86"/>
      <c r="BL1423" s="87"/>
    </row>
    <row r="1424" spans="60:64" x14ac:dyDescent="0.3">
      <c r="BH1424" s="86"/>
      <c r="BI1424" s="86"/>
      <c r="BJ1424" s="86"/>
      <c r="BK1424" s="86"/>
      <c r="BL1424" s="87"/>
    </row>
    <row r="1425" spans="60:64" x14ac:dyDescent="0.3">
      <c r="BH1425" s="86"/>
      <c r="BI1425" s="86"/>
      <c r="BJ1425" s="86"/>
      <c r="BK1425" s="86"/>
      <c r="BL1425" s="87"/>
    </row>
    <row r="1426" spans="60:64" x14ac:dyDescent="0.3">
      <c r="BH1426" s="86"/>
      <c r="BI1426" s="86"/>
      <c r="BJ1426" s="86"/>
      <c r="BK1426" s="86"/>
      <c r="BL1426" s="87"/>
    </row>
    <row r="1427" spans="60:64" x14ac:dyDescent="0.3">
      <c r="BH1427" s="86"/>
      <c r="BI1427" s="86"/>
      <c r="BJ1427" s="86"/>
      <c r="BK1427" s="86"/>
      <c r="BL1427" s="87"/>
    </row>
    <row r="1428" spans="60:64" x14ac:dyDescent="0.3">
      <c r="BH1428" s="86"/>
      <c r="BI1428" s="86"/>
      <c r="BJ1428" s="86"/>
      <c r="BK1428" s="86"/>
      <c r="BL1428" s="87"/>
    </row>
    <row r="1429" spans="60:64" x14ac:dyDescent="0.3">
      <c r="BH1429" s="86"/>
      <c r="BI1429" s="86"/>
      <c r="BJ1429" s="86"/>
      <c r="BK1429" s="86"/>
      <c r="BL1429" s="87"/>
    </row>
    <row r="1430" spans="60:64" x14ac:dyDescent="0.3">
      <c r="BH1430" s="86"/>
      <c r="BI1430" s="86"/>
      <c r="BJ1430" s="86"/>
      <c r="BK1430" s="86"/>
      <c r="BL1430" s="87"/>
    </row>
    <row r="1431" spans="60:64" x14ac:dyDescent="0.3">
      <c r="BH1431" s="86"/>
      <c r="BI1431" s="86"/>
      <c r="BJ1431" s="86"/>
      <c r="BK1431" s="86"/>
      <c r="BL1431" s="87"/>
    </row>
    <row r="1432" spans="60:64" x14ac:dyDescent="0.3">
      <c r="BH1432" s="86"/>
      <c r="BI1432" s="86"/>
      <c r="BJ1432" s="86"/>
      <c r="BK1432" s="86"/>
      <c r="BL1432" s="87"/>
    </row>
    <row r="1433" spans="60:64" x14ac:dyDescent="0.3">
      <c r="BH1433" s="86"/>
      <c r="BI1433" s="86"/>
      <c r="BJ1433" s="86"/>
      <c r="BK1433" s="86"/>
      <c r="BL1433" s="87"/>
    </row>
    <row r="1434" spans="60:64" x14ac:dyDescent="0.3">
      <c r="BH1434" s="86"/>
      <c r="BI1434" s="86"/>
      <c r="BJ1434" s="86"/>
      <c r="BK1434" s="86"/>
      <c r="BL1434" s="87"/>
    </row>
    <row r="1435" spans="60:64" x14ac:dyDescent="0.3">
      <c r="BH1435" s="86"/>
      <c r="BI1435" s="86"/>
      <c r="BJ1435" s="86"/>
      <c r="BK1435" s="86"/>
      <c r="BL1435" s="87"/>
    </row>
    <row r="1436" spans="60:64" x14ac:dyDescent="0.3">
      <c r="BH1436" s="86"/>
      <c r="BI1436" s="86"/>
      <c r="BJ1436" s="86"/>
      <c r="BK1436" s="86"/>
      <c r="BL1436" s="87"/>
    </row>
    <row r="1437" spans="60:64" x14ac:dyDescent="0.3">
      <c r="BH1437" s="86"/>
      <c r="BI1437" s="86"/>
      <c r="BJ1437" s="86"/>
      <c r="BK1437" s="86"/>
      <c r="BL1437" s="87"/>
    </row>
    <row r="1438" spans="60:64" x14ac:dyDescent="0.3">
      <c r="BH1438" s="86"/>
      <c r="BI1438" s="86"/>
      <c r="BJ1438" s="86"/>
      <c r="BK1438" s="86"/>
      <c r="BL1438" s="87"/>
    </row>
    <row r="1439" spans="60:64" x14ac:dyDescent="0.3">
      <c r="BH1439" s="86"/>
      <c r="BI1439" s="86"/>
      <c r="BJ1439" s="86"/>
      <c r="BK1439" s="86"/>
      <c r="BL1439" s="87"/>
    </row>
    <row r="1440" spans="60:64" x14ac:dyDescent="0.3">
      <c r="BH1440" s="86"/>
      <c r="BI1440" s="86"/>
      <c r="BJ1440" s="86"/>
      <c r="BK1440" s="86"/>
      <c r="BL1440" s="87"/>
    </row>
    <row r="1441" spans="60:64" x14ac:dyDescent="0.3">
      <c r="BH1441" s="86"/>
      <c r="BI1441" s="86"/>
      <c r="BJ1441" s="86"/>
      <c r="BK1441" s="86"/>
      <c r="BL1441" s="87"/>
    </row>
    <row r="1442" spans="60:64" x14ac:dyDescent="0.3">
      <c r="BH1442" s="86"/>
      <c r="BI1442" s="86"/>
      <c r="BJ1442" s="86"/>
      <c r="BK1442" s="86"/>
      <c r="BL1442" s="87"/>
    </row>
    <row r="1443" spans="60:64" x14ac:dyDescent="0.3">
      <c r="BH1443" s="86"/>
      <c r="BI1443" s="86"/>
      <c r="BJ1443" s="86"/>
      <c r="BK1443" s="86"/>
      <c r="BL1443" s="87"/>
    </row>
    <row r="1444" spans="60:64" x14ac:dyDescent="0.3">
      <c r="BH1444" s="86"/>
      <c r="BI1444" s="86"/>
      <c r="BJ1444" s="86"/>
      <c r="BK1444" s="86"/>
      <c r="BL1444" s="87"/>
    </row>
    <row r="1445" spans="60:64" x14ac:dyDescent="0.3">
      <c r="BH1445" s="86"/>
      <c r="BI1445" s="86"/>
      <c r="BJ1445" s="86"/>
      <c r="BK1445" s="86"/>
      <c r="BL1445" s="87"/>
    </row>
    <row r="1446" spans="60:64" x14ac:dyDescent="0.3">
      <c r="BH1446" s="86"/>
      <c r="BI1446" s="86"/>
      <c r="BJ1446" s="86"/>
      <c r="BK1446" s="86"/>
      <c r="BL1446" s="87"/>
    </row>
    <row r="1447" spans="60:64" x14ac:dyDescent="0.3">
      <c r="BH1447" s="86"/>
      <c r="BI1447" s="86"/>
      <c r="BJ1447" s="86"/>
      <c r="BK1447" s="86"/>
      <c r="BL1447" s="87"/>
    </row>
    <row r="1448" spans="60:64" x14ac:dyDescent="0.3">
      <c r="BH1448" s="86"/>
      <c r="BI1448" s="86"/>
      <c r="BJ1448" s="86"/>
      <c r="BK1448" s="86"/>
      <c r="BL1448" s="87"/>
    </row>
    <row r="1449" spans="60:64" x14ac:dyDescent="0.3">
      <c r="BH1449" s="86"/>
      <c r="BI1449" s="86"/>
      <c r="BJ1449" s="86"/>
      <c r="BK1449" s="86"/>
      <c r="BL1449" s="87"/>
    </row>
    <row r="1450" spans="60:64" x14ac:dyDescent="0.3">
      <c r="BH1450" s="86"/>
      <c r="BI1450" s="86"/>
      <c r="BJ1450" s="86"/>
      <c r="BK1450" s="86"/>
      <c r="BL1450" s="87"/>
    </row>
    <row r="1451" spans="60:64" x14ac:dyDescent="0.3">
      <c r="BH1451" s="86"/>
      <c r="BI1451" s="86"/>
      <c r="BJ1451" s="86"/>
      <c r="BK1451" s="86"/>
      <c r="BL1451" s="87"/>
    </row>
    <row r="1452" spans="60:64" x14ac:dyDescent="0.3">
      <c r="BH1452" s="86"/>
      <c r="BI1452" s="86"/>
      <c r="BJ1452" s="86"/>
      <c r="BK1452" s="86"/>
      <c r="BL1452" s="87"/>
    </row>
    <row r="1453" spans="60:64" x14ac:dyDescent="0.3">
      <c r="BH1453" s="86"/>
      <c r="BI1453" s="86"/>
      <c r="BJ1453" s="86"/>
      <c r="BK1453" s="86"/>
      <c r="BL1453" s="87"/>
    </row>
    <row r="1454" spans="60:64" x14ac:dyDescent="0.3">
      <c r="BH1454" s="86"/>
      <c r="BI1454" s="86"/>
      <c r="BJ1454" s="86"/>
      <c r="BK1454" s="86"/>
      <c r="BL1454" s="87"/>
    </row>
    <row r="1455" spans="60:64" x14ac:dyDescent="0.3">
      <c r="BH1455" s="86"/>
      <c r="BI1455" s="86"/>
      <c r="BJ1455" s="86"/>
      <c r="BK1455" s="86"/>
      <c r="BL1455" s="87"/>
    </row>
    <row r="1456" spans="60:64" x14ac:dyDescent="0.3">
      <c r="BH1456" s="86"/>
      <c r="BI1456" s="86"/>
      <c r="BJ1456" s="86"/>
      <c r="BK1456" s="86"/>
      <c r="BL1456" s="87"/>
    </row>
    <row r="1457" spans="60:64" x14ac:dyDescent="0.3">
      <c r="BH1457" s="86"/>
      <c r="BI1457" s="86"/>
      <c r="BJ1457" s="86"/>
      <c r="BK1457" s="86"/>
      <c r="BL1457" s="87"/>
    </row>
    <row r="1458" spans="60:64" x14ac:dyDescent="0.3">
      <c r="BH1458" s="86"/>
      <c r="BI1458" s="86"/>
      <c r="BJ1458" s="86"/>
      <c r="BK1458" s="86"/>
      <c r="BL1458" s="87"/>
    </row>
    <row r="1459" spans="60:64" x14ac:dyDescent="0.3">
      <c r="BH1459" s="86"/>
      <c r="BI1459" s="86"/>
      <c r="BJ1459" s="86"/>
      <c r="BK1459" s="86"/>
      <c r="BL1459" s="87"/>
    </row>
    <row r="1460" spans="60:64" x14ac:dyDescent="0.3">
      <c r="BH1460" s="86"/>
      <c r="BI1460" s="86"/>
      <c r="BJ1460" s="86"/>
      <c r="BK1460" s="86"/>
      <c r="BL1460" s="87"/>
    </row>
    <row r="1461" spans="60:64" x14ac:dyDescent="0.3">
      <c r="BH1461" s="86"/>
      <c r="BI1461" s="86"/>
      <c r="BJ1461" s="86"/>
      <c r="BK1461" s="86"/>
      <c r="BL1461" s="87"/>
    </row>
    <row r="1462" spans="60:64" x14ac:dyDescent="0.3">
      <c r="BH1462" s="86"/>
      <c r="BI1462" s="86"/>
      <c r="BJ1462" s="86"/>
      <c r="BK1462" s="86"/>
      <c r="BL1462" s="87"/>
    </row>
    <row r="1463" spans="60:64" x14ac:dyDescent="0.3">
      <c r="BH1463" s="86"/>
      <c r="BI1463" s="86"/>
      <c r="BJ1463" s="86"/>
      <c r="BK1463" s="86"/>
      <c r="BL1463" s="87"/>
    </row>
    <row r="1464" spans="60:64" x14ac:dyDescent="0.3">
      <c r="BH1464" s="86"/>
      <c r="BI1464" s="86"/>
      <c r="BJ1464" s="86"/>
      <c r="BK1464" s="86"/>
      <c r="BL1464" s="87"/>
    </row>
    <row r="1465" spans="60:64" x14ac:dyDescent="0.3">
      <c r="BH1465" s="86"/>
      <c r="BI1465" s="86"/>
      <c r="BJ1465" s="86"/>
      <c r="BK1465" s="86"/>
      <c r="BL1465" s="87"/>
    </row>
    <row r="1466" spans="60:64" x14ac:dyDescent="0.3">
      <c r="BH1466" s="86"/>
      <c r="BI1466" s="86"/>
      <c r="BJ1466" s="86"/>
      <c r="BK1466" s="86"/>
      <c r="BL1466" s="87"/>
    </row>
    <row r="1467" spans="60:64" x14ac:dyDescent="0.3">
      <c r="BH1467" s="86"/>
      <c r="BI1467" s="86"/>
      <c r="BJ1467" s="86"/>
      <c r="BK1467" s="86"/>
      <c r="BL1467" s="87"/>
    </row>
    <row r="1468" spans="60:64" x14ac:dyDescent="0.3">
      <c r="BH1468" s="86"/>
      <c r="BI1468" s="86"/>
      <c r="BJ1468" s="86"/>
      <c r="BK1468" s="86"/>
      <c r="BL1468" s="87"/>
    </row>
    <row r="1469" spans="60:64" x14ac:dyDescent="0.3">
      <c r="BH1469" s="86"/>
      <c r="BI1469" s="86"/>
      <c r="BJ1469" s="86"/>
      <c r="BK1469" s="86"/>
      <c r="BL1469" s="87"/>
    </row>
    <row r="1470" spans="60:64" x14ac:dyDescent="0.3">
      <c r="BH1470" s="86"/>
      <c r="BI1470" s="86"/>
      <c r="BJ1470" s="86"/>
      <c r="BK1470" s="86"/>
      <c r="BL1470" s="87"/>
    </row>
    <row r="1471" spans="60:64" x14ac:dyDescent="0.3">
      <c r="BH1471" s="86"/>
      <c r="BI1471" s="86"/>
      <c r="BJ1471" s="86"/>
      <c r="BK1471" s="86"/>
      <c r="BL1471" s="87"/>
    </row>
    <row r="1472" spans="60:64" x14ac:dyDescent="0.3">
      <c r="BH1472" s="86"/>
      <c r="BI1472" s="86"/>
      <c r="BJ1472" s="86"/>
      <c r="BK1472" s="86"/>
      <c r="BL1472" s="87"/>
    </row>
    <row r="1473" spans="60:64" x14ac:dyDescent="0.3">
      <c r="BH1473" s="86"/>
      <c r="BI1473" s="86"/>
      <c r="BJ1473" s="86"/>
      <c r="BK1473" s="86"/>
      <c r="BL1473" s="87"/>
    </row>
    <row r="1474" spans="60:64" x14ac:dyDescent="0.3">
      <c r="BH1474" s="86"/>
      <c r="BI1474" s="86"/>
      <c r="BJ1474" s="86"/>
      <c r="BK1474" s="86"/>
      <c r="BL1474" s="87"/>
    </row>
    <row r="1475" spans="60:64" x14ac:dyDescent="0.3">
      <c r="BH1475" s="86"/>
      <c r="BI1475" s="86"/>
      <c r="BJ1475" s="86"/>
      <c r="BK1475" s="86"/>
      <c r="BL1475" s="87"/>
    </row>
    <row r="1476" spans="60:64" x14ac:dyDescent="0.3">
      <c r="BH1476" s="86"/>
      <c r="BI1476" s="86"/>
      <c r="BJ1476" s="86"/>
      <c r="BK1476" s="86"/>
      <c r="BL1476" s="87"/>
    </row>
    <row r="1477" spans="60:64" x14ac:dyDescent="0.3">
      <c r="BH1477" s="86"/>
      <c r="BI1477" s="86"/>
      <c r="BJ1477" s="86"/>
      <c r="BK1477" s="86"/>
      <c r="BL1477" s="87"/>
    </row>
    <row r="1478" spans="60:64" x14ac:dyDescent="0.3">
      <c r="BH1478" s="86"/>
      <c r="BI1478" s="86"/>
      <c r="BJ1478" s="86"/>
      <c r="BK1478" s="86"/>
      <c r="BL1478" s="87"/>
    </row>
    <row r="1479" spans="60:64" x14ac:dyDescent="0.3">
      <c r="BH1479" s="86"/>
      <c r="BI1479" s="86"/>
      <c r="BJ1479" s="86"/>
      <c r="BK1479" s="86"/>
      <c r="BL1479" s="87"/>
    </row>
    <row r="1480" spans="60:64" x14ac:dyDescent="0.3">
      <c r="BH1480" s="86"/>
      <c r="BI1480" s="86"/>
      <c r="BJ1480" s="86"/>
      <c r="BK1480" s="86"/>
      <c r="BL1480" s="87"/>
    </row>
    <row r="1481" spans="60:64" x14ac:dyDescent="0.3">
      <c r="BH1481" s="86"/>
      <c r="BI1481" s="86"/>
      <c r="BJ1481" s="86"/>
      <c r="BK1481" s="86"/>
      <c r="BL1481" s="87"/>
    </row>
    <row r="1482" spans="60:64" x14ac:dyDescent="0.3">
      <c r="BH1482" s="86"/>
      <c r="BI1482" s="86"/>
      <c r="BJ1482" s="86"/>
      <c r="BK1482" s="86"/>
      <c r="BL1482" s="87"/>
    </row>
    <row r="1483" spans="60:64" x14ac:dyDescent="0.3">
      <c r="BH1483" s="86"/>
      <c r="BI1483" s="86"/>
      <c r="BJ1483" s="86"/>
      <c r="BK1483" s="86"/>
      <c r="BL1483" s="87"/>
    </row>
    <row r="1484" spans="60:64" x14ac:dyDescent="0.3">
      <c r="BH1484" s="86"/>
      <c r="BI1484" s="86"/>
      <c r="BJ1484" s="86"/>
      <c r="BK1484" s="86"/>
      <c r="BL1484" s="87"/>
    </row>
    <row r="1485" spans="60:64" x14ac:dyDescent="0.3">
      <c r="BH1485" s="86"/>
      <c r="BI1485" s="86"/>
      <c r="BJ1485" s="86"/>
      <c r="BK1485" s="86"/>
      <c r="BL1485" s="87"/>
    </row>
    <row r="1486" spans="60:64" x14ac:dyDescent="0.3">
      <c r="BH1486" s="86"/>
      <c r="BI1486" s="86"/>
      <c r="BJ1486" s="86"/>
      <c r="BK1486" s="86"/>
      <c r="BL1486" s="87"/>
    </row>
    <row r="1487" spans="60:64" x14ac:dyDescent="0.3">
      <c r="BH1487" s="86"/>
      <c r="BI1487" s="86"/>
      <c r="BJ1487" s="86"/>
      <c r="BK1487" s="86"/>
      <c r="BL1487" s="87"/>
    </row>
    <row r="1488" spans="60:64" x14ac:dyDescent="0.3">
      <c r="BH1488" s="86"/>
      <c r="BI1488" s="86"/>
      <c r="BJ1488" s="86"/>
      <c r="BK1488" s="86"/>
      <c r="BL1488" s="87"/>
    </row>
    <row r="1489" spans="60:64" x14ac:dyDescent="0.3">
      <c r="BH1489" s="86"/>
      <c r="BI1489" s="86"/>
      <c r="BJ1489" s="86"/>
      <c r="BK1489" s="86"/>
      <c r="BL1489" s="87"/>
    </row>
    <row r="1490" spans="60:64" x14ac:dyDescent="0.3">
      <c r="BH1490" s="86"/>
      <c r="BI1490" s="86"/>
      <c r="BJ1490" s="86"/>
      <c r="BK1490" s="86"/>
      <c r="BL1490" s="87"/>
    </row>
    <row r="1491" spans="60:64" x14ac:dyDescent="0.3">
      <c r="BH1491" s="86"/>
      <c r="BI1491" s="86"/>
      <c r="BJ1491" s="86"/>
      <c r="BK1491" s="86"/>
      <c r="BL1491" s="87"/>
    </row>
    <row r="1492" spans="60:64" x14ac:dyDescent="0.3">
      <c r="BH1492" s="86"/>
      <c r="BI1492" s="86"/>
      <c r="BJ1492" s="86"/>
      <c r="BK1492" s="86"/>
      <c r="BL1492" s="87"/>
    </row>
    <row r="1493" spans="60:64" x14ac:dyDescent="0.3">
      <c r="BH1493" s="86"/>
      <c r="BI1493" s="86"/>
      <c r="BJ1493" s="86"/>
      <c r="BK1493" s="86"/>
      <c r="BL1493" s="87"/>
    </row>
    <row r="1494" spans="60:64" x14ac:dyDescent="0.3">
      <c r="BH1494" s="86"/>
      <c r="BI1494" s="86"/>
      <c r="BJ1494" s="86"/>
      <c r="BK1494" s="86"/>
      <c r="BL1494" s="87"/>
    </row>
    <row r="1495" spans="60:64" x14ac:dyDescent="0.3">
      <c r="BH1495" s="86"/>
      <c r="BI1495" s="86"/>
      <c r="BJ1495" s="86"/>
      <c r="BK1495" s="86"/>
      <c r="BL1495" s="87"/>
    </row>
    <row r="1496" spans="60:64" x14ac:dyDescent="0.3">
      <c r="BH1496" s="86"/>
      <c r="BI1496" s="86"/>
      <c r="BJ1496" s="86"/>
      <c r="BK1496" s="86"/>
      <c r="BL1496" s="87"/>
    </row>
    <row r="1497" spans="60:64" x14ac:dyDescent="0.3">
      <c r="BH1497" s="86"/>
      <c r="BI1497" s="86"/>
      <c r="BJ1497" s="86"/>
      <c r="BK1497" s="86"/>
      <c r="BL1497" s="87"/>
    </row>
    <row r="1498" spans="60:64" x14ac:dyDescent="0.3">
      <c r="BH1498" s="86"/>
      <c r="BI1498" s="86"/>
      <c r="BJ1498" s="86"/>
      <c r="BK1498" s="86"/>
      <c r="BL1498" s="87"/>
    </row>
    <row r="1499" spans="60:64" x14ac:dyDescent="0.3">
      <c r="BH1499" s="86"/>
      <c r="BI1499" s="86"/>
      <c r="BJ1499" s="86"/>
      <c r="BK1499" s="86"/>
      <c r="BL1499" s="87"/>
    </row>
    <row r="1500" spans="60:64" x14ac:dyDescent="0.3">
      <c r="BH1500" s="86"/>
      <c r="BI1500" s="86"/>
      <c r="BJ1500" s="86"/>
      <c r="BK1500" s="86"/>
      <c r="BL1500" s="87"/>
    </row>
    <row r="1501" spans="60:64" x14ac:dyDescent="0.3">
      <c r="BH1501" s="86"/>
      <c r="BI1501" s="86"/>
      <c r="BJ1501" s="86"/>
      <c r="BK1501" s="86"/>
      <c r="BL1501" s="87"/>
    </row>
    <row r="1502" spans="60:64" x14ac:dyDescent="0.3">
      <c r="BH1502" s="86"/>
      <c r="BI1502" s="86"/>
      <c r="BJ1502" s="86"/>
      <c r="BK1502" s="86"/>
      <c r="BL1502" s="87"/>
    </row>
    <row r="1503" spans="60:64" x14ac:dyDescent="0.3">
      <c r="BH1503" s="86"/>
      <c r="BI1503" s="86"/>
      <c r="BJ1503" s="86"/>
      <c r="BK1503" s="86"/>
      <c r="BL1503" s="87"/>
    </row>
    <row r="1504" spans="60:64" x14ac:dyDescent="0.3">
      <c r="BH1504" s="86"/>
      <c r="BI1504" s="86"/>
      <c r="BJ1504" s="86"/>
      <c r="BK1504" s="86"/>
      <c r="BL1504" s="87"/>
    </row>
    <row r="1505" spans="60:64" x14ac:dyDescent="0.3">
      <c r="BH1505" s="86"/>
      <c r="BI1505" s="86"/>
      <c r="BJ1505" s="86"/>
      <c r="BK1505" s="86"/>
      <c r="BL1505" s="87"/>
    </row>
    <row r="1506" spans="60:64" x14ac:dyDescent="0.3">
      <c r="BH1506" s="86"/>
      <c r="BI1506" s="86"/>
      <c r="BJ1506" s="86"/>
      <c r="BK1506" s="86"/>
      <c r="BL1506" s="87"/>
    </row>
    <row r="1507" spans="60:64" x14ac:dyDescent="0.3">
      <c r="BH1507" s="86"/>
      <c r="BI1507" s="86"/>
      <c r="BJ1507" s="86"/>
      <c r="BK1507" s="86"/>
      <c r="BL1507" s="87"/>
    </row>
    <row r="1508" spans="60:64" x14ac:dyDescent="0.3">
      <c r="BH1508" s="86"/>
      <c r="BI1508" s="86"/>
      <c r="BJ1508" s="86"/>
      <c r="BK1508" s="86"/>
      <c r="BL1508" s="87"/>
    </row>
    <row r="1509" spans="60:64" x14ac:dyDescent="0.3">
      <c r="BH1509" s="86"/>
      <c r="BI1509" s="86"/>
      <c r="BJ1509" s="86"/>
      <c r="BK1509" s="86"/>
      <c r="BL1509" s="87"/>
    </row>
    <row r="1510" spans="60:64" x14ac:dyDescent="0.3">
      <c r="BH1510" s="86"/>
      <c r="BI1510" s="86"/>
      <c r="BJ1510" s="86"/>
      <c r="BK1510" s="86"/>
      <c r="BL1510" s="87"/>
    </row>
    <row r="1511" spans="60:64" x14ac:dyDescent="0.3">
      <c r="BH1511" s="86"/>
      <c r="BI1511" s="86"/>
      <c r="BJ1511" s="86"/>
      <c r="BK1511" s="86"/>
      <c r="BL1511" s="87"/>
    </row>
    <row r="1512" spans="60:64" x14ac:dyDescent="0.3">
      <c r="BH1512" s="86"/>
      <c r="BI1512" s="86"/>
      <c r="BJ1512" s="86"/>
      <c r="BK1512" s="86"/>
      <c r="BL1512" s="87"/>
    </row>
    <row r="1513" spans="60:64" x14ac:dyDescent="0.3">
      <c r="BH1513" s="86"/>
      <c r="BI1513" s="86"/>
      <c r="BJ1513" s="86"/>
      <c r="BK1513" s="86"/>
      <c r="BL1513" s="87"/>
    </row>
    <row r="1514" spans="60:64" x14ac:dyDescent="0.3">
      <c r="BH1514" s="86"/>
      <c r="BI1514" s="86"/>
      <c r="BJ1514" s="86"/>
      <c r="BK1514" s="86"/>
      <c r="BL1514" s="87"/>
    </row>
    <row r="1515" spans="60:64" x14ac:dyDescent="0.3">
      <c r="BH1515" s="86"/>
      <c r="BI1515" s="86"/>
      <c r="BJ1515" s="86"/>
      <c r="BK1515" s="86"/>
      <c r="BL1515" s="87"/>
    </row>
    <row r="1516" spans="60:64" x14ac:dyDescent="0.3">
      <c r="BH1516" s="86"/>
      <c r="BI1516" s="86"/>
      <c r="BJ1516" s="86"/>
      <c r="BK1516" s="86"/>
      <c r="BL1516" s="87"/>
    </row>
    <row r="1517" spans="60:64" x14ac:dyDescent="0.3">
      <c r="BH1517" s="86"/>
      <c r="BI1517" s="86"/>
      <c r="BJ1517" s="86"/>
      <c r="BK1517" s="86"/>
      <c r="BL1517" s="87"/>
    </row>
    <row r="1518" spans="60:64" x14ac:dyDescent="0.3">
      <c r="BH1518" s="86"/>
      <c r="BI1518" s="86"/>
      <c r="BJ1518" s="86"/>
      <c r="BK1518" s="86"/>
      <c r="BL1518" s="87"/>
    </row>
    <row r="1519" spans="60:64" x14ac:dyDescent="0.3">
      <c r="BH1519" s="86"/>
      <c r="BI1519" s="86"/>
      <c r="BJ1519" s="86"/>
      <c r="BK1519" s="86"/>
      <c r="BL1519" s="87"/>
    </row>
    <row r="1520" spans="60:64" x14ac:dyDescent="0.3">
      <c r="BH1520" s="86"/>
      <c r="BI1520" s="86"/>
      <c r="BJ1520" s="86"/>
      <c r="BK1520" s="86"/>
      <c r="BL1520" s="87"/>
    </row>
    <row r="1521" spans="60:64" x14ac:dyDescent="0.3">
      <c r="BH1521" s="86"/>
      <c r="BI1521" s="86"/>
      <c r="BJ1521" s="86"/>
      <c r="BK1521" s="86"/>
      <c r="BL1521" s="87"/>
    </row>
    <row r="1522" spans="60:64" x14ac:dyDescent="0.3">
      <c r="BH1522" s="86"/>
      <c r="BI1522" s="86"/>
      <c r="BJ1522" s="86"/>
      <c r="BK1522" s="86"/>
      <c r="BL1522" s="87"/>
    </row>
    <row r="1523" spans="60:64" x14ac:dyDescent="0.3">
      <c r="BH1523" s="86"/>
      <c r="BI1523" s="86"/>
      <c r="BJ1523" s="86"/>
      <c r="BK1523" s="86"/>
      <c r="BL1523" s="87"/>
    </row>
    <row r="1524" spans="60:64" x14ac:dyDescent="0.3">
      <c r="BH1524" s="86"/>
      <c r="BI1524" s="86"/>
      <c r="BJ1524" s="86"/>
      <c r="BK1524" s="86"/>
      <c r="BL1524" s="87"/>
    </row>
    <row r="1525" spans="60:64" x14ac:dyDescent="0.3">
      <c r="BH1525" s="86"/>
      <c r="BI1525" s="86"/>
      <c r="BJ1525" s="86"/>
      <c r="BK1525" s="86"/>
      <c r="BL1525" s="87"/>
    </row>
    <row r="1526" spans="60:64" x14ac:dyDescent="0.3">
      <c r="BH1526" s="86"/>
      <c r="BI1526" s="86"/>
      <c r="BJ1526" s="86"/>
      <c r="BK1526" s="86"/>
      <c r="BL1526" s="87"/>
    </row>
    <row r="1527" spans="60:64" x14ac:dyDescent="0.3">
      <c r="BH1527" s="86"/>
      <c r="BI1527" s="86"/>
      <c r="BJ1527" s="86"/>
      <c r="BK1527" s="86"/>
      <c r="BL1527" s="87"/>
    </row>
    <row r="1528" spans="60:64" x14ac:dyDescent="0.3">
      <c r="BH1528" s="86"/>
      <c r="BI1528" s="86"/>
      <c r="BJ1528" s="86"/>
      <c r="BK1528" s="86"/>
      <c r="BL1528" s="87"/>
    </row>
    <row r="1529" spans="60:64" x14ac:dyDescent="0.3">
      <c r="BH1529" s="86"/>
      <c r="BI1529" s="86"/>
      <c r="BJ1529" s="86"/>
      <c r="BK1529" s="86"/>
      <c r="BL1529" s="87"/>
    </row>
    <row r="1530" spans="60:64" x14ac:dyDescent="0.3">
      <c r="BH1530" s="86"/>
      <c r="BI1530" s="86"/>
      <c r="BJ1530" s="86"/>
      <c r="BK1530" s="86"/>
      <c r="BL1530" s="87"/>
    </row>
    <row r="1531" spans="60:64" x14ac:dyDescent="0.3">
      <c r="BH1531" s="86"/>
      <c r="BI1531" s="86"/>
      <c r="BJ1531" s="86"/>
      <c r="BK1531" s="86"/>
      <c r="BL1531" s="87"/>
    </row>
    <row r="1532" spans="60:64" x14ac:dyDescent="0.3">
      <c r="BH1532" s="86"/>
      <c r="BI1532" s="86"/>
      <c r="BJ1532" s="86"/>
      <c r="BK1532" s="86"/>
      <c r="BL1532" s="87"/>
    </row>
    <row r="1533" spans="60:64" x14ac:dyDescent="0.3">
      <c r="BH1533" s="86"/>
      <c r="BI1533" s="86"/>
      <c r="BJ1533" s="86"/>
      <c r="BK1533" s="86"/>
      <c r="BL1533" s="87"/>
    </row>
    <row r="1534" spans="60:64" x14ac:dyDescent="0.3">
      <c r="BH1534" s="86"/>
      <c r="BI1534" s="86"/>
      <c r="BJ1534" s="86"/>
      <c r="BK1534" s="86"/>
      <c r="BL1534" s="87"/>
    </row>
    <row r="1535" spans="60:64" x14ac:dyDescent="0.3">
      <c r="BH1535" s="86"/>
      <c r="BI1535" s="86"/>
      <c r="BJ1535" s="86"/>
      <c r="BK1535" s="86"/>
      <c r="BL1535" s="87"/>
    </row>
    <row r="1536" spans="60:64" x14ac:dyDescent="0.3">
      <c r="BH1536" s="86"/>
      <c r="BI1536" s="86"/>
      <c r="BJ1536" s="86"/>
      <c r="BK1536" s="86"/>
      <c r="BL1536" s="87"/>
    </row>
    <row r="1537" spans="60:64" x14ac:dyDescent="0.3">
      <c r="BH1537" s="86"/>
      <c r="BI1537" s="86"/>
      <c r="BJ1537" s="86"/>
      <c r="BK1537" s="86"/>
      <c r="BL1537" s="87"/>
    </row>
    <row r="1538" spans="60:64" x14ac:dyDescent="0.3">
      <c r="BH1538" s="86"/>
      <c r="BI1538" s="86"/>
      <c r="BJ1538" s="86"/>
      <c r="BK1538" s="86"/>
      <c r="BL1538" s="87"/>
    </row>
    <row r="1539" spans="60:64" x14ac:dyDescent="0.3">
      <c r="BH1539" s="86"/>
      <c r="BI1539" s="86"/>
      <c r="BJ1539" s="86"/>
      <c r="BK1539" s="86"/>
      <c r="BL1539" s="87"/>
    </row>
    <row r="1540" spans="60:64" x14ac:dyDescent="0.3">
      <c r="BH1540" s="86"/>
      <c r="BI1540" s="86"/>
      <c r="BJ1540" s="86"/>
      <c r="BK1540" s="86"/>
      <c r="BL1540" s="87"/>
    </row>
    <row r="1541" spans="60:64" x14ac:dyDescent="0.3">
      <c r="BH1541" s="86"/>
      <c r="BI1541" s="86"/>
      <c r="BJ1541" s="86"/>
      <c r="BK1541" s="86"/>
      <c r="BL1541" s="87"/>
    </row>
    <row r="1542" spans="60:64" x14ac:dyDescent="0.3">
      <c r="BH1542" s="86"/>
      <c r="BI1542" s="86"/>
      <c r="BJ1542" s="86"/>
      <c r="BK1542" s="86"/>
      <c r="BL1542" s="87"/>
    </row>
    <row r="1543" spans="60:64" x14ac:dyDescent="0.3">
      <c r="BH1543" s="86"/>
      <c r="BI1543" s="86"/>
      <c r="BJ1543" s="86"/>
      <c r="BK1543" s="86"/>
      <c r="BL1543" s="87"/>
    </row>
    <row r="1544" spans="60:64" x14ac:dyDescent="0.3">
      <c r="BH1544" s="86"/>
      <c r="BI1544" s="86"/>
      <c r="BJ1544" s="86"/>
      <c r="BK1544" s="86"/>
      <c r="BL1544" s="87"/>
    </row>
    <row r="1545" spans="60:64" x14ac:dyDescent="0.3">
      <c r="BH1545" s="86"/>
      <c r="BI1545" s="86"/>
      <c r="BJ1545" s="86"/>
      <c r="BK1545" s="86"/>
      <c r="BL1545" s="87"/>
    </row>
    <row r="1546" spans="60:64" x14ac:dyDescent="0.3">
      <c r="BH1546" s="86"/>
      <c r="BI1546" s="86"/>
      <c r="BJ1546" s="86"/>
      <c r="BK1546" s="86"/>
      <c r="BL1546" s="87"/>
    </row>
    <row r="1547" spans="60:64" x14ac:dyDescent="0.3">
      <c r="BH1547" s="86"/>
      <c r="BI1547" s="86"/>
      <c r="BJ1547" s="86"/>
      <c r="BK1547" s="86"/>
      <c r="BL1547" s="87"/>
    </row>
    <row r="1548" spans="60:64" x14ac:dyDescent="0.3">
      <c r="BH1548" s="86"/>
      <c r="BI1548" s="86"/>
      <c r="BJ1548" s="86"/>
      <c r="BK1548" s="86"/>
      <c r="BL1548" s="87"/>
    </row>
    <row r="1549" spans="60:64" x14ac:dyDescent="0.3">
      <c r="BH1549" s="86"/>
      <c r="BI1549" s="86"/>
      <c r="BJ1549" s="86"/>
      <c r="BK1549" s="86"/>
      <c r="BL1549" s="87"/>
    </row>
    <row r="1550" spans="60:64" x14ac:dyDescent="0.3">
      <c r="BH1550" s="86"/>
      <c r="BI1550" s="86"/>
      <c r="BJ1550" s="86"/>
      <c r="BK1550" s="86"/>
      <c r="BL1550" s="87"/>
    </row>
    <row r="1551" spans="60:64" x14ac:dyDescent="0.3">
      <c r="BH1551" s="86"/>
      <c r="BI1551" s="86"/>
      <c r="BJ1551" s="86"/>
      <c r="BK1551" s="86"/>
      <c r="BL1551" s="87"/>
    </row>
    <row r="1552" spans="60:64" x14ac:dyDescent="0.3">
      <c r="BH1552" s="86"/>
      <c r="BI1552" s="86"/>
      <c r="BJ1552" s="86"/>
      <c r="BK1552" s="86"/>
      <c r="BL1552" s="87"/>
    </row>
    <row r="1553" spans="60:64" x14ac:dyDescent="0.3">
      <c r="BH1553" s="86"/>
      <c r="BI1553" s="86"/>
      <c r="BJ1553" s="86"/>
      <c r="BK1553" s="86"/>
      <c r="BL1553" s="87"/>
    </row>
    <row r="1554" spans="60:64" x14ac:dyDescent="0.3">
      <c r="BH1554" s="86"/>
      <c r="BI1554" s="86"/>
      <c r="BJ1554" s="86"/>
      <c r="BK1554" s="86"/>
      <c r="BL1554" s="87"/>
    </row>
    <row r="1555" spans="60:64" x14ac:dyDescent="0.3">
      <c r="BH1555" s="86"/>
      <c r="BI1555" s="86"/>
      <c r="BJ1555" s="86"/>
      <c r="BK1555" s="86"/>
      <c r="BL1555" s="87"/>
    </row>
    <row r="1556" spans="60:64" x14ac:dyDescent="0.3">
      <c r="BH1556" s="86"/>
      <c r="BI1556" s="86"/>
      <c r="BJ1556" s="86"/>
      <c r="BK1556" s="86"/>
      <c r="BL1556" s="87"/>
    </row>
    <row r="1557" spans="60:64" x14ac:dyDescent="0.3">
      <c r="BH1557" s="86"/>
      <c r="BI1557" s="86"/>
      <c r="BJ1557" s="86"/>
      <c r="BK1557" s="86"/>
      <c r="BL1557" s="87"/>
    </row>
    <row r="1558" spans="60:64" x14ac:dyDescent="0.3">
      <c r="BH1558" s="86"/>
      <c r="BI1558" s="86"/>
      <c r="BJ1558" s="86"/>
      <c r="BK1558" s="86"/>
      <c r="BL1558" s="87"/>
    </row>
    <row r="1559" spans="60:64" x14ac:dyDescent="0.3">
      <c r="BH1559" s="86"/>
      <c r="BI1559" s="86"/>
      <c r="BJ1559" s="86"/>
      <c r="BK1559" s="86"/>
      <c r="BL1559" s="87"/>
    </row>
    <row r="1560" spans="60:64" x14ac:dyDescent="0.3">
      <c r="BH1560" s="86"/>
      <c r="BI1560" s="86"/>
      <c r="BJ1560" s="86"/>
      <c r="BK1560" s="86"/>
      <c r="BL1560" s="87"/>
    </row>
    <row r="1561" spans="60:64" x14ac:dyDescent="0.3">
      <c r="BH1561" s="86"/>
      <c r="BI1561" s="86"/>
      <c r="BJ1561" s="86"/>
      <c r="BK1561" s="86"/>
      <c r="BL1561" s="87"/>
    </row>
    <row r="1562" spans="60:64" x14ac:dyDescent="0.3">
      <c r="BH1562" s="86"/>
      <c r="BI1562" s="86"/>
      <c r="BJ1562" s="86"/>
      <c r="BK1562" s="86"/>
      <c r="BL1562" s="87"/>
    </row>
    <row r="1563" spans="60:64" x14ac:dyDescent="0.3">
      <c r="BH1563" s="86"/>
      <c r="BI1563" s="86"/>
      <c r="BJ1563" s="86"/>
      <c r="BK1563" s="86"/>
      <c r="BL1563" s="87"/>
    </row>
    <row r="1564" spans="60:64" x14ac:dyDescent="0.3">
      <c r="BH1564" s="86"/>
      <c r="BI1564" s="86"/>
      <c r="BJ1564" s="86"/>
      <c r="BK1564" s="86"/>
      <c r="BL1564" s="87"/>
    </row>
    <row r="1565" spans="60:64" x14ac:dyDescent="0.3">
      <c r="BH1565" s="86"/>
      <c r="BI1565" s="86"/>
      <c r="BJ1565" s="86"/>
      <c r="BK1565" s="86"/>
      <c r="BL1565" s="87"/>
    </row>
    <row r="1566" spans="60:64" x14ac:dyDescent="0.3">
      <c r="BH1566" s="86"/>
      <c r="BI1566" s="86"/>
      <c r="BJ1566" s="86"/>
      <c r="BK1566" s="86"/>
      <c r="BL1566" s="87"/>
    </row>
    <row r="1567" spans="60:64" x14ac:dyDescent="0.3">
      <c r="BH1567" s="86"/>
      <c r="BI1567" s="86"/>
      <c r="BJ1567" s="86"/>
      <c r="BK1567" s="86"/>
      <c r="BL1567" s="87"/>
    </row>
    <row r="1568" spans="60:64" x14ac:dyDescent="0.3">
      <c r="BH1568" s="86"/>
      <c r="BI1568" s="86"/>
      <c r="BJ1568" s="86"/>
      <c r="BK1568" s="86"/>
      <c r="BL1568" s="87"/>
    </row>
    <row r="1569" spans="60:64" x14ac:dyDescent="0.3">
      <c r="BH1569" s="86"/>
      <c r="BI1569" s="86"/>
      <c r="BJ1569" s="86"/>
      <c r="BK1569" s="86"/>
      <c r="BL1569" s="87"/>
    </row>
    <row r="1570" spans="60:64" x14ac:dyDescent="0.3">
      <c r="BH1570" s="86"/>
      <c r="BI1570" s="86"/>
      <c r="BJ1570" s="86"/>
      <c r="BK1570" s="86"/>
      <c r="BL1570" s="87"/>
    </row>
    <row r="1571" spans="60:64" x14ac:dyDescent="0.3">
      <c r="BH1571" s="86"/>
      <c r="BI1571" s="86"/>
      <c r="BJ1571" s="86"/>
      <c r="BK1571" s="86"/>
      <c r="BL1571" s="87"/>
    </row>
    <row r="1572" spans="60:64" x14ac:dyDescent="0.3">
      <c r="BH1572" s="86"/>
      <c r="BI1572" s="86"/>
      <c r="BJ1572" s="86"/>
      <c r="BK1572" s="86"/>
      <c r="BL1572" s="87"/>
    </row>
    <row r="1573" spans="60:64" x14ac:dyDescent="0.3">
      <c r="BH1573" s="86"/>
      <c r="BI1573" s="86"/>
      <c r="BJ1573" s="86"/>
      <c r="BK1573" s="86"/>
      <c r="BL1573" s="87"/>
    </row>
    <row r="1574" spans="60:64" x14ac:dyDescent="0.3">
      <c r="BH1574" s="86"/>
      <c r="BI1574" s="86"/>
      <c r="BJ1574" s="86"/>
      <c r="BK1574" s="86"/>
      <c r="BL1574" s="87"/>
    </row>
    <row r="1575" spans="60:64" x14ac:dyDescent="0.3">
      <c r="BH1575" s="86"/>
      <c r="BI1575" s="86"/>
      <c r="BJ1575" s="86"/>
      <c r="BK1575" s="86"/>
      <c r="BL1575" s="87"/>
    </row>
    <row r="1576" spans="60:64" x14ac:dyDescent="0.3">
      <c r="BH1576" s="86"/>
      <c r="BI1576" s="86"/>
      <c r="BJ1576" s="86"/>
      <c r="BK1576" s="86"/>
      <c r="BL1576" s="87"/>
    </row>
    <row r="1577" spans="60:64" x14ac:dyDescent="0.3">
      <c r="BH1577" s="86"/>
      <c r="BI1577" s="86"/>
      <c r="BJ1577" s="86"/>
      <c r="BK1577" s="86"/>
      <c r="BL1577" s="87"/>
    </row>
    <row r="1578" spans="60:64" x14ac:dyDescent="0.3">
      <c r="BH1578" s="86"/>
      <c r="BI1578" s="86"/>
      <c r="BJ1578" s="86"/>
      <c r="BK1578" s="86"/>
      <c r="BL1578" s="87"/>
    </row>
    <row r="1579" spans="60:64" x14ac:dyDescent="0.3">
      <c r="BH1579" s="86"/>
      <c r="BI1579" s="86"/>
      <c r="BJ1579" s="86"/>
      <c r="BK1579" s="86"/>
      <c r="BL1579" s="87"/>
    </row>
    <row r="1580" spans="60:64" x14ac:dyDescent="0.3">
      <c r="BH1580" s="86"/>
      <c r="BI1580" s="86"/>
      <c r="BJ1580" s="86"/>
      <c r="BK1580" s="86"/>
      <c r="BL1580" s="87"/>
    </row>
    <row r="1581" spans="60:64" x14ac:dyDescent="0.3">
      <c r="BH1581" s="86"/>
      <c r="BI1581" s="86"/>
      <c r="BJ1581" s="86"/>
      <c r="BK1581" s="86"/>
      <c r="BL1581" s="87"/>
    </row>
    <row r="1582" spans="60:64" x14ac:dyDescent="0.3">
      <c r="BH1582" s="86"/>
      <c r="BI1582" s="86"/>
      <c r="BJ1582" s="86"/>
      <c r="BK1582" s="86"/>
      <c r="BL1582" s="87"/>
    </row>
    <row r="1583" spans="60:64" x14ac:dyDescent="0.3">
      <c r="BH1583" s="86"/>
      <c r="BI1583" s="86"/>
      <c r="BJ1583" s="86"/>
      <c r="BK1583" s="86"/>
      <c r="BL1583" s="87"/>
    </row>
    <row r="1584" spans="60:64" x14ac:dyDescent="0.3">
      <c r="BH1584" s="86"/>
      <c r="BI1584" s="86"/>
      <c r="BJ1584" s="86"/>
      <c r="BK1584" s="86"/>
      <c r="BL1584" s="87"/>
    </row>
    <row r="1585" spans="60:64" x14ac:dyDescent="0.3">
      <c r="BH1585" s="86"/>
      <c r="BI1585" s="86"/>
      <c r="BJ1585" s="86"/>
      <c r="BK1585" s="86"/>
      <c r="BL1585" s="87"/>
    </row>
    <row r="1586" spans="60:64" x14ac:dyDescent="0.3">
      <c r="BH1586" s="86"/>
      <c r="BI1586" s="86"/>
      <c r="BJ1586" s="86"/>
      <c r="BK1586" s="86"/>
      <c r="BL1586" s="87"/>
    </row>
    <row r="1587" spans="60:64" x14ac:dyDescent="0.3">
      <c r="BH1587" s="86"/>
      <c r="BI1587" s="86"/>
      <c r="BJ1587" s="86"/>
      <c r="BK1587" s="86"/>
      <c r="BL1587" s="87"/>
    </row>
    <row r="1588" spans="60:64" x14ac:dyDescent="0.3">
      <c r="BH1588" s="86"/>
      <c r="BI1588" s="86"/>
      <c r="BJ1588" s="86"/>
      <c r="BK1588" s="86"/>
      <c r="BL1588" s="87"/>
    </row>
    <row r="1589" spans="60:64" x14ac:dyDescent="0.3">
      <c r="BH1589" s="86"/>
      <c r="BI1589" s="86"/>
      <c r="BJ1589" s="86"/>
      <c r="BK1589" s="86"/>
      <c r="BL1589" s="87"/>
    </row>
    <row r="1590" spans="60:64" x14ac:dyDescent="0.3">
      <c r="BH1590" s="86"/>
      <c r="BI1590" s="86"/>
      <c r="BJ1590" s="86"/>
      <c r="BK1590" s="86"/>
      <c r="BL1590" s="87"/>
    </row>
    <row r="1591" spans="60:64" x14ac:dyDescent="0.3">
      <c r="BH1591" s="86"/>
      <c r="BI1591" s="86"/>
      <c r="BJ1591" s="86"/>
      <c r="BK1591" s="86"/>
      <c r="BL1591" s="87"/>
    </row>
    <row r="1592" spans="60:64" x14ac:dyDescent="0.3">
      <c r="BH1592" s="86"/>
      <c r="BI1592" s="86"/>
      <c r="BJ1592" s="86"/>
      <c r="BK1592" s="86"/>
      <c r="BL1592" s="87"/>
    </row>
    <row r="1593" spans="60:64" x14ac:dyDescent="0.3">
      <c r="BH1593" s="86"/>
      <c r="BI1593" s="86"/>
      <c r="BJ1593" s="86"/>
      <c r="BK1593" s="86"/>
      <c r="BL1593" s="87"/>
    </row>
    <row r="1594" spans="60:64" x14ac:dyDescent="0.3">
      <c r="BH1594" s="86"/>
      <c r="BI1594" s="86"/>
      <c r="BJ1594" s="86"/>
      <c r="BK1594" s="86"/>
      <c r="BL1594" s="87"/>
    </row>
    <row r="1595" spans="60:64" x14ac:dyDescent="0.3">
      <c r="BH1595" s="86"/>
      <c r="BI1595" s="86"/>
      <c r="BJ1595" s="86"/>
      <c r="BK1595" s="86"/>
      <c r="BL1595" s="87"/>
    </row>
    <row r="1596" spans="60:64" x14ac:dyDescent="0.3">
      <c r="BH1596" s="86"/>
      <c r="BI1596" s="86"/>
      <c r="BJ1596" s="86"/>
      <c r="BK1596" s="86"/>
      <c r="BL1596" s="87"/>
    </row>
    <row r="1597" spans="60:64" x14ac:dyDescent="0.3">
      <c r="BH1597" s="86"/>
      <c r="BI1597" s="86"/>
      <c r="BJ1597" s="86"/>
      <c r="BK1597" s="86"/>
      <c r="BL1597" s="87"/>
    </row>
    <row r="1598" spans="60:64" x14ac:dyDescent="0.3">
      <c r="BH1598" s="86"/>
      <c r="BI1598" s="86"/>
      <c r="BJ1598" s="86"/>
      <c r="BK1598" s="86"/>
      <c r="BL1598" s="87"/>
    </row>
    <row r="1599" spans="60:64" x14ac:dyDescent="0.3">
      <c r="BH1599" s="86"/>
      <c r="BI1599" s="86"/>
      <c r="BJ1599" s="86"/>
      <c r="BK1599" s="86"/>
      <c r="BL1599" s="87"/>
    </row>
    <row r="1600" spans="60:64" x14ac:dyDescent="0.3">
      <c r="BH1600" s="86"/>
      <c r="BI1600" s="86"/>
      <c r="BJ1600" s="86"/>
      <c r="BK1600" s="86"/>
      <c r="BL1600" s="87"/>
    </row>
    <row r="1601" spans="60:64" x14ac:dyDescent="0.3">
      <c r="BH1601" s="86"/>
      <c r="BI1601" s="86"/>
      <c r="BJ1601" s="86"/>
      <c r="BK1601" s="86"/>
      <c r="BL1601" s="87"/>
    </row>
    <row r="1602" spans="60:64" x14ac:dyDescent="0.3">
      <c r="BH1602" s="86"/>
      <c r="BI1602" s="86"/>
      <c r="BJ1602" s="86"/>
      <c r="BK1602" s="86"/>
      <c r="BL1602" s="87"/>
    </row>
    <row r="1603" spans="60:64" x14ac:dyDescent="0.3">
      <c r="BH1603" s="86"/>
      <c r="BI1603" s="86"/>
      <c r="BJ1603" s="86"/>
      <c r="BK1603" s="86"/>
      <c r="BL1603" s="87"/>
    </row>
    <row r="1604" spans="60:64" x14ac:dyDescent="0.3">
      <c r="BH1604" s="86"/>
      <c r="BI1604" s="86"/>
      <c r="BJ1604" s="86"/>
      <c r="BK1604" s="86"/>
      <c r="BL1604" s="87"/>
    </row>
    <row r="1605" spans="60:64" x14ac:dyDescent="0.3">
      <c r="BH1605" s="86"/>
      <c r="BI1605" s="86"/>
      <c r="BJ1605" s="86"/>
      <c r="BK1605" s="86"/>
      <c r="BL1605" s="87"/>
    </row>
    <row r="1606" spans="60:64" x14ac:dyDescent="0.3">
      <c r="BH1606" s="86"/>
      <c r="BI1606" s="86"/>
      <c r="BJ1606" s="86"/>
      <c r="BK1606" s="86"/>
      <c r="BL1606" s="87"/>
    </row>
    <row r="1607" spans="60:64" x14ac:dyDescent="0.3">
      <c r="BH1607" s="86"/>
      <c r="BI1607" s="86"/>
      <c r="BJ1607" s="86"/>
      <c r="BK1607" s="86"/>
      <c r="BL1607" s="87"/>
    </row>
    <row r="1608" spans="60:64" x14ac:dyDescent="0.3">
      <c r="BH1608" s="86"/>
      <c r="BI1608" s="86"/>
      <c r="BJ1608" s="86"/>
      <c r="BK1608" s="86"/>
      <c r="BL1608" s="87"/>
    </row>
    <row r="1609" spans="60:64" x14ac:dyDescent="0.3">
      <c r="BH1609" s="86"/>
      <c r="BI1609" s="86"/>
      <c r="BJ1609" s="86"/>
      <c r="BK1609" s="86"/>
      <c r="BL1609" s="87"/>
    </row>
    <row r="1610" spans="60:64" x14ac:dyDescent="0.3">
      <c r="BH1610" s="86"/>
      <c r="BI1610" s="86"/>
      <c r="BJ1610" s="86"/>
      <c r="BK1610" s="86"/>
      <c r="BL1610" s="87"/>
    </row>
    <row r="1611" spans="60:64" x14ac:dyDescent="0.3">
      <c r="BH1611" s="86"/>
      <c r="BI1611" s="86"/>
      <c r="BJ1611" s="86"/>
      <c r="BK1611" s="86"/>
      <c r="BL1611" s="87"/>
    </row>
    <row r="1612" spans="60:64" x14ac:dyDescent="0.3">
      <c r="BH1612" s="86"/>
      <c r="BI1612" s="86"/>
      <c r="BJ1612" s="86"/>
      <c r="BK1612" s="86"/>
      <c r="BL1612" s="87"/>
    </row>
    <row r="1613" spans="60:64" x14ac:dyDescent="0.3">
      <c r="BH1613" s="86"/>
      <c r="BI1613" s="86"/>
      <c r="BJ1613" s="86"/>
      <c r="BK1613" s="86"/>
      <c r="BL1613" s="87"/>
    </row>
    <row r="1614" spans="60:64" x14ac:dyDescent="0.3">
      <c r="BH1614" s="86"/>
      <c r="BI1614" s="86"/>
      <c r="BJ1614" s="86"/>
      <c r="BK1614" s="86"/>
      <c r="BL1614" s="87"/>
    </row>
    <row r="1615" spans="60:64" x14ac:dyDescent="0.3">
      <c r="BH1615" s="86"/>
      <c r="BI1615" s="86"/>
      <c r="BJ1615" s="86"/>
      <c r="BK1615" s="86"/>
      <c r="BL1615" s="87"/>
    </row>
    <row r="1616" spans="60:64" x14ac:dyDescent="0.3">
      <c r="BH1616" s="86"/>
      <c r="BI1616" s="86"/>
      <c r="BJ1616" s="86"/>
      <c r="BK1616" s="86"/>
      <c r="BL1616" s="87"/>
    </row>
    <row r="1617" spans="60:64" x14ac:dyDescent="0.3">
      <c r="BH1617" s="86"/>
      <c r="BI1617" s="86"/>
      <c r="BJ1617" s="86"/>
      <c r="BK1617" s="86"/>
      <c r="BL1617" s="87"/>
    </row>
    <row r="1618" spans="60:64" x14ac:dyDescent="0.3">
      <c r="BH1618" s="86"/>
      <c r="BI1618" s="86"/>
      <c r="BJ1618" s="86"/>
      <c r="BK1618" s="86"/>
      <c r="BL1618" s="87"/>
    </row>
    <row r="1619" spans="60:64" x14ac:dyDescent="0.3">
      <c r="BH1619" s="86"/>
      <c r="BI1619" s="86"/>
      <c r="BJ1619" s="86"/>
      <c r="BK1619" s="86"/>
      <c r="BL1619" s="87"/>
    </row>
    <row r="1620" spans="60:64" x14ac:dyDescent="0.3">
      <c r="BH1620" s="86"/>
      <c r="BI1620" s="86"/>
      <c r="BJ1620" s="86"/>
      <c r="BK1620" s="86"/>
      <c r="BL1620" s="87"/>
    </row>
    <row r="1621" spans="60:64" x14ac:dyDescent="0.3">
      <c r="BH1621" s="86"/>
      <c r="BI1621" s="86"/>
      <c r="BJ1621" s="86"/>
      <c r="BK1621" s="86"/>
      <c r="BL1621" s="87"/>
    </row>
    <row r="1622" spans="60:64" x14ac:dyDescent="0.3">
      <c r="BH1622" s="86"/>
      <c r="BI1622" s="86"/>
      <c r="BJ1622" s="86"/>
      <c r="BK1622" s="86"/>
      <c r="BL1622" s="87"/>
    </row>
    <row r="1623" spans="60:64" x14ac:dyDescent="0.3">
      <c r="BH1623" s="86"/>
      <c r="BI1623" s="86"/>
      <c r="BJ1623" s="86"/>
      <c r="BK1623" s="86"/>
      <c r="BL1623" s="87"/>
    </row>
    <row r="1624" spans="60:64" x14ac:dyDescent="0.3">
      <c r="BH1624" s="86"/>
      <c r="BI1624" s="86"/>
      <c r="BJ1624" s="86"/>
      <c r="BK1624" s="86"/>
      <c r="BL1624" s="87"/>
    </row>
    <row r="1625" spans="60:64" x14ac:dyDescent="0.3">
      <c r="BH1625" s="86"/>
      <c r="BI1625" s="86"/>
      <c r="BJ1625" s="86"/>
      <c r="BK1625" s="86"/>
      <c r="BL1625" s="87"/>
    </row>
    <row r="1626" spans="60:64" x14ac:dyDescent="0.3">
      <c r="BH1626" s="86"/>
      <c r="BI1626" s="86"/>
      <c r="BJ1626" s="86"/>
      <c r="BK1626" s="86"/>
      <c r="BL1626" s="87"/>
    </row>
    <row r="1627" spans="60:64" x14ac:dyDescent="0.3">
      <c r="BH1627" s="86"/>
      <c r="BI1627" s="86"/>
      <c r="BJ1627" s="86"/>
      <c r="BK1627" s="86"/>
      <c r="BL1627" s="87"/>
    </row>
    <row r="1628" spans="60:64" x14ac:dyDescent="0.3">
      <c r="BH1628" s="86"/>
      <c r="BI1628" s="86"/>
      <c r="BJ1628" s="86"/>
      <c r="BK1628" s="86"/>
      <c r="BL1628" s="87"/>
    </row>
    <row r="1629" spans="60:64" x14ac:dyDescent="0.3">
      <c r="BH1629" s="86"/>
      <c r="BI1629" s="86"/>
      <c r="BJ1629" s="86"/>
      <c r="BK1629" s="86"/>
      <c r="BL1629" s="87"/>
    </row>
    <row r="1630" spans="60:64" x14ac:dyDescent="0.3">
      <c r="BH1630" s="86"/>
      <c r="BI1630" s="86"/>
      <c r="BJ1630" s="86"/>
      <c r="BK1630" s="86"/>
      <c r="BL1630" s="87"/>
    </row>
    <row r="1631" spans="60:64" x14ac:dyDescent="0.3">
      <c r="BH1631" s="86"/>
      <c r="BI1631" s="86"/>
      <c r="BJ1631" s="86"/>
      <c r="BK1631" s="86"/>
      <c r="BL1631" s="87"/>
    </row>
    <row r="1632" spans="60:64" x14ac:dyDescent="0.3">
      <c r="BH1632" s="86"/>
      <c r="BI1632" s="86"/>
      <c r="BJ1632" s="86"/>
      <c r="BK1632" s="86"/>
      <c r="BL1632" s="87"/>
    </row>
    <row r="1633" spans="60:64" x14ac:dyDescent="0.3">
      <c r="BH1633" s="86"/>
      <c r="BI1633" s="86"/>
      <c r="BJ1633" s="86"/>
      <c r="BK1633" s="86"/>
      <c r="BL1633" s="87"/>
    </row>
    <row r="1634" spans="60:64" x14ac:dyDescent="0.3">
      <c r="BH1634" s="86"/>
      <c r="BI1634" s="86"/>
      <c r="BJ1634" s="86"/>
      <c r="BK1634" s="86"/>
      <c r="BL1634" s="87"/>
    </row>
    <row r="1635" spans="60:64" x14ac:dyDescent="0.3">
      <c r="BH1635" s="86"/>
      <c r="BI1635" s="86"/>
      <c r="BJ1635" s="86"/>
      <c r="BK1635" s="86"/>
      <c r="BL1635" s="87"/>
    </row>
    <row r="1636" spans="60:64" x14ac:dyDescent="0.3">
      <c r="BH1636" s="86"/>
      <c r="BI1636" s="86"/>
      <c r="BJ1636" s="86"/>
      <c r="BK1636" s="86"/>
      <c r="BL1636" s="87"/>
    </row>
    <row r="1637" spans="60:64" x14ac:dyDescent="0.3">
      <c r="BH1637" s="86"/>
      <c r="BI1637" s="86"/>
      <c r="BJ1637" s="86"/>
      <c r="BK1637" s="86"/>
      <c r="BL1637" s="87"/>
    </row>
    <row r="1638" spans="60:64" x14ac:dyDescent="0.3">
      <c r="BH1638" s="86"/>
      <c r="BI1638" s="86"/>
      <c r="BJ1638" s="86"/>
      <c r="BK1638" s="86"/>
      <c r="BL1638" s="87"/>
    </row>
    <row r="1639" spans="60:64" x14ac:dyDescent="0.3">
      <c r="BH1639" s="86"/>
      <c r="BI1639" s="86"/>
      <c r="BJ1639" s="86"/>
      <c r="BK1639" s="86"/>
      <c r="BL1639" s="87"/>
    </row>
    <row r="1640" spans="60:64" x14ac:dyDescent="0.3">
      <c r="BH1640" s="86"/>
      <c r="BI1640" s="86"/>
      <c r="BJ1640" s="86"/>
      <c r="BK1640" s="86"/>
      <c r="BL1640" s="87"/>
    </row>
    <row r="1641" spans="60:64" x14ac:dyDescent="0.3">
      <c r="BH1641" s="86"/>
      <c r="BI1641" s="86"/>
      <c r="BJ1641" s="86"/>
      <c r="BK1641" s="86"/>
      <c r="BL1641" s="87"/>
    </row>
    <row r="1642" spans="60:64" x14ac:dyDescent="0.3">
      <c r="BH1642" s="86"/>
      <c r="BI1642" s="86"/>
      <c r="BJ1642" s="86"/>
      <c r="BK1642" s="86"/>
      <c r="BL1642" s="87"/>
    </row>
    <row r="1643" spans="60:64" x14ac:dyDescent="0.3">
      <c r="BH1643" s="86"/>
      <c r="BI1643" s="86"/>
      <c r="BJ1643" s="86"/>
      <c r="BK1643" s="86"/>
      <c r="BL1643" s="87"/>
    </row>
    <row r="1644" spans="60:64" x14ac:dyDescent="0.3">
      <c r="BH1644" s="86"/>
      <c r="BI1644" s="86"/>
      <c r="BJ1644" s="86"/>
      <c r="BK1644" s="86"/>
      <c r="BL1644" s="87"/>
    </row>
    <row r="1645" spans="60:64" x14ac:dyDescent="0.3">
      <c r="BH1645" s="86"/>
      <c r="BI1645" s="86"/>
      <c r="BJ1645" s="86"/>
      <c r="BK1645" s="86"/>
      <c r="BL1645" s="87"/>
    </row>
    <row r="1646" spans="60:64" x14ac:dyDescent="0.3">
      <c r="BH1646" s="86"/>
      <c r="BI1646" s="86"/>
      <c r="BJ1646" s="86"/>
      <c r="BK1646" s="86"/>
      <c r="BL1646" s="87"/>
    </row>
    <row r="1647" spans="60:64" x14ac:dyDescent="0.3">
      <c r="BH1647" s="86"/>
      <c r="BI1647" s="86"/>
      <c r="BJ1647" s="86"/>
      <c r="BK1647" s="86"/>
      <c r="BL1647" s="87"/>
    </row>
    <row r="1648" spans="60:64" x14ac:dyDescent="0.3">
      <c r="BH1648" s="86"/>
      <c r="BI1648" s="86"/>
      <c r="BJ1648" s="86"/>
      <c r="BK1648" s="86"/>
      <c r="BL1648" s="87"/>
    </row>
    <row r="1649" spans="60:64" x14ac:dyDescent="0.3">
      <c r="BH1649" s="86"/>
      <c r="BI1649" s="86"/>
      <c r="BJ1649" s="86"/>
      <c r="BK1649" s="86"/>
      <c r="BL1649" s="87"/>
    </row>
    <row r="1650" spans="60:64" x14ac:dyDescent="0.3">
      <c r="BH1650" s="86"/>
      <c r="BI1650" s="86"/>
      <c r="BJ1650" s="86"/>
      <c r="BK1650" s="86"/>
      <c r="BL1650" s="87"/>
    </row>
    <row r="1651" spans="60:64" x14ac:dyDescent="0.3">
      <c r="BH1651" s="86"/>
      <c r="BI1651" s="86"/>
      <c r="BJ1651" s="86"/>
      <c r="BK1651" s="86"/>
      <c r="BL1651" s="87"/>
    </row>
    <row r="1652" spans="60:64" x14ac:dyDescent="0.3">
      <c r="BH1652" s="86"/>
      <c r="BI1652" s="86"/>
      <c r="BJ1652" s="86"/>
      <c r="BK1652" s="86"/>
      <c r="BL1652" s="87"/>
    </row>
    <row r="1653" spans="60:64" x14ac:dyDescent="0.3">
      <c r="BH1653" s="86"/>
      <c r="BI1653" s="86"/>
      <c r="BJ1653" s="86"/>
      <c r="BK1653" s="86"/>
      <c r="BL1653" s="87"/>
    </row>
    <row r="1654" spans="60:64" x14ac:dyDescent="0.3">
      <c r="BH1654" s="86"/>
      <c r="BI1654" s="86"/>
      <c r="BJ1654" s="86"/>
      <c r="BK1654" s="86"/>
      <c r="BL1654" s="87"/>
    </row>
    <row r="1655" spans="60:64" x14ac:dyDescent="0.3">
      <c r="BH1655" s="86"/>
      <c r="BI1655" s="86"/>
      <c r="BJ1655" s="86"/>
      <c r="BK1655" s="86"/>
      <c r="BL1655" s="87"/>
    </row>
    <row r="1656" spans="60:64" x14ac:dyDescent="0.3">
      <c r="BH1656" s="86"/>
      <c r="BI1656" s="86"/>
      <c r="BJ1656" s="86"/>
      <c r="BK1656" s="86"/>
      <c r="BL1656" s="87"/>
    </row>
    <row r="1657" spans="60:64" x14ac:dyDescent="0.3">
      <c r="BH1657" s="86"/>
      <c r="BI1657" s="86"/>
      <c r="BJ1657" s="86"/>
      <c r="BK1657" s="86"/>
      <c r="BL1657" s="87"/>
    </row>
    <row r="1658" spans="60:64" x14ac:dyDescent="0.3">
      <c r="BH1658" s="86"/>
      <c r="BI1658" s="86"/>
      <c r="BJ1658" s="86"/>
      <c r="BK1658" s="86"/>
      <c r="BL1658" s="87"/>
    </row>
    <row r="1659" spans="60:64" x14ac:dyDescent="0.3">
      <c r="BH1659" s="86"/>
      <c r="BI1659" s="86"/>
      <c r="BJ1659" s="86"/>
      <c r="BK1659" s="86"/>
      <c r="BL1659" s="87"/>
    </row>
    <row r="1660" spans="60:64" x14ac:dyDescent="0.3">
      <c r="BH1660" s="86"/>
      <c r="BI1660" s="86"/>
      <c r="BJ1660" s="86"/>
      <c r="BK1660" s="86"/>
      <c r="BL1660" s="87"/>
    </row>
    <row r="1661" spans="60:64" x14ac:dyDescent="0.3">
      <c r="BH1661" s="86"/>
      <c r="BI1661" s="86"/>
      <c r="BJ1661" s="86"/>
      <c r="BK1661" s="86"/>
      <c r="BL1661" s="87"/>
    </row>
    <row r="1662" spans="60:64" x14ac:dyDescent="0.3">
      <c r="BH1662" s="86"/>
      <c r="BI1662" s="86"/>
      <c r="BJ1662" s="86"/>
      <c r="BK1662" s="86"/>
      <c r="BL1662" s="87"/>
    </row>
    <row r="1663" spans="60:64" x14ac:dyDescent="0.3">
      <c r="BH1663" s="86"/>
      <c r="BI1663" s="86"/>
      <c r="BJ1663" s="86"/>
      <c r="BK1663" s="86"/>
      <c r="BL1663" s="87"/>
    </row>
    <row r="1664" spans="60:64" x14ac:dyDescent="0.3">
      <c r="BH1664" s="86"/>
      <c r="BI1664" s="86"/>
      <c r="BJ1664" s="86"/>
      <c r="BK1664" s="86"/>
      <c r="BL1664" s="87"/>
    </row>
    <row r="1665" spans="60:64" x14ac:dyDescent="0.3">
      <c r="BH1665" s="86"/>
      <c r="BI1665" s="86"/>
      <c r="BJ1665" s="86"/>
      <c r="BK1665" s="86"/>
      <c r="BL1665" s="87"/>
    </row>
    <row r="1666" spans="60:64" x14ac:dyDescent="0.3">
      <c r="BH1666" s="86"/>
      <c r="BI1666" s="86"/>
      <c r="BJ1666" s="86"/>
      <c r="BK1666" s="86"/>
      <c r="BL1666" s="87"/>
    </row>
    <row r="1667" spans="60:64" x14ac:dyDescent="0.3">
      <c r="BH1667" s="86"/>
      <c r="BI1667" s="86"/>
      <c r="BJ1667" s="86"/>
      <c r="BK1667" s="86"/>
      <c r="BL1667" s="87"/>
    </row>
    <row r="1668" spans="60:64" x14ac:dyDescent="0.3">
      <c r="BH1668" s="86"/>
      <c r="BI1668" s="86"/>
      <c r="BJ1668" s="86"/>
      <c r="BK1668" s="86"/>
      <c r="BL1668" s="87"/>
    </row>
    <row r="1669" spans="60:64" x14ac:dyDescent="0.3">
      <c r="BH1669" s="86"/>
      <c r="BI1669" s="86"/>
      <c r="BJ1669" s="86"/>
      <c r="BK1669" s="86"/>
      <c r="BL1669" s="87"/>
    </row>
    <row r="1670" spans="60:64" x14ac:dyDescent="0.3">
      <c r="BH1670" s="86"/>
      <c r="BI1670" s="86"/>
      <c r="BJ1670" s="86"/>
      <c r="BK1670" s="86"/>
      <c r="BL1670" s="87"/>
    </row>
    <row r="1671" spans="60:64" x14ac:dyDescent="0.3">
      <c r="BH1671" s="86"/>
      <c r="BI1671" s="86"/>
      <c r="BJ1671" s="86"/>
      <c r="BK1671" s="86"/>
      <c r="BL1671" s="87"/>
    </row>
    <row r="1672" spans="60:64" x14ac:dyDescent="0.3">
      <c r="BH1672" s="86"/>
      <c r="BI1672" s="86"/>
      <c r="BJ1672" s="86"/>
      <c r="BK1672" s="86"/>
      <c r="BL1672" s="87"/>
    </row>
    <row r="1673" spans="60:64" x14ac:dyDescent="0.3">
      <c r="BH1673" s="86"/>
      <c r="BI1673" s="86"/>
      <c r="BJ1673" s="86"/>
      <c r="BK1673" s="86"/>
      <c r="BL1673" s="87"/>
    </row>
    <row r="1674" spans="60:64" x14ac:dyDescent="0.3">
      <c r="BH1674" s="86"/>
      <c r="BI1674" s="86"/>
      <c r="BJ1674" s="86"/>
      <c r="BK1674" s="86"/>
      <c r="BL1674" s="87"/>
    </row>
    <row r="1675" spans="60:64" x14ac:dyDescent="0.3">
      <c r="BH1675" s="86"/>
      <c r="BI1675" s="86"/>
      <c r="BJ1675" s="86"/>
      <c r="BK1675" s="86"/>
      <c r="BL1675" s="87"/>
    </row>
    <row r="1676" spans="60:64" x14ac:dyDescent="0.3">
      <c r="BH1676" s="86"/>
      <c r="BI1676" s="86"/>
      <c r="BJ1676" s="86"/>
      <c r="BK1676" s="86"/>
      <c r="BL1676" s="87"/>
    </row>
    <row r="1677" spans="60:64" x14ac:dyDescent="0.3">
      <c r="BH1677" s="86"/>
      <c r="BI1677" s="86"/>
      <c r="BJ1677" s="86"/>
      <c r="BK1677" s="86"/>
      <c r="BL1677" s="87"/>
    </row>
    <row r="1678" spans="60:64" x14ac:dyDescent="0.3">
      <c r="BH1678" s="86"/>
      <c r="BI1678" s="86"/>
      <c r="BJ1678" s="86"/>
      <c r="BK1678" s="86"/>
      <c r="BL1678" s="87"/>
    </row>
    <row r="1679" spans="60:64" x14ac:dyDescent="0.3">
      <c r="BH1679" s="86"/>
      <c r="BI1679" s="86"/>
      <c r="BJ1679" s="86"/>
      <c r="BK1679" s="86"/>
      <c r="BL1679" s="87"/>
    </row>
    <row r="1680" spans="60:64" x14ac:dyDescent="0.3">
      <c r="BH1680" s="86"/>
      <c r="BI1680" s="86"/>
      <c r="BJ1680" s="86"/>
      <c r="BK1680" s="86"/>
      <c r="BL1680" s="87"/>
    </row>
    <row r="1681" spans="60:64" x14ac:dyDescent="0.3">
      <c r="BH1681" s="86"/>
      <c r="BI1681" s="86"/>
      <c r="BJ1681" s="86"/>
      <c r="BK1681" s="86"/>
      <c r="BL1681" s="87"/>
    </row>
    <row r="1682" spans="60:64" x14ac:dyDescent="0.3">
      <c r="BH1682" s="86"/>
      <c r="BI1682" s="86"/>
      <c r="BJ1682" s="86"/>
      <c r="BK1682" s="86"/>
      <c r="BL1682" s="87"/>
    </row>
    <row r="1683" spans="60:64" x14ac:dyDescent="0.3">
      <c r="BH1683" s="86"/>
      <c r="BI1683" s="86"/>
      <c r="BJ1683" s="86"/>
      <c r="BK1683" s="86"/>
      <c r="BL1683" s="87"/>
    </row>
    <row r="1684" spans="60:64" x14ac:dyDescent="0.3">
      <c r="BH1684" s="86"/>
      <c r="BI1684" s="86"/>
      <c r="BJ1684" s="86"/>
      <c r="BK1684" s="86"/>
      <c r="BL1684" s="87"/>
    </row>
    <row r="1685" spans="60:64" x14ac:dyDescent="0.3">
      <c r="BH1685" s="86"/>
      <c r="BI1685" s="86"/>
      <c r="BJ1685" s="86"/>
      <c r="BK1685" s="86"/>
      <c r="BL1685" s="87"/>
    </row>
    <row r="1686" spans="60:64" x14ac:dyDescent="0.3">
      <c r="BH1686" s="86"/>
      <c r="BI1686" s="86"/>
      <c r="BJ1686" s="86"/>
      <c r="BK1686" s="86"/>
      <c r="BL1686" s="87"/>
    </row>
    <row r="1687" spans="60:64" x14ac:dyDescent="0.3">
      <c r="BH1687" s="86"/>
      <c r="BI1687" s="86"/>
      <c r="BJ1687" s="86"/>
      <c r="BK1687" s="86"/>
      <c r="BL1687" s="87"/>
    </row>
    <row r="1688" spans="60:64" x14ac:dyDescent="0.3">
      <c r="BH1688" s="86"/>
      <c r="BI1688" s="86"/>
      <c r="BJ1688" s="86"/>
      <c r="BK1688" s="86"/>
      <c r="BL1688" s="87"/>
    </row>
    <row r="1689" spans="60:64" x14ac:dyDescent="0.3">
      <c r="BH1689" s="86"/>
      <c r="BI1689" s="86"/>
      <c r="BJ1689" s="86"/>
      <c r="BK1689" s="86"/>
      <c r="BL1689" s="87"/>
    </row>
    <row r="1690" spans="60:64" x14ac:dyDescent="0.3">
      <c r="BH1690" s="86"/>
      <c r="BI1690" s="86"/>
      <c r="BJ1690" s="86"/>
      <c r="BK1690" s="86"/>
      <c r="BL1690" s="87"/>
    </row>
    <row r="1691" spans="60:64" x14ac:dyDescent="0.3">
      <c r="BH1691" s="86"/>
      <c r="BI1691" s="86"/>
      <c r="BJ1691" s="86"/>
      <c r="BK1691" s="86"/>
      <c r="BL1691" s="87"/>
    </row>
    <row r="1692" spans="60:64" x14ac:dyDescent="0.3">
      <c r="BH1692" s="86"/>
      <c r="BI1692" s="86"/>
      <c r="BJ1692" s="86"/>
      <c r="BK1692" s="86"/>
      <c r="BL1692" s="87"/>
    </row>
    <row r="1693" spans="60:64" x14ac:dyDescent="0.3">
      <c r="BH1693" s="86"/>
      <c r="BI1693" s="86"/>
      <c r="BJ1693" s="86"/>
      <c r="BK1693" s="86"/>
      <c r="BL1693" s="87"/>
    </row>
    <row r="1694" spans="60:64" x14ac:dyDescent="0.3">
      <c r="BH1694" s="86"/>
      <c r="BI1694" s="86"/>
      <c r="BJ1694" s="86"/>
      <c r="BK1694" s="86"/>
      <c r="BL1694" s="87"/>
    </row>
    <row r="1695" spans="60:64" x14ac:dyDescent="0.3">
      <c r="BH1695" s="86"/>
      <c r="BI1695" s="86"/>
      <c r="BJ1695" s="86"/>
      <c r="BK1695" s="86"/>
      <c r="BL1695" s="87"/>
    </row>
    <row r="1696" spans="60:64" x14ac:dyDescent="0.3">
      <c r="BH1696" s="86"/>
      <c r="BI1696" s="86"/>
      <c r="BJ1696" s="86"/>
      <c r="BK1696" s="86"/>
      <c r="BL1696" s="87"/>
    </row>
    <row r="1697" spans="60:64" x14ac:dyDescent="0.3">
      <c r="BH1697" s="86"/>
      <c r="BI1697" s="86"/>
      <c r="BJ1697" s="86"/>
      <c r="BK1697" s="86"/>
      <c r="BL1697" s="87"/>
    </row>
    <row r="1698" spans="60:64" x14ac:dyDescent="0.3">
      <c r="BH1698" s="86"/>
      <c r="BI1698" s="86"/>
      <c r="BJ1698" s="86"/>
      <c r="BK1698" s="86"/>
      <c r="BL1698" s="87"/>
    </row>
    <row r="1699" spans="60:64" x14ac:dyDescent="0.3">
      <c r="BH1699" s="86"/>
      <c r="BI1699" s="86"/>
      <c r="BJ1699" s="86"/>
      <c r="BK1699" s="86"/>
      <c r="BL1699" s="87"/>
    </row>
    <row r="1700" spans="60:64" x14ac:dyDescent="0.3">
      <c r="BH1700" s="86"/>
      <c r="BI1700" s="86"/>
      <c r="BJ1700" s="86"/>
      <c r="BK1700" s="86"/>
      <c r="BL1700" s="87"/>
    </row>
    <row r="1701" spans="60:64" x14ac:dyDescent="0.3">
      <c r="BH1701" s="86"/>
      <c r="BI1701" s="86"/>
      <c r="BJ1701" s="86"/>
      <c r="BK1701" s="86"/>
      <c r="BL1701" s="87"/>
    </row>
    <row r="1702" spans="60:64" x14ac:dyDescent="0.3">
      <c r="BH1702" s="86"/>
      <c r="BI1702" s="86"/>
      <c r="BJ1702" s="86"/>
      <c r="BK1702" s="86"/>
      <c r="BL1702" s="87"/>
    </row>
    <row r="1703" spans="60:64" x14ac:dyDescent="0.3">
      <c r="BH1703" s="86"/>
      <c r="BI1703" s="86"/>
      <c r="BJ1703" s="86"/>
      <c r="BK1703" s="86"/>
      <c r="BL1703" s="87"/>
    </row>
    <row r="1704" spans="60:64" x14ac:dyDescent="0.3">
      <c r="BH1704" s="86"/>
      <c r="BI1704" s="86"/>
      <c r="BJ1704" s="86"/>
      <c r="BK1704" s="86"/>
      <c r="BL1704" s="87"/>
    </row>
    <row r="1705" spans="60:64" x14ac:dyDescent="0.3">
      <c r="BH1705" s="86"/>
      <c r="BI1705" s="86"/>
      <c r="BJ1705" s="86"/>
      <c r="BK1705" s="86"/>
      <c r="BL1705" s="87"/>
    </row>
    <row r="1706" spans="60:64" x14ac:dyDescent="0.3">
      <c r="BH1706" s="86"/>
      <c r="BI1706" s="86"/>
      <c r="BJ1706" s="86"/>
      <c r="BK1706" s="86"/>
      <c r="BL1706" s="87"/>
    </row>
    <row r="1707" spans="60:64" x14ac:dyDescent="0.3">
      <c r="BH1707" s="86"/>
      <c r="BI1707" s="86"/>
      <c r="BJ1707" s="86"/>
      <c r="BK1707" s="86"/>
      <c r="BL1707" s="87"/>
    </row>
    <row r="1708" spans="60:64" x14ac:dyDescent="0.3">
      <c r="BH1708" s="86"/>
      <c r="BI1708" s="86"/>
      <c r="BJ1708" s="86"/>
      <c r="BK1708" s="86"/>
      <c r="BL1708" s="87"/>
    </row>
    <row r="1709" spans="60:64" x14ac:dyDescent="0.3">
      <c r="BH1709" s="86"/>
      <c r="BI1709" s="86"/>
      <c r="BJ1709" s="86"/>
      <c r="BK1709" s="86"/>
      <c r="BL1709" s="87"/>
    </row>
    <row r="1710" spans="60:64" x14ac:dyDescent="0.3">
      <c r="BH1710" s="86"/>
      <c r="BI1710" s="86"/>
      <c r="BJ1710" s="86"/>
      <c r="BK1710" s="86"/>
      <c r="BL1710" s="87"/>
    </row>
    <row r="1711" spans="60:64" x14ac:dyDescent="0.3">
      <c r="BH1711" s="86"/>
      <c r="BI1711" s="86"/>
      <c r="BJ1711" s="86"/>
      <c r="BK1711" s="86"/>
      <c r="BL1711" s="87"/>
    </row>
    <row r="1712" spans="60:64" x14ac:dyDescent="0.3">
      <c r="BH1712" s="86"/>
      <c r="BI1712" s="86"/>
      <c r="BJ1712" s="86"/>
      <c r="BK1712" s="86"/>
      <c r="BL1712" s="87"/>
    </row>
    <row r="1713" spans="60:64" x14ac:dyDescent="0.3">
      <c r="BH1713" s="86"/>
      <c r="BI1713" s="86"/>
      <c r="BJ1713" s="86"/>
      <c r="BK1713" s="86"/>
      <c r="BL1713" s="87"/>
    </row>
    <row r="1714" spans="60:64" x14ac:dyDescent="0.3">
      <c r="BH1714" s="86"/>
      <c r="BI1714" s="86"/>
      <c r="BJ1714" s="86"/>
      <c r="BK1714" s="86"/>
      <c r="BL1714" s="87"/>
    </row>
    <row r="1715" spans="60:64" x14ac:dyDescent="0.3">
      <c r="BH1715" s="86"/>
      <c r="BI1715" s="86"/>
      <c r="BJ1715" s="86"/>
      <c r="BK1715" s="86"/>
      <c r="BL1715" s="87"/>
    </row>
    <row r="1716" spans="60:64" x14ac:dyDescent="0.3">
      <c r="BH1716" s="86"/>
      <c r="BI1716" s="86"/>
      <c r="BJ1716" s="86"/>
      <c r="BK1716" s="86"/>
      <c r="BL1716" s="87"/>
    </row>
    <row r="1717" spans="60:64" x14ac:dyDescent="0.3">
      <c r="BH1717" s="86"/>
      <c r="BI1717" s="86"/>
      <c r="BJ1717" s="86"/>
      <c r="BK1717" s="86"/>
      <c r="BL1717" s="87"/>
    </row>
    <row r="1718" spans="60:64" x14ac:dyDescent="0.3">
      <c r="BH1718" s="86"/>
      <c r="BI1718" s="86"/>
      <c r="BJ1718" s="86"/>
      <c r="BK1718" s="86"/>
      <c r="BL1718" s="87"/>
    </row>
    <row r="1719" spans="60:64" x14ac:dyDescent="0.3">
      <c r="BH1719" s="86"/>
      <c r="BI1719" s="86"/>
      <c r="BJ1719" s="86"/>
      <c r="BK1719" s="86"/>
      <c r="BL1719" s="87"/>
    </row>
    <row r="1720" spans="60:64" x14ac:dyDescent="0.3">
      <c r="BH1720" s="86"/>
      <c r="BI1720" s="86"/>
      <c r="BJ1720" s="86"/>
      <c r="BK1720" s="86"/>
      <c r="BL1720" s="87"/>
    </row>
    <row r="1721" spans="60:64" x14ac:dyDescent="0.3">
      <c r="BH1721" s="86"/>
      <c r="BI1721" s="86"/>
      <c r="BJ1721" s="86"/>
      <c r="BK1721" s="86"/>
      <c r="BL1721" s="87"/>
    </row>
    <row r="1722" spans="60:64" x14ac:dyDescent="0.3">
      <c r="BH1722" s="86"/>
      <c r="BI1722" s="86"/>
      <c r="BJ1722" s="86"/>
      <c r="BK1722" s="86"/>
      <c r="BL1722" s="87"/>
    </row>
    <row r="1723" spans="60:64" x14ac:dyDescent="0.3">
      <c r="BH1723" s="86"/>
      <c r="BI1723" s="86"/>
      <c r="BJ1723" s="86"/>
      <c r="BK1723" s="86"/>
      <c r="BL1723" s="87"/>
    </row>
    <row r="1724" spans="60:64" x14ac:dyDescent="0.3">
      <c r="BH1724" s="86"/>
      <c r="BI1724" s="86"/>
      <c r="BJ1724" s="86"/>
      <c r="BK1724" s="86"/>
      <c r="BL1724" s="87"/>
    </row>
    <row r="1725" spans="60:64" x14ac:dyDescent="0.3">
      <c r="BH1725" s="86"/>
      <c r="BI1725" s="86"/>
      <c r="BJ1725" s="86"/>
      <c r="BK1725" s="86"/>
      <c r="BL1725" s="87"/>
    </row>
    <row r="1726" spans="60:64" x14ac:dyDescent="0.3">
      <c r="BH1726" s="86"/>
      <c r="BI1726" s="86"/>
      <c r="BJ1726" s="86"/>
      <c r="BK1726" s="86"/>
      <c r="BL1726" s="87"/>
    </row>
    <row r="1727" spans="60:64" x14ac:dyDescent="0.3">
      <c r="BH1727" s="86"/>
      <c r="BI1727" s="86"/>
      <c r="BJ1727" s="86"/>
      <c r="BK1727" s="86"/>
      <c r="BL1727" s="87"/>
    </row>
    <row r="1728" spans="60:64" x14ac:dyDescent="0.3">
      <c r="BH1728" s="86"/>
      <c r="BI1728" s="86"/>
      <c r="BJ1728" s="86"/>
      <c r="BK1728" s="86"/>
      <c r="BL1728" s="87"/>
    </row>
    <row r="1729" spans="60:64" x14ac:dyDescent="0.3">
      <c r="BH1729" s="86"/>
      <c r="BI1729" s="86"/>
      <c r="BJ1729" s="86"/>
      <c r="BK1729" s="86"/>
      <c r="BL1729" s="87"/>
    </row>
    <row r="1730" spans="60:64" x14ac:dyDescent="0.3">
      <c r="BH1730" s="86"/>
      <c r="BI1730" s="86"/>
      <c r="BJ1730" s="86"/>
      <c r="BK1730" s="86"/>
      <c r="BL1730" s="87"/>
    </row>
    <row r="1731" spans="60:64" x14ac:dyDescent="0.3">
      <c r="BH1731" s="86"/>
      <c r="BI1731" s="86"/>
      <c r="BJ1731" s="86"/>
      <c r="BK1731" s="86"/>
      <c r="BL1731" s="87"/>
    </row>
    <row r="1732" spans="60:64" x14ac:dyDescent="0.3">
      <c r="BH1732" s="86"/>
      <c r="BI1732" s="86"/>
      <c r="BJ1732" s="86"/>
      <c r="BK1732" s="86"/>
      <c r="BL1732" s="87"/>
    </row>
    <row r="1733" spans="60:64" x14ac:dyDescent="0.3">
      <c r="BH1733" s="86"/>
      <c r="BI1733" s="86"/>
      <c r="BJ1733" s="86"/>
      <c r="BK1733" s="86"/>
      <c r="BL1733" s="87"/>
    </row>
    <row r="1734" spans="60:64" x14ac:dyDescent="0.3">
      <c r="BH1734" s="86"/>
      <c r="BI1734" s="86"/>
      <c r="BJ1734" s="86"/>
      <c r="BK1734" s="86"/>
      <c r="BL1734" s="87"/>
    </row>
    <row r="1735" spans="60:64" x14ac:dyDescent="0.3">
      <c r="BH1735" s="86"/>
      <c r="BI1735" s="86"/>
      <c r="BJ1735" s="86"/>
      <c r="BK1735" s="86"/>
      <c r="BL1735" s="87"/>
    </row>
    <row r="1736" spans="60:64" x14ac:dyDescent="0.3">
      <c r="BH1736" s="86"/>
      <c r="BI1736" s="86"/>
      <c r="BJ1736" s="86"/>
      <c r="BK1736" s="86"/>
      <c r="BL1736" s="87"/>
    </row>
    <row r="1737" spans="60:64" x14ac:dyDescent="0.3">
      <c r="BH1737" s="86"/>
      <c r="BI1737" s="86"/>
      <c r="BJ1737" s="86"/>
      <c r="BK1737" s="86"/>
      <c r="BL1737" s="87"/>
    </row>
    <row r="1738" spans="60:64" x14ac:dyDescent="0.3">
      <c r="BH1738" s="86"/>
      <c r="BI1738" s="86"/>
      <c r="BJ1738" s="86"/>
      <c r="BK1738" s="86"/>
      <c r="BL1738" s="87"/>
    </row>
    <row r="1739" spans="60:64" x14ac:dyDescent="0.3">
      <c r="BH1739" s="86"/>
      <c r="BI1739" s="86"/>
      <c r="BJ1739" s="86"/>
      <c r="BK1739" s="86"/>
      <c r="BL1739" s="87"/>
    </row>
    <row r="1740" spans="60:64" x14ac:dyDescent="0.3">
      <c r="BH1740" s="86"/>
      <c r="BI1740" s="86"/>
      <c r="BJ1740" s="86"/>
      <c r="BK1740" s="86"/>
      <c r="BL1740" s="87"/>
    </row>
    <row r="1741" spans="60:64" x14ac:dyDescent="0.3">
      <c r="BH1741" s="86"/>
      <c r="BI1741" s="86"/>
      <c r="BJ1741" s="86"/>
      <c r="BK1741" s="86"/>
      <c r="BL1741" s="87"/>
    </row>
    <row r="1742" spans="60:64" x14ac:dyDescent="0.3">
      <c r="BH1742" s="86"/>
      <c r="BI1742" s="86"/>
      <c r="BJ1742" s="86"/>
      <c r="BK1742" s="86"/>
      <c r="BL1742" s="87"/>
    </row>
    <row r="1743" spans="60:64" x14ac:dyDescent="0.3">
      <c r="BH1743" s="86"/>
      <c r="BI1743" s="86"/>
      <c r="BJ1743" s="86"/>
      <c r="BK1743" s="86"/>
      <c r="BL1743" s="87"/>
    </row>
    <row r="1744" spans="60:64" x14ac:dyDescent="0.3">
      <c r="BH1744" s="86"/>
      <c r="BI1744" s="86"/>
      <c r="BJ1744" s="86"/>
      <c r="BK1744" s="86"/>
      <c r="BL1744" s="87"/>
    </row>
    <row r="1745" spans="60:64" x14ac:dyDescent="0.3">
      <c r="BH1745" s="86"/>
      <c r="BI1745" s="86"/>
      <c r="BJ1745" s="86"/>
      <c r="BK1745" s="86"/>
      <c r="BL1745" s="87"/>
    </row>
    <row r="1746" spans="60:64" x14ac:dyDescent="0.3">
      <c r="BH1746" s="86"/>
      <c r="BI1746" s="86"/>
      <c r="BJ1746" s="86"/>
      <c r="BK1746" s="86"/>
      <c r="BL1746" s="87"/>
    </row>
    <row r="1747" spans="60:64" x14ac:dyDescent="0.3">
      <c r="BH1747" s="86"/>
      <c r="BI1747" s="86"/>
      <c r="BJ1747" s="86"/>
      <c r="BK1747" s="86"/>
      <c r="BL1747" s="87"/>
    </row>
    <row r="1748" spans="60:64" x14ac:dyDescent="0.3">
      <c r="BH1748" s="86"/>
      <c r="BI1748" s="86"/>
      <c r="BJ1748" s="86"/>
      <c r="BK1748" s="86"/>
      <c r="BL1748" s="87"/>
    </row>
    <row r="1749" spans="60:64" x14ac:dyDescent="0.3">
      <c r="BH1749" s="86"/>
      <c r="BI1749" s="86"/>
      <c r="BJ1749" s="86"/>
      <c r="BK1749" s="86"/>
      <c r="BL1749" s="87"/>
    </row>
    <row r="1750" spans="60:64" x14ac:dyDescent="0.3">
      <c r="BH1750" s="86"/>
      <c r="BI1750" s="86"/>
      <c r="BJ1750" s="86"/>
      <c r="BK1750" s="86"/>
      <c r="BL1750" s="87"/>
    </row>
    <row r="1751" spans="60:64" x14ac:dyDescent="0.3">
      <c r="BH1751" s="86"/>
      <c r="BI1751" s="86"/>
      <c r="BJ1751" s="86"/>
      <c r="BK1751" s="86"/>
      <c r="BL1751" s="87"/>
    </row>
    <row r="1752" spans="60:64" x14ac:dyDescent="0.3">
      <c r="BH1752" s="86"/>
      <c r="BI1752" s="86"/>
      <c r="BJ1752" s="86"/>
      <c r="BK1752" s="86"/>
      <c r="BL1752" s="87"/>
    </row>
    <row r="1753" spans="60:64" x14ac:dyDescent="0.3">
      <c r="BH1753" s="86"/>
      <c r="BI1753" s="86"/>
      <c r="BJ1753" s="86"/>
      <c r="BK1753" s="86"/>
      <c r="BL1753" s="87"/>
    </row>
    <row r="1754" spans="60:64" x14ac:dyDescent="0.3">
      <c r="BH1754" s="86"/>
      <c r="BI1754" s="86"/>
      <c r="BJ1754" s="86"/>
      <c r="BK1754" s="86"/>
      <c r="BL1754" s="87"/>
    </row>
    <row r="1755" spans="60:64" x14ac:dyDescent="0.3">
      <c r="BH1755" s="86"/>
      <c r="BI1755" s="86"/>
      <c r="BJ1755" s="86"/>
      <c r="BK1755" s="86"/>
      <c r="BL1755" s="87"/>
    </row>
    <row r="1756" spans="60:64" x14ac:dyDescent="0.3">
      <c r="BH1756" s="86"/>
      <c r="BI1756" s="86"/>
      <c r="BJ1756" s="86"/>
      <c r="BK1756" s="86"/>
      <c r="BL1756" s="87"/>
    </row>
    <row r="1757" spans="60:64" x14ac:dyDescent="0.3">
      <c r="BH1757" s="86"/>
      <c r="BI1757" s="86"/>
      <c r="BJ1757" s="86"/>
      <c r="BK1757" s="86"/>
      <c r="BL1757" s="87"/>
    </row>
    <row r="1758" spans="60:64" x14ac:dyDescent="0.3">
      <c r="BH1758" s="86"/>
      <c r="BI1758" s="86"/>
      <c r="BJ1758" s="86"/>
      <c r="BK1758" s="86"/>
      <c r="BL1758" s="87"/>
    </row>
    <row r="1759" spans="60:64" x14ac:dyDescent="0.3">
      <c r="BH1759" s="86"/>
      <c r="BI1759" s="86"/>
      <c r="BJ1759" s="86"/>
      <c r="BK1759" s="86"/>
      <c r="BL1759" s="87"/>
    </row>
    <row r="1760" spans="60:64" x14ac:dyDescent="0.3">
      <c r="BH1760" s="86"/>
      <c r="BI1760" s="86"/>
      <c r="BJ1760" s="86"/>
      <c r="BK1760" s="86"/>
      <c r="BL1760" s="87"/>
    </row>
    <row r="1761" spans="60:64" x14ac:dyDescent="0.3">
      <c r="BH1761" s="86"/>
      <c r="BI1761" s="86"/>
      <c r="BJ1761" s="86"/>
      <c r="BK1761" s="86"/>
      <c r="BL1761" s="87"/>
    </row>
    <row r="1762" spans="60:64" x14ac:dyDescent="0.3">
      <c r="BH1762" s="86"/>
      <c r="BI1762" s="86"/>
      <c r="BJ1762" s="86"/>
      <c r="BK1762" s="86"/>
      <c r="BL1762" s="87"/>
    </row>
    <row r="1763" spans="60:64" x14ac:dyDescent="0.3">
      <c r="BH1763" s="86"/>
      <c r="BI1763" s="86"/>
      <c r="BJ1763" s="86"/>
      <c r="BK1763" s="86"/>
      <c r="BL1763" s="87"/>
    </row>
    <row r="1764" spans="60:64" x14ac:dyDescent="0.3">
      <c r="BH1764" s="86"/>
      <c r="BI1764" s="86"/>
      <c r="BJ1764" s="86"/>
      <c r="BK1764" s="86"/>
      <c r="BL1764" s="87"/>
    </row>
    <row r="1765" spans="60:64" x14ac:dyDescent="0.3">
      <c r="BH1765" s="86"/>
      <c r="BI1765" s="86"/>
      <c r="BJ1765" s="86"/>
      <c r="BK1765" s="86"/>
      <c r="BL1765" s="87"/>
    </row>
    <row r="1766" spans="60:64" x14ac:dyDescent="0.3">
      <c r="BH1766" s="86"/>
      <c r="BI1766" s="86"/>
      <c r="BJ1766" s="86"/>
      <c r="BK1766" s="86"/>
      <c r="BL1766" s="87"/>
    </row>
    <row r="1767" spans="60:64" x14ac:dyDescent="0.3">
      <c r="BH1767" s="86"/>
      <c r="BI1767" s="86"/>
      <c r="BJ1767" s="86"/>
      <c r="BK1767" s="86"/>
      <c r="BL1767" s="87"/>
    </row>
    <row r="1768" spans="60:64" x14ac:dyDescent="0.3">
      <c r="BH1768" s="86"/>
      <c r="BI1768" s="86"/>
      <c r="BJ1768" s="86"/>
      <c r="BK1768" s="86"/>
      <c r="BL1768" s="87"/>
    </row>
    <row r="1769" spans="60:64" x14ac:dyDescent="0.3">
      <c r="BH1769" s="86"/>
      <c r="BI1769" s="86"/>
      <c r="BJ1769" s="86"/>
      <c r="BK1769" s="86"/>
      <c r="BL1769" s="87"/>
    </row>
    <row r="1770" spans="60:64" x14ac:dyDescent="0.3">
      <c r="BH1770" s="86"/>
      <c r="BI1770" s="86"/>
      <c r="BJ1770" s="86"/>
      <c r="BK1770" s="86"/>
      <c r="BL1770" s="87"/>
    </row>
    <row r="1771" spans="60:64" x14ac:dyDescent="0.3">
      <c r="BH1771" s="86"/>
      <c r="BI1771" s="86"/>
      <c r="BJ1771" s="86"/>
      <c r="BK1771" s="86"/>
      <c r="BL1771" s="87"/>
    </row>
    <row r="1772" spans="60:64" x14ac:dyDescent="0.3">
      <c r="BH1772" s="86"/>
      <c r="BI1772" s="86"/>
      <c r="BJ1772" s="86"/>
      <c r="BK1772" s="86"/>
      <c r="BL1772" s="87"/>
    </row>
    <row r="1773" spans="60:64" x14ac:dyDescent="0.3">
      <c r="BH1773" s="86"/>
      <c r="BI1773" s="86"/>
      <c r="BJ1773" s="86"/>
      <c r="BK1773" s="86"/>
      <c r="BL1773" s="87"/>
    </row>
    <row r="1774" spans="60:64" x14ac:dyDescent="0.3">
      <c r="BH1774" s="86"/>
      <c r="BI1774" s="86"/>
      <c r="BJ1774" s="86"/>
      <c r="BK1774" s="86"/>
      <c r="BL1774" s="87"/>
    </row>
    <row r="1775" spans="60:64" x14ac:dyDescent="0.3">
      <c r="BH1775" s="86"/>
      <c r="BI1775" s="86"/>
      <c r="BJ1775" s="86"/>
      <c r="BK1775" s="86"/>
      <c r="BL1775" s="87"/>
    </row>
    <row r="1776" spans="60:64" x14ac:dyDescent="0.3">
      <c r="BH1776" s="86"/>
      <c r="BI1776" s="86"/>
      <c r="BJ1776" s="86"/>
      <c r="BK1776" s="86"/>
      <c r="BL1776" s="87"/>
    </row>
    <row r="1777" spans="60:64" x14ac:dyDescent="0.3">
      <c r="BH1777" s="86"/>
      <c r="BI1777" s="86"/>
      <c r="BJ1777" s="86"/>
      <c r="BK1777" s="86"/>
      <c r="BL1777" s="87"/>
    </row>
    <row r="1778" spans="60:64" x14ac:dyDescent="0.3">
      <c r="BH1778" s="86"/>
      <c r="BI1778" s="86"/>
      <c r="BJ1778" s="86"/>
      <c r="BK1778" s="86"/>
      <c r="BL1778" s="87"/>
    </row>
    <row r="1779" spans="60:64" x14ac:dyDescent="0.3">
      <c r="BH1779" s="86"/>
      <c r="BI1779" s="86"/>
      <c r="BJ1779" s="86"/>
      <c r="BK1779" s="86"/>
      <c r="BL1779" s="87"/>
    </row>
    <row r="1780" spans="60:64" x14ac:dyDescent="0.3">
      <c r="BH1780" s="86"/>
      <c r="BI1780" s="86"/>
      <c r="BJ1780" s="86"/>
      <c r="BK1780" s="86"/>
      <c r="BL1780" s="87"/>
    </row>
    <row r="1781" spans="60:64" x14ac:dyDescent="0.3">
      <c r="BH1781" s="86"/>
      <c r="BI1781" s="86"/>
      <c r="BJ1781" s="86"/>
      <c r="BK1781" s="86"/>
      <c r="BL1781" s="87"/>
    </row>
    <row r="1782" spans="60:64" x14ac:dyDescent="0.3">
      <c r="BH1782" s="86"/>
      <c r="BI1782" s="86"/>
      <c r="BJ1782" s="86"/>
      <c r="BK1782" s="86"/>
      <c r="BL1782" s="87"/>
    </row>
    <row r="1783" spans="60:64" x14ac:dyDescent="0.3">
      <c r="BH1783" s="86"/>
      <c r="BI1783" s="86"/>
      <c r="BJ1783" s="86"/>
      <c r="BK1783" s="86"/>
      <c r="BL1783" s="87"/>
    </row>
    <row r="1784" spans="60:64" x14ac:dyDescent="0.3">
      <c r="BH1784" s="86"/>
      <c r="BI1784" s="86"/>
      <c r="BJ1784" s="86"/>
      <c r="BK1784" s="86"/>
      <c r="BL1784" s="87"/>
    </row>
    <row r="1785" spans="60:64" x14ac:dyDescent="0.3">
      <c r="BH1785" s="86"/>
      <c r="BI1785" s="86"/>
      <c r="BJ1785" s="86"/>
      <c r="BK1785" s="86"/>
      <c r="BL1785" s="87"/>
    </row>
    <row r="1786" spans="60:64" x14ac:dyDescent="0.3">
      <c r="BH1786" s="86"/>
      <c r="BI1786" s="86"/>
      <c r="BJ1786" s="86"/>
      <c r="BK1786" s="86"/>
      <c r="BL1786" s="87"/>
    </row>
    <row r="1787" spans="60:64" x14ac:dyDescent="0.3">
      <c r="BH1787" s="86"/>
      <c r="BI1787" s="86"/>
      <c r="BJ1787" s="86"/>
      <c r="BK1787" s="86"/>
      <c r="BL1787" s="87"/>
    </row>
    <row r="1788" spans="60:64" x14ac:dyDescent="0.3">
      <c r="BH1788" s="86"/>
      <c r="BI1788" s="86"/>
      <c r="BJ1788" s="86"/>
      <c r="BK1788" s="86"/>
      <c r="BL1788" s="87"/>
    </row>
    <row r="1789" spans="60:64" x14ac:dyDescent="0.3">
      <c r="BH1789" s="86"/>
      <c r="BI1789" s="86"/>
      <c r="BJ1789" s="86"/>
      <c r="BK1789" s="86"/>
      <c r="BL1789" s="87"/>
    </row>
    <row r="1790" spans="60:64" x14ac:dyDescent="0.3">
      <c r="BH1790" s="86"/>
      <c r="BI1790" s="86"/>
      <c r="BJ1790" s="86"/>
      <c r="BK1790" s="86"/>
      <c r="BL1790" s="87"/>
    </row>
    <row r="1791" spans="60:64" x14ac:dyDescent="0.3">
      <c r="BH1791" s="86"/>
      <c r="BI1791" s="86"/>
      <c r="BJ1791" s="86"/>
      <c r="BK1791" s="86"/>
      <c r="BL1791" s="87"/>
    </row>
    <row r="1792" spans="60:64" x14ac:dyDescent="0.3">
      <c r="BH1792" s="86"/>
      <c r="BI1792" s="86"/>
      <c r="BJ1792" s="86"/>
      <c r="BK1792" s="86"/>
      <c r="BL1792" s="87"/>
    </row>
    <row r="1793" spans="60:64" x14ac:dyDescent="0.3">
      <c r="BH1793" s="86"/>
      <c r="BI1793" s="86"/>
      <c r="BJ1793" s="86"/>
      <c r="BK1793" s="86"/>
      <c r="BL1793" s="87"/>
    </row>
    <row r="1794" spans="60:64" x14ac:dyDescent="0.3">
      <c r="BH1794" s="86"/>
      <c r="BI1794" s="86"/>
      <c r="BJ1794" s="86"/>
      <c r="BK1794" s="86"/>
      <c r="BL1794" s="87"/>
    </row>
    <row r="1795" spans="60:64" x14ac:dyDescent="0.3">
      <c r="BH1795" s="86"/>
      <c r="BI1795" s="86"/>
      <c r="BJ1795" s="86"/>
      <c r="BK1795" s="86"/>
      <c r="BL1795" s="87"/>
    </row>
    <row r="1796" spans="60:64" x14ac:dyDescent="0.3">
      <c r="BH1796" s="86"/>
      <c r="BI1796" s="86"/>
      <c r="BJ1796" s="86"/>
      <c r="BK1796" s="86"/>
      <c r="BL1796" s="87"/>
    </row>
    <row r="1797" spans="60:64" x14ac:dyDescent="0.3">
      <c r="BH1797" s="86"/>
      <c r="BI1797" s="86"/>
      <c r="BJ1797" s="86"/>
      <c r="BK1797" s="86"/>
      <c r="BL1797" s="87"/>
    </row>
    <row r="1798" spans="60:64" x14ac:dyDescent="0.3">
      <c r="BH1798" s="86"/>
      <c r="BI1798" s="86"/>
      <c r="BJ1798" s="86"/>
      <c r="BK1798" s="86"/>
      <c r="BL1798" s="87"/>
    </row>
    <row r="1799" spans="60:64" x14ac:dyDescent="0.3">
      <c r="BH1799" s="86"/>
      <c r="BI1799" s="86"/>
      <c r="BJ1799" s="86"/>
      <c r="BK1799" s="86"/>
      <c r="BL1799" s="87"/>
    </row>
    <row r="1800" spans="60:64" x14ac:dyDescent="0.3">
      <c r="BH1800" s="86"/>
      <c r="BI1800" s="86"/>
      <c r="BJ1800" s="86"/>
      <c r="BK1800" s="86"/>
      <c r="BL1800" s="87"/>
    </row>
    <row r="1801" spans="60:64" x14ac:dyDescent="0.3">
      <c r="BH1801" s="86"/>
      <c r="BI1801" s="86"/>
      <c r="BJ1801" s="86"/>
      <c r="BK1801" s="86"/>
      <c r="BL1801" s="87"/>
    </row>
    <row r="1802" spans="60:64" x14ac:dyDescent="0.3">
      <c r="BH1802" s="86"/>
      <c r="BI1802" s="86"/>
      <c r="BJ1802" s="86"/>
      <c r="BK1802" s="86"/>
      <c r="BL1802" s="87"/>
    </row>
    <row r="1803" spans="60:64" x14ac:dyDescent="0.3">
      <c r="BH1803" s="86"/>
      <c r="BI1803" s="86"/>
      <c r="BJ1803" s="86"/>
      <c r="BK1803" s="86"/>
      <c r="BL1803" s="87"/>
    </row>
    <row r="1804" spans="60:64" x14ac:dyDescent="0.3">
      <c r="BH1804" s="86"/>
      <c r="BI1804" s="86"/>
      <c r="BJ1804" s="86"/>
      <c r="BK1804" s="86"/>
      <c r="BL1804" s="87"/>
    </row>
    <row r="1805" spans="60:64" x14ac:dyDescent="0.3">
      <c r="BH1805" s="86"/>
      <c r="BI1805" s="86"/>
      <c r="BJ1805" s="86"/>
      <c r="BK1805" s="86"/>
      <c r="BL1805" s="87"/>
    </row>
    <row r="1806" spans="60:64" x14ac:dyDescent="0.3">
      <c r="BH1806" s="86"/>
      <c r="BI1806" s="86"/>
      <c r="BJ1806" s="86"/>
      <c r="BK1806" s="86"/>
      <c r="BL1806" s="87"/>
    </row>
    <row r="1807" spans="60:64" x14ac:dyDescent="0.3">
      <c r="BH1807" s="86"/>
      <c r="BI1807" s="86"/>
      <c r="BJ1807" s="86"/>
      <c r="BK1807" s="86"/>
      <c r="BL1807" s="87"/>
    </row>
    <row r="1808" spans="60:64" x14ac:dyDescent="0.3">
      <c r="BH1808" s="86"/>
      <c r="BI1808" s="86"/>
      <c r="BJ1808" s="86"/>
      <c r="BK1808" s="86"/>
      <c r="BL1808" s="87"/>
    </row>
    <row r="1809" spans="60:64" x14ac:dyDescent="0.3">
      <c r="BH1809" s="86"/>
      <c r="BI1809" s="86"/>
      <c r="BJ1809" s="86"/>
      <c r="BK1809" s="86"/>
      <c r="BL1809" s="87"/>
    </row>
    <row r="1810" spans="60:64" x14ac:dyDescent="0.3">
      <c r="BH1810" s="86"/>
      <c r="BI1810" s="86"/>
      <c r="BJ1810" s="86"/>
      <c r="BK1810" s="86"/>
      <c r="BL1810" s="87"/>
    </row>
    <row r="1811" spans="60:64" x14ac:dyDescent="0.3">
      <c r="BH1811" s="86"/>
      <c r="BI1811" s="86"/>
      <c r="BJ1811" s="86"/>
      <c r="BK1811" s="86"/>
      <c r="BL1811" s="87"/>
    </row>
    <row r="1812" spans="60:64" x14ac:dyDescent="0.3">
      <c r="BH1812" s="86"/>
      <c r="BI1812" s="86"/>
      <c r="BJ1812" s="86"/>
      <c r="BK1812" s="86"/>
      <c r="BL1812" s="87"/>
    </row>
    <row r="1813" spans="60:64" x14ac:dyDescent="0.3">
      <c r="BH1813" s="86"/>
      <c r="BI1813" s="86"/>
      <c r="BJ1813" s="86"/>
      <c r="BK1813" s="86"/>
      <c r="BL1813" s="87"/>
    </row>
    <row r="1814" spans="60:64" x14ac:dyDescent="0.3">
      <c r="BH1814" s="86"/>
      <c r="BI1814" s="86"/>
      <c r="BJ1814" s="86"/>
      <c r="BK1814" s="86"/>
      <c r="BL1814" s="87"/>
    </row>
    <row r="1815" spans="60:64" x14ac:dyDescent="0.3">
      <c r="BH1815" s="86"/>
      <c r="BI1815" s="86"/>
      <c r="BJ1815" s="86"/>
      <c r="BK1815" s="86"/>
      <c r="BL1815" s="87"/>
    </row>
    <row r="1816" spans="60:64" x14ac:dyDescent="0.3">
      <c r="BH1816" s="86"/>
      <c r="BI1816" s="86"/>
      <c r="BJ1816" s="86"/>
      <c r="BK1816" s="86"/>
      <c r="BL1816" s="87"/>
    </row>
    <row r="1817" spans="60:64" x14ac:dyDescent="0.3">
      <c r="BH1817" s="86"/>
      <c r="BI1817" s="86"/>
      <c r="BJ1817" s="86"/>
      <c r="BK1817" s="86"/>
      <c r="BL1817" s="87"/>
    </row>
    <row r="1818" spans="60:64" x14ac:dyDescent="0.3">
      <c r="BH1818" s="86"/>
      <c r="BI1818" s="86"/>
      <c r="BJ1818" s="86"/>
      <c r="BK1818" s="86"/>
      <c r="BL1818" s="87"/>
    </row>
    <row r="1819" spans="60:64" x14ac:dyDescent="0.3">
      <c r="BH1819" s="86"/>
      <c r="BI1819" s="86"/>
      <c r="BJ1819" s="86"/>
      <c r="BK1819" s="86"/>
      <c r="BL1819" s="87"/>
    </row>
    <row r="1820" spans="60:64" x14ac:dyDescent="0.3">
      <c r="BH1820" s="86"/>
      <c r="BI1820" s="86"/>
      <c r="BJ1820" s="86"/>
      <c r="BK1820" s="86"/>
      <c r="BL1820" s="87"/>
    </row>
    <row r="1821" spans="60:64" x14ac:dyDescent="0.3">
      <c r="BH1821" s="86"/>
      <c r="BI1821" s="86"/>
      <c r="BJ1821" s="86"/>
      <c r="BK1821" s="86"/>
      <c r="BL1821" s="87"/>
    </row>
    <row r="1822" spans="60:64" x14ac:dyDescent="0.3">
      <c r="BH1822" s="86"/>
      <c r="BI1822" s="86"/>
      <c r="BJ1822" s="86"/>
      <c r="BK1822" s="86"/>
      <c r="BL1822" s="87"/>
    </row>
    <row r="1823" spans="60:64" x14ac:dyDescent="0.3">
      <c r="BH1823" s="86"/>
      <c r="BI1823" s="86"/>
      <c r="BJ1823" s="86"/>
      <c r="BK1823" s="86"/>
      <c r="BL1823" s="87"/>
    </row>
    <row r="1824" spans="60:64" x14ac:dyDescent="0.3">
      <c r="BH1824" s="86"/>
      <c r="BI1824" s="86"/>
      <c r="BJ1824" s="86"/>
      <c r="BK1824" s="86"/>
      <c r="BL1824" s="87"/>
    </row>
    <row r="1825" spans="60:64" x14ac:dyDescent="0.3">
      <c r="BH1825" s="86"/>
      <c r="BI1825" s="86"/>
      <c r="BJ1825" s="86"/>
      <c r="BK1825" s="86"/>
      <c r="BL1825" s="87"/>
    </row>
    <row r="1826" spans="60:64" x14ac:dyDescent="0.3">
      <c r="BH1826" s="86"/>
      <c r="BI1826" s="86"/>
      <c r="BJ1826" s="86"/>
      <c r="BK1826" s="86"/>
      <c r="BL1826" s="87"/>
    </row>
    <row r="1827" spans="60:64" x14ac:dyDescent="0.3">
      <c r="BH1827" s="86"/>
      <c r="BI1827" s="86"/>
      <c r="BJ1827" s="86"/>
      <c r="BK1827" s="86"/>
      <c r="BL1827" s="87"/>
    </row>
    <row r="1828" spans="60:64" x14ac:dyDescent="0.3">
      <c r="BH1828" s="86"/>
      <c r="BI1828" s="86"/>
      <c r="BJ1828" s="86"/>
      <c r="BK1828" s="86"/>
      <c r="BL1828" s="87"/>
    </row>
    <row r="1829" spans="60:64" x14ac:dyDescent="0.3">
      <c r="BH1829" s="86"/>
      <c r="BI1829" s="86"/>
      <c r="BJ1829" s="86"/>
      <c r="BK1829" s="86"/>
      <c r="BL1829" s="87"/>
    </row>
    <row r="1830" spans="60:64" x14ac:dyDescent="0.3">
      <c r="BH1830" s="86"/>
      <c r="BI1830" s="86"/>
      <c r="BJ1830" s="86"/>
      <c r="BK1830" s="86"/>
      <c r="BL1830" s="87"/>
    </row>
    <row r="1831" spans="60:64" x14ac:dyDescent="0.3">
      <c r="BH1831" s="86"/>
      <c r="BI1831" s="86"/>
      <c r="BJ1831" s="86"/>
      <c r="BK1831" s="86"/>
      <c r="BL1831" s="87"/>
    </row>
    <row r="1832" spans="60:64" x14ac:dyDescent="0.3">
      <c r="BH1832" s="86"/>
      <c r="BI1832" s="86"/>
      <c r="BJ1832" s="86"/>
      <c r="BK1832" s="86"/>
      <c r="BL1832" s="87"/>
    </row>
    <row r="1833" spans="60:64" x14ac:dyDescent="0.3">
      <c r="BH1833" s="86"/>
      <c r="BI1833" s="86"/>
      <c r="BJ1833" s="86"/>
      <c r="BK1833" s="86"/>
      <c r="BL1833" s="87"/>
    </row>
    <row r="1834" spans="60:64" x14ac:dyDescent="0.3">
      <c r="BH1834" s="86"/>
      <c r="BI1834" s="86"/>
      <c r="BJ1834" s="86"/>
      <c r="BK1834" s="86"/>
      <c r="BL1834" s="87"/>
    </row>
    <row r="1835" spans="60:64" x14ac:dyDescent="0.3">
      <c r="BH1835" s="86"/>
      <c r="BI1835" s="86"/>
      <c r="BJ1835" s="86"/>
      <c r="BK1835" s="86"/>
      <c r="BL1835" s="87"/>
    </row>
    <row r="1836" spans="60:64" x14ac:dyDescent="0.3">
      <c r="BH1836" s="86"/>
      <c r="BI1836" s="86"/>
      <c r="BJ1836" s="86"/>
      <c r="BK1836" s="86"/>
      <c r="BL1836" s="87"/>
    </row>
    <row r="1837" spans="60:64" x14ac:dyDescent="0.3">
      <c r="BH1837" s="86"/>
      <c r="BI1837" s="86"/>
      <c r="BJ1837" s="86"/>
      <c r="BK1837" s="86"/>
      <c r="BL1837" s="87"/>
    </row>
    <row r="1838" spans="60:64" x14ac:dyDescent="0.3">
      <c r="BH1838" s="86"/>
      <c r="BI1838" s="86"/>
      <c r="BJ1838" s="86"/>
      <c r="BK1838" s="86"/>
      <c r="BL1838" s="87"/>
    </row>
    <row r="1839" spans="60:64" x14ac:dyDescent="0.3">
      <c r="BH1839" s="86"/>
      <c r="BI1839" s="86"/>
      <c r="BJ1839" s="86"/>
      <c r="BK1839" s="86"/>
      <c r="BL1839" s="87"/>
    </row>
    <row r="1840" spans="60:64" x14ac:dyDescent="0.3">
      <c r="BH1840" s="86"/>
      <c r="BI1840" s="86"/>
      <c r="BJ1840" s="86"/>
      <c r="BK1840" s="86"/>
      <c r="BL1840" s="87"/>
    </row>
    <row r="1841" spans="60:64" x14ac:dyDescent="0.3">
      <c r="BH1841" s="86"/>
      <c r="BI1841" s="86"/>
      <c r="BJ1841" s="86"/>
      <c r="BK1841" s="86"/>
      <c r="BL1841" s="87"/>
    </row>
    <row r="1842" spans="60:64" x14ac:dyDescent="0.3">
      <c r="BH1842" s="86"/>
      <c r="BI1842" s="86"/>
      <c r="BJ1842" s="86"/>
      <c r="BK1842" s="86"/>
      <c r="BL1842" s="87"/>
    </row>
    <row r="1843" spans="60:64" x14ac:dyDescent="0.3">
      <c r="BH1843" s="86"/>
      <c r="BI1843" s="86"/>
      <c r="BJ1843" s="86"/>
      <c r="BK1843" s="86"/>
      <c r="BL1843" s="87"/>
    </row>
    <row r="1844" spans="60:64" x14ac:dyDescent="0.3">
      <c r="BH1844" s="86"/>
      <c r="BI1844" s="86"/>
      <c r="BJ1844" s="86"/>
      <c r="BK1844" s="86"/>
      <c r="BL1844" s="87"/>
    </row>
    <row r="1845" spans="60:64" x14ac:dyDescent="0.3">
      <c r="BH1845" s="86"/>
      <c r="BI1845" s="86"/>
      <c r="BJ1845" s="86"/>
      <c r="BK1845" s="86"/>
      <c r="BL1845" s="87"/>
    </row>
    <row r="1846" spans="60:64" x14ac:dyDescent="0.3">
      <c r="BH1846" s="86"/>
      <c r="BI1846" s="86"/>
      <c r="BJ1846" s="86"/>
      <c r="BK1846" s="86"/>
      <c r="BL1846" s="87"/>
    </row>
    <row r="1847" spans="60:64" x14ac:dyDescent="0.3">
      <c r="BH1847" s="86"/>
      <c r="BI1847" s="86"/>
      <c r="BJ1847" s="86"/>
      <c r="BK1847" s="86"/>
      <c r="BL1847" s="87"/>
    </row>
    <row r="1848" spans="60:64" x14ac:dyDescent="0.3">
      <c r="BH1848" s="86"/>
      <c r="BI1848" s="86"/>
      <c r="BJ1848" s="86"/>
      <c r="BK1848" s="86"/>
      <c r="BL1848" s="87"/>
    </row>
    <row r="1849" spans="60:64" x14ac:dyDescent="0.3">
      <c r="BH1849" s="86"/>
      <c r="BI1849" s="86"/>
      <c r="BJ1849" s="86"/>
      <c r="BK1849" s="86"/>
      <c r="BL1849" s="87"/>
    </row>
    <row r="1850" spans="60:64" x14ac:dyDescent="0.3">
      <c r="BH1850" s="86"/>
      <c r="BI1850" s="86"/>
      <c r="BJ1850" s="86"/>
      <c r="BK1850" s="86"/>
      <c r="BL1850" s="87"/>
    </row>
    <row r="1851" spans="60:64" x14ac:dyDescent="0.3">
      <c r="BH1851" s="86"/>
      <c r="BI1851" s="86"/>
      <c r="BJ1851" s="86"/>
      <c r="BK1851" s="86"/>
      <c r="BL1851" s="87"/>
    </row>
    <row r="1852" spans="60:64" x14ac:dyDescent="0.3">
      <c r="BH1852" s="86"/>
      <c r="BI1852" s="86"/>
      <c r="BJ1852" s="86"/>
      <c r="BK1852" s="86"/>
      <c r="BL1852" s="87"/>
    </row>
    <row r="1853" spans="60:64" x14ac:dyDescent="0.3">
      <c r="BH1853" s="86"/>
      <c r="BI1853" s="86"/>
      <c r="BJ1853" s="86"/>
      <c r="BK1853" s="86"/>
      <c r="BL1853" s="87"/>
    </row>
    <row r="1854" spans="60:64" x14ac:dyDescent="0.3">
      <c r="BH1854" s="86"/>
      <c r="BI1854" s="86"/>
      <c r="BJ1854" s="86"/>
      <c r="BK1854" s="86"/>
      <c r="BL1854" s="87"/>
    </row>
    <row r="1855" spans="60:64" x14ac:dyDescent="0.3">
      <c r="BH1855" s="86"/>
      <c r="BI1855" s="86"/>
      <c r="BJ1855" s="86"/>
      <c r="BK1855" s="86"/>
      <c r="BL1855" s="87"/>
    </row>
    <row r="1856" spans="60:64" x14ac:dyDescent="0.3">
      <c r="BH1856" s="86"/>
      <c r="BI1856" s="86"/>
      <c r="BJ1856" s="86"/>
      <c r="BK1856" s="86"/>
      <c r="BL1856" s="87"/>
    </row>
    <row r="1857" spans="60:64" x14ac:dyDescent="0.3">
      <c r="BH1857" s="86"/>
      <c r="BI1857" s="86"/>
      <c r="BJ1857" s="86"/>
      <c r="BK1857" s="86"/>
      <c r="BL1857" s="87"/>
    </row>
    <row r="1858" spans="60:64" x14ac:dyDescent="0.3">
      <c r="BH1858" s="86"/>
      <c r="BI1858" s="86"/>
      <c r="BJ1858" s="86"/>
      <c r="BK1858" s="86"/>
      <c r="BL1858" s="87"/>
    </row>
    <row r="1859" spans="60:64" x14ac:dyDescent="0.3">
      <c r="BH1859" s="86"/>
      <c r="BI1859" s="86"/>
      <c r="BJ1859" s="86"/>
      <c r="BK1859" s="86"/>
      <c r="BL1859" s="87"/>
    </row>
    <row r="1860" spans="60:64" x14ac:dyDescent="0.3">
      <c r="BH1860" s="86"/>
      <c r="BI1860" s="86"/>
      <c r="BJ1860" s="86"/>
      <c r="BK1860" s="86"/>
      <c r="BL1860" s="87"/>
    </row>
    <row r="1861" spans="60:64" x14ac:dyDescent="0.3">
      <c r="BH1861" s="86"/>
      <c r="BI1861" s="86"/>
      <c r="BJ1861" s="86"/>
      <c r="BK1861" s="86"/>
      <c r="BL1861" s="87"/>
    </row>
    <row r="1862" spans="60:64" x14ac:dyDescent="0.3">
      <c r="BH1862" s="86"/>
      <c r="BI1862" s="86"/>
      <c r="BJ1862" s="86"/>
      <c r="BK1862" s="86"/>
      <c r="BL1862" s="87"/>
    </row>
    <row r="1863" spans="60:64" x14ac:dyDescent="0.3">
      <c r="BH1863" s="86"/>
      <c r="BI1863" s="86"/>
      <c r="BJ1863" s="86"/>
      <c r="BK1863" s="86"/>
      <c r="BL1863" s="87"/>
    </row>
    <row r="1864" spans="60:64" x14ac:dyDescent="0.3">
      <c r="BH1864" s="86"/>
      <c r="BI1864" s="86"/>
      <c r="BJ1864" s="86"/>
      <c r="BK1864" s="86"/>
      <c r="BL1864" s="87"/>
    </row>
    <row r="1865" spans="60:64" x14ac:dyDescent="0.3">
      <c r="BH1865" s="86"/>
      <c r="BI1865" s="86"/>
      <c r="BJ1865" s="86"/>
      <c r="BK1865" s="86"/>
      <c r="BL1865" s="87"/>
    </row>
    <row r="1866" spans="60:64" x14ac:dyDescent="0.3">
      <c r="BH1866" s="86"/>
      <c r="BI1866" s="86"/>
      <c r="BJ1866" s="86"/>
      <c r="BK1866" s="86"/>
      <c r="BL1866" s="87"/>
    </row>
    <row r="1867" spans="60:64" x14ac:dyDescent="0.3">
      <c r="BH1867" s="86"/>
      <c r="BI1867" s="86"/>
      <c r="BJ1867" s="86"/>
      <c r="BK1867" s="86"/>
      <c r="BL1867" s="87"/>
    </row>
    <row r="1868" spans="60:64" x14ac:dyDescent="0.3">
      <c r="BH1868" s="86"/>
      <c r="BI1868" s="86"/>
      <c r="BJ1868" s="86"/>
      <c r="BK1868" s="86"/>
      <c r="BL1868" s="87"/>
    </row>
    <row r="1869" spans="60:64" x14ac:dyDescent="0.3">
      <c r="BH1869" s="86"/>
      <c r="BI1869" s="86"/>
      <c r="BJ1869" s="86"/>
      <c r="BK1869" s="86"/>
      <c r="BL1869" s="87"/>
    </row>
    <row r="1870" spans="60:64" x14ac:dyDescent="0.3">
      <c r="BH1870" s="86"/>
      <c r="BI1870" s="86"/>
      <c r="BJ1870" s="86"/>
      <c r="BK1870" s="86"/>
      <c r="BL1870" s="87"/>
    </row>
    <row r="1871" spans="60:64" x14ac:dyDescent="0.3">
      <c r="BH1871" s="86"/>
      <c r="BI1871" s="86"/>
      <c r="BJ1871" s="86"/>
      <c r="BK1871" s="86"/>
      <c r="BL1871" s="87"/>
    </row>
    <row r="1872" spans="60:64" x14ac:dyDescent="0.3">
      <c r="BH1872" s="86"/>
      <c r="BI1872" s="86"/>
      <c r="BJ1872" s="86"/>
      <c r="BK1872" s="86"/>
      <c r="BL1872" s="87"/>
    </row>
    <row r="1873" spans="60:64" x14ac:dyDescent="0.3">
      <c r="BH1873" s="86"/>
      <c r="BI1873" s="86"/>
      <c r="BJ1873" s="86"/>
      <c r="BK1873" s="86"/>
      <c r="BL1873" s="87"/>
    </row>
    <row r="1874" spans="60:64" x14ac:dyDescent="0.3">
      <c r="BH1874" s="86"/>
      <c r="BI1874" s="86"/>
      <c r="BJ1874" s="86"/>
      <c r="BK1874" s="86"/>
      <c r="BL1874" s="87"/>
    </row>
    <row r="1875" spans="60:64" x14ac:dyDescent="0.3">
      <c r="BH1875" s="86"/>
      <c r="BI1875" s="86"/>
      <c r="BJ1875" s="86"/>
      <c r="BK1875" s="86"/>
      <c r="BL1875" s="87"/>
    </row>
    <row r="1876" spans="60:64" x14ac:dyDescent="0.3">
      <c r="BH1876" s="86"/>
      <c r="BI1876" s="86"/>
      <c r="BJ1876" s="86"/>
      <c r="BK1876" s="86"/>
      <c r="BL1876" s="87"/>
    </row>
    <row r="1877" spans="60:64" x14ac:dyDescent="0.3">
      <c r="BH1877" s="86"/>
      <c r="BI1877" s="86"/>
      <c r="BJ1877" s="86"/>
      <c r="BK1877" s="86"/>
      <c r="BL1877" s="87"/>
    </row>
    <row r="1878" spans="60:64" x14ac:dyDescent="0.3">
      <c r="BH1878" s="86"/>
      <c r="BI1878" s="86"/>
      <c r="BJ1878" s="86"/>
      <c r="BK1878" s="86"/>
      <c r="BL1878" s="87"/>
    </row>
    <row r="1879" spans="60:64" x14ac:dyDescent="0.3">
      <c r="BH1879" s="86"/>
      <c r="BI1879" s="86"/>
      <c r="BJ1879" s="86"/>
      <c r="BK1879" s="86"/>
      <c r="BL1879" s="87"/>
    </row>
    <row r="1880" spans="60:64" x14ac:dyDescent="0.3">
      <c r="BH1880" s="86"/>
      <c r="BI1880" s="86"/>
      <c r="BJ1880" s="86"/>
      <c r="BK1880" s="86"/>
      <c r="BL1880" s="87"/>
    </row>
    <row r="1881" spans="60:64" x14ac:dyDescent="0.3">
      <c r="BH1881" s="86"/>
      <c r="BI1881" s="86"/>
      <c r="BJ1881" s="86"/>
      <c r="BK1881" s="86"/>
      <c r="BL1881" s="87"/>
    </row>
    <row r="1882" spans="60:64" x14ac:dyDescent="0.3">
      <c r="BH1882" s="86"/>
      <c r="BI1882" s="86"/>
      <c r="BJ1882" s="86"/>
      <c r="BK1882" s="86"/>
      <c r="BL1882" s="87"/>
    </row>
    <row r="1883" spans="60:64" x14ac:dyDescent="0.3">
      <c r="BH1883" s="86"/>
      <c r="BI1883" s="86"/>
      <c r="BJ1883" s="86"/>
      <c r="BK1883" s="86"/>
      <c r="BL1883" s="87"/>
    </row>
    <row r="1884" spans="60:64" x14ac:dyDescent="0.3">
      <c r="BH1884" s="86"/>
      <c r="BI1884" s="86"/>
      <c r="BJ1884" s="86"/>
      <c r="BK1884" s="86"/>
      <c r="BL1884" s="87"/>
    </row>
    <row r="1885" spans="60:64" x14ac:dyDescent="0.3">
      <c r="BH1885" s="86"/>
      <c r="BI1885" s="86"/>
      <c r="BJ1885" s="86"/>
      <c r="BK1885" s="86"/>
      <c r="BL1885" s="87"/>
    </row>
    <row r="1886" spans="60:64" x14ac:dyDescent="0.3">
      <c r="BH1886" s="86"/>
      <c r="BI1886" s="86"/>
      <c r="BJ1886" s="86"/>
      <c r="BK1886" s="86"/>
      <c r="BL1886" s="87"/>
    </row>
    <row r="1887" spans="60:64" x14ac:dyDescent="0.3">
      <c r="BH1887" s="86"/>
      <c r="BI1887" s="86"/>
      <c r="BJ1887" s="86"/>
      <c r="BK1887" s="86"/>
      <c r="BL1887" s="87"/>
    </row>
    <row r="1888" spans="60:64" x14ac:dyDescent="0.3">
      <c r="BH1888" s="86"/>
      <c r="BI1888" s="86"/>
      <c r="BJ1888" s="86"/>
      <c r="BK1888" s="86"/>
      <c r="BL1888" s="87"/>
    </row>
    <row r="1889" spans="60:64" x14ac:dyDescent="0.3">
      <c r="BH1889" s="86"/>
      <c r="BI1889" s="86"/>
      <c r="BJ1889" s="86"/>
      <c r="BK1889" s="86"/>
      <c r="BL1889" s="87"/>
    </row>
    <row r="1890" spans="60:64" x14ac:dyDescent="0.3">
      <c r="BH1890" s="86"/>
      <c r="BI1890" s="86"/>
      <c r="BJ1890" s="86"/>
      <c r="BK1890" s="86"/>
      <c r="BL1890" s="87"/>
    </row>
    <row r="1891" spans="60:64" x14ac:dyDescent="0.3">
      <c r="BH1891" s="86"/>
      <c r="BI1891" s="86"/>
      <c r="BJ1891" s="86"/>
      <c r="BK1891" s="86"/>
      <c r="BL1891" s="87"/>
    </row>
    <row r="1892" spans="60:64" x14ac:dyDescent="0.3">
      <c r="BH1892" s="86"/>
      <c r="BI1892" s="86"/>
      <c r="BJ1892" s="86"/>
      <c r="BK1892" s="86"/>
      <c r="BL1892" s="87"/>
    </row>
    <row r="1893" spans="60:64" x14ac:dyDescent="0.3">
      <c r="BH1893" s="86"/>
      <c r="BI1893" s="86"/>
      <c r="BJ1893" s="86"/>
      <c r="BK1893" s="86"/>
      <c r="BL1893" s="87"/>
    </row>
    <row r="1894" spans="60:64" x14ac:dyDescent="0.3">
      <c r="BH1894" s="86"/>
      <c r="BI1894" s="86"/>
      <c r="BJ1894" s="86"/>
      <c r="BK1894" s="86"/>
      <c r="BL1894" s="87"/>
    </row>
    <row r="1895" spans="60:64" x14ac:dyDescent="0.3">
      <c r="BH1895" s="86"/>
      <c r="BI1895" s="86"/>
      <c r="BJ1895" s="86"/>
      <c r="BK1895" s="86"/>
      <c r="BL1895" s="87"/>
    </row>
    <row r="1896" spans="60:64" x14ac:dyDescent="0.3">
      <c r="BH1896" s="86"/>
      <c r="BI1896" s="86"/>
      <c r="BJ1896" s="86"/>
      <c r="BK1896" s="86"/>
      <c r="BL1896" s="87"/>
    </row>
    <row r="1897" spans="60:64" x14ac:dyDescent="0.3">
      <c r="BH1897" s="86"/>
      <c r="BI1897" s="86"/>
      <c r="BJ1897" s="86"/>
      <c r="BK1897" s="86"/>
      <c r="BL1897" s="87"/>
    </row>
    <row r="1898" spans="60:64" x14ac:dyDescent="0.3">
      <c r="BH1898" s="86"/>
      <c r="BI1898" s="86"/>
      <c r="BJ1898" s="86"/>
      <c r="BK1898" s="86"/>
      <c r="BL1898" s="87"/>
    </row>
    <row r="1899" spans="60:64" x14ac:dyDescent="0.3">
      <c r="BH1899" s="86"/>
      <c r="BI1899" s="86"/>
      <c r="BJ1899" s="86"/>
      <c r="BK1899" s="86"/>
      <c r="BL1899" s="87"/>
    </row>
    <row r="1900" spans="60:64" x14ac:dyDescent="0.3">
      <c r="BH1900" s="86"/>
      <c r="BI1900" s="86"/>
      <c r="BJ1900" s="86"/>
      <c r="BK1900" s="86"/>
      <c r="BL1900" s="87"/>
    </row>
    <row r="1901" spans="60:64" x14ac:dyDescent="0.3">
      <c r="BH1901" s="86"/>
      <c r="BI1901" s="86"/>
      <c r="BJ1901" s="86"/>
      <c r="BK1901" s="86"/>
      <c r="BL1901" s="87"/>
    </row>
    <row r="1902" spans="60:64" x14ac:dyDescent="0.3">
      <c r="BH1902" s="86"/>
      <c r="BI1902" s="86"/>
      <c r="BJ1902" s="86"/>
      <c r="BK1902" s="86"/>
      <c r="BL1902" s="87"/>
    </row>
    <row r="1903" spans="60:64" x14ac:dyDescent="0.3">
      <c r="BH1903" s="86"/>
      <c r="BI1903" s="86"/>
      <c r="BJ1903" s="86"/>
      <c r="BK1903" s="86"/>
      <c r="BL1903" s="87"/>
    </row>
    <row r="1904" spans="60:64" x14ac:dyDescent="0.3">
      <c r="BH1904" s="86"/>
      <c r="BI1904" s="86"/>
      <c r="BJ1904" s="86"/>
      <c r="BK1904" s="86"/>
      <c r="BL1904" s="87"/>
    </row>
    <row r="1905" spans="60:64" x14ac:dyDescent="0.3">
      <c r="BH1905" s="86"/>
      <c r="BI1905" s="86"/>
      <c r="BJ1905" s="86"/>
      <c r="BK1905" s="86"/>
      <c r="BL1905" s="87"/>
    </row>
    <row r="1906" spans="60:64" x14ac:dyDescent="0.3">
      <c r="BH1906" s="86"/>
      <c r="BI1906" s="86"/>
      <c r="BJ1906" s="86"/>
      <c r="BK1906" s="86"/>
      <c r="BL1906" s="87"/>
    </row>
    <row r="1907" spans="60:64" x14ac:dyDescent="0.3">
      <c r="BH1907" s="86"/>
      <c r="BI1907" s="86"/>
      <c r="BJ1907" s="86"/>
      <c r="BK1907" s="86"/>
      <c r="BL1907" s="87"/>
    </row>
    <row r="1908" spans="60:64" x14ac:dyDescent="0.3">
      <c r="BH1908" s="86"/>
      <c r="BI1908" s="86"/>
      <c r="BJ1908" s="86"/>
      <c r="BK1908" s="86"/>
      <c r="BL1908" s="87"/>
    </row>
    <row r="1909" spans="60:64" x14ac:dyDescent="0.3">
      <c r="BH1909" s="86"/>
      <c r="BI1909" s="86"/>
      <c r="BJ1909" s="86"/>
      <c r="BK1909" s="86"/>
      <c r="BL1909" s="87"/>
    </row>
    <row r="1910" spans="60:64" x14ac:dyDescent="0.3">
      <c r="BH1910" s="86"/>
      <c r="BI1910" s="86"/>
      <c r="BJ1910" s="86"/>
      <c r="BK1910" s="86"/>
      <c r="BL1910" s="87"/>
    </row>
    <row r="1911" spans="60:64" x14ac:dyDescent="0.3">
      <c r="BH1911" s="86"/>
      <c r="BI1911" s="86"/>
      <c r="BJ1911" s="86"/>
      <c r="BK1911" s="86"/>
      <c r="BL1911" s="87"/>
    </row>
    <row r="1912" spans="60:64" x14ac:dyDescent="0.3">
      <c r="BH1912" s="86"/>
      <c r="BI1912" s="86"/>
      <c r="BJ1912" s="86"/>
      <c r="BK1912" s="86"/>
      <c r="BL1912" s="87"/>
    </row>
    <row r="1913" spans="60:64" x14ac:dyDescent="0.3">
      <c r="BH1913" s="86"/>
      <c r="BI1913" s="86"/>
      <c r="BJ1913" s="86"/>
      <c r="BK1913" s="86"/>
      <c r="BL1913" s="87"/>
    </row>
    <row r="1914" spans="60:64" x14ac:dyDescent="0.3">
      <c r="BH1914" s="86"/>
      <c r="BI1914" s="86"/>
      <c r="BJ1914" s="86"/>
      <c r="BK1914" s="86"/>
      <c r="BL1914" s="87"/>
    </row>
    <row r="1915" spans="60:64" x14ac:dyDescent="0.3">
      <c r="BH1915" s="86"/>
      <c r="BI1915" s="86"/>
      <c r="BJ1915" s="86"/>
      <c r="BK1915" s="86"/>
      <c r="BL1915" s="87"/>
    </row>
    <row r="1916" spans="60:64" x14ac:dyDescent="0.3">
      <c r="BH1916" s="86"/>
      <c r="BI1916" s="86"/>
      <c r="BJ1916" s="86"/>
      <c r="BK1916" s="86"/>
      <c r="BL1916" s="87"/>
    </row>
    <row r="1917" spans="60:64" x14ac:dyDescent="0.3">
      <c r="BH1917" s="86"/>
      <c r="BI1917" s="86"/>
      <c r="BJ1917" s="86"/>
      <c r="BK1917" s="86"/>
      <c r="BL1917" s="87"/>
    </row>
    <row r="1918" spans="60:64" x14ac:dyDescent="0.3">
      <c r="BH1918" s="86"/>
      <c r="BI1918" s="86"/>
      <c r="BJ1918" s="86"/>
      <c r="BK1918" s="86"/>
      <c r="BL1918" s="87"/>
    </row>
    <row r="1919" spans="60:64" x14ac:dyDescent="0.3">
      <c r="BH1919" s="86"/>
      <c r="BI1919" s="86"/>
      <c r="BJ1919" s="86"/>
      <c r="BK1919" s="86"/>
      <c r="BL1919" s="87"/>
    </row>
    <row r="1920" spans="60:64" x14ac:dyDescent="0.3">
      <c r="BH1920" s="86"/>
      <c r="BI1920" s="86"/>
      <c r="BJ1920" s="86"/>
      <c r="BK1920" s="86"/>
      <c r="BL1920" s="87"/>
    </row>
    <row r="1921" spans="60:64" x14ac:dyDescent="0.3">
      <c r="BH1921" s="86"/>
      <c r="BI1921" s="86"/>
      <c r="BJ1921" s="86"/>
      <c r="BK1921" s="86"/>
      <c r="BL1921" s="87"/>
    </row>
    <row r="1922" spans="60:64" x14ac:dyDescent="0.3">
      <c r="BH1922" s="86"/>
      <c r="BI1922" s="86"/>
      <c r="BJ1922" s="86"/>
      <c r="BK1922" s="86"/>
      <c r="BL1922" s="87"/>
    </row>
    <row r="1923" spans="60:64" x14ac:dyDescent="0.3">
      <c r="BH1923" s="86"/>
      <c r="BI1923" s="86"/>
      <c r="BJ1923" s="86"/>
      <c r="BK1923" s="86"/>
      <c r="BL1923" s="87"/>
    </row>
    <row r="1924" spans="60:64" x14ac:dyDescent="0.3">
      <c r="BH1924" s="86"/>
      <c r="BI1924" s="86"/>
      <c r="BJ1924" s="86"/>
      <c r="BK1924" s="86"/>
      <c r="BL1924" s="87"/>
    </row>
    <row r="1925" spans="60:64" x14ac:dyDescent="0.3">
      <c r="BH1925" s="86"/>
      <c r="BI1925" s="86"/>
      <c r="BJ1925" s="86"/>
      <c r="BK1925" s="86"/>
      <c r="BL1925" s="87"/>
    </row>
    <row r="1926" spans="60:64" x14ac:dyDescent="0.3">
      <c r="BH1926" s="86"/>
      <c r="BI1926" s="86"/>
      <c r="BJ1926" s="86"/>
      <c r="BK1926" s="86"/>
      <c r="BL1926" s="87"/>
    </row>
    <row r="1927" spans="60:64" x14ac:dyDescent="0.3">
      <c r="BH1927" s="86"/>
      <c r="BI1927" s="86"/>
      <c r="BJ1927" s="86"/>
      <c r="BK1927" s="86"/>
      <c r="BL1927" s="87"/>
    </row>
    <row r="1928" spans="60:64" x14ac:dyDescent="0.3">
      <c r="BH1928" s="86"/>
      <c r="BI1928" s="86"/>
      <c r="BJ1928" s="86"/>
      <c r="BK1928" s="86"/>
      <c r="BL1928" s="87"/>
    </row>
    <row r="1929" spans="60:64" x14ac:dyDescent="0.3">
      <c r="BH1929" s="86"/>
      <c r="BI1929" s="86"/>
      <c r="BJ1929" s="86"/>
      <c r="BK1929" s="86"/>
      <c r="BL1929" s="87"/>
    </row>
    <row r="1930" spans="60:64" x14ac:dyDescent="0.3">
      <c r="BH1930" s="86"/>
      <c r="BI1930" s="86"/>
      <c r="BJ1930" s="86"/>
      <c r="BK1930" s="86"/>
      <c r="BL1930" s="87"/>
    </row>
    <row r="1931" spans="60:64" x14ac:dyDescent="0.3">
      <c r="BH1931" s="86"/>
      <c r="BI1931" s="86"/>
      <c r="BJ1931" s="86"/>
      <c r="BK1931" s="86"/>
      <c r="BL1931" s="87"/>
    </row>
    <row r="1932" spans="60:64" x14ac:dyDescent="0.3">
      <c r="BH1932" s="86"/>
      <c r="BI1932" s="86"/>
      <c r="BJ1932" s="86"/>
      <c r="BK1932" s="86"/>
      <c r="BL1932" s="87"/>
    </row>
    <row r="1933" spans="60:64" x14ac:dyDescent="0.3">
      <c r="BH1933" s="86"/>
      <c r="BI1933" s="86"/>
      <c r="BJ1933" s="86"/>
      <c r="BK1933" s="86"/>
      <c r="BL1933" s="87"/>
    </row>
    <row r="1934" spans="60:64" x14ac:dyDescent="0.3">
      <c r="BH1934" s="86"/>
      <c r="BI1934" s="86"/>
      <c r="BJ1934" s="86"/>
      <c r="BK1934" s="86"/>
      <c r="BL1934" s="87"/>
    </row>
    <row r="1935" spans="60:64" x14ac:dyDescent="0.3">
      <c r="BH1935" s="86"/>
      <c r="BI1935" s="86"/>
      <c r="BJ1935" s="86"/>
      <c r="BK1935" s="86"/>
      <c r="BL1935" s="87"/>
    </row>
    <row r="1936" spans="60:64" x14ac:dyDescent="0.3">
      <c r="BH1936" s="86"/>
      <c r="BI1936" s="86"/>
      <c r="BJ1936" s="86"/>
      <c r="BK1936" s="86"/>
      <c r="BL1936" s="87"/>
    </row>
    <row r="1937" spans="60:64" x14ac:dyDescent="0.3">
      <c r="BH1937" s="86"/>
      <c r="BI1937" s="86"/>
      <c r="BJ1937" s="86"/>
      <c r="BK1937" s="86"/>
      <c r="BL1937" s="87"/>
    </row>
    <row r="1938" spans="60:64" x14ac:dyDescent="0.3">
      <c r="BH1938" s="86"/>
      <c r="BI1938" s="86"/>
      <c r="BJ1938" s="86"/>
      <c r="BK1938" s="86"/>
      <c r="BL1938" s="87"/>
    </row>
    <row r="1939" spans="60:64" x14ac:dyDescent="0.3">
      <c r="BH1939" s="86"/>
      <c r="BI1939" s="86"/>
      <c r="BJ1939" s="86"/>
      <c r="BK1939" s="86"/>
      <c r="BL1939" s="87"/>
    </row>
    <row r="1940" spans="60:64" x14ac:dyDescent="0.3">
      <c r="BH1940" s="86"/>
      <c r="BI1940" s="86"/>
      <c r="BJ1940" s="86"/>
      <c r="BK1940" s="86"/>
      <c r="BL1940" s="87"/>
    </row>
    <row r="1941" spans="60:64" x14ac:dyDescent="0.3">
      <c r="BH1941" s="86"/>
      <c r="BI1941" s="86"/>
      <c r="BJ1941" s="86"/>
      <c r="BK1941" s="86"/>
      <c r="BL1941" s="87"/>
    </row>
    <row r="1942" spans="60:64" x14ac:dyDescent="0.3">
      <c r="BH1942" s="86"/>
      <c r="BI1942" s="86"/>
      <c r="BJ1942" s="86"/>
      <c r="BK1942" s="86"/>
      <c r="BL1942" s="87"/>
    </row>
    <row r="1943" spans="60:64" x14ac:dyDescent="0.3">
      <c r="BH1943" s="86"/>
      <c r="BI1943" s="86"/>
      <c r="BJ1943" s="86"/>
      <c r="BK1943" s="86"/>
      <c r="BL1943" s="87"/>
    </row>
    <row r="1944" spans="60:64" x14ac:dyDescent="0.3">
      <c r="BH1944" s="86"/>
      <c r="BI1944" s="86"/>
      <c r="BJ1944" s="86"/>
      <c r="BK1944" s="86"/>
      <c r="BL1944" s="87"/>
    </row>
    <row r="1945" spans="60:64" x14ac:dyDescent="0.3">
      <c r="BH1945" s="86"/>
      <c r="BI1945" s="86"/>
      <c r="BJ1945" s="86"/>
      <c r="BK1945" s="86"/>
      <c r="BL1945" s="87"/>
    </row>
    <row r="1946" spans="60:64" x14ac:dyDescent="0.3">
      <c r="BH1946" s="86"/>
      <c r="BI1946" s="86"/>
      <c r="BJ1946" s="86"/>
      <c r="BK1946" s="86"/>
      <c r="BL1946" s="87"/>
    </row>
    <row r="1947" spans="60:64" x14ac:dyDescent="0.3">
      <c r="BH1947" s="86"/>
      <c r="BI1947" s="86"/>
      <c r="BJ1947" s="86"/>
      <c r="BK1947" s="86"/>
      <c r="BL1947" s="87"/>
    </row>
    <row r="1948" spans="60:64" x14ac:dyDescent="0.3">
      <c r="BH1948" s="86"/>
      <c r="BI1948" s="86"/>
      <c r="BJ1948" s="86"/>
      <c r="BK1948" s="86"/>
      <c r="BL1948" s="87"/>
    </row>
    <row r="1949" spans="60:64" x14ac:dyDescent="0.3">
      <c r="BH1949" s="86"/>
      <c r="BI1949" s="86"/>
      <c r="BJ1949" s="86"/>
      <c r="BK1949" s="86"/>
      <c r="BL1949" s="87"/>
    </row>
    <row r="1950" spans="60:64" x14ac:dyDescent="0.3">
      <c r="BH1950" s="86"/>
      <c r="BI1950" s="86"/>
      <c r="BJ1950" s="86"/>
      <c r="BK1950" s="86"/>
      <c r="BL1950" s="87"/>
    </row>
    <row r="1951" spans="60:64" x14ac:dyDescent="0.3">
      <c r="BH1951" s="86"/>
      <c r="BI1951" s="86"/>
      <c r="BJ1951" s="86"/>
      <c r="BK1951" s="86"/>
      <c r="BL1951" s="87"/>
    </row>
    <row r="1952" spans="60:64" x14ac:dyDescent="0.3">
      <c r="BH1952" s="86"/>
      <c r="BI1952" s="86"/>
      <c r="BJ1952" s="86"/>
      <c r="BK1952" s="86"/>
      <c r="BL1952" s="87"/>
    </row>
    <row r="1953" spans="60:64" x14ac:dyDescent="0.3">
      <c r="BH1953" s="86"/>
      <c r="BI1953" s="86"/>
      <c r="BJ1953" s="86"/>
      <c r="BK1953" s="86"/>
      <c r="BL1953" s="87"/>
    </row>
    <row r="1954" spans="60:64" x14ac:dyDescent="0.3">
      <c r="BH1954" s="86"/>
      <c r="BI1954" s="86"/>
      <c r="BJ1954" s="86"/>
      <c r="BK1954" s="86"/>
      <c r="BL1954" s="87"/>
    </row>
    <row r="1955" spans="60:64" x14ac:dyDescent="0.3">
      <c r="BH1955" s="86"/>
      <c r="BI1955" s="86"/>
      <c r="BJ1955" s="86"/>
      <c r="BK1955" s="86"/>
      <c r="BL1955" s="87"/>
    </row>
    <row r="1956" spans="60:64" x14ac:dyDescent="0.3">
      <c r="BH1956" s="86"/>
      <c r="BI1956" s="86"/>
      <c r="BJ1956" s="86"/>
      <c r="BK1956" s="86"/>
      <c r="BL1956" s="87"/>
    </row>
    <row r="1957" spans="60:64" x14ac:dyDescent="0.3">
      <c r="BH1957" s="86"/>
      <c r="BI1957" s="86"/>
      <c r="BJ1957" s="86"/>
      <c r="BK1957" s="86"/>
      <c r="BL1957" s="87"/>
    </row>
    <row r="1958" spans="60:64" x14ac:dyDescent="0.3">
      <c r="BH1958" s="86"/>
      <c r="BI1958" s="86"/>
      <c r="BJ1958" s="86"/>
      <c r="BK1958" s="86"/>
      <c r="BL1958" s="87"/>
    </row>
    <row r="1959" spans="60:64" x14ac:dyDescent="0.3">
      <c r="BH1959" s="86"/>
      <c r="BI1959" s="86"/>
      <c r="BJ1959" s="86"/>
      <c r="BK1959" s="86"/>
      <c r="BL1959" s="87"/>
    </row>
    <row r="1960" spans="60:64" x14ac:dyDescent="0.3">
      <c r="BH1960" s="86"/>
      <c r="BI1960" s="86"/>
      <c r="BJ1960" s="86"/>
      <c r="BK1960" s="86"/>
      <c r="BL1960" s="87"/>
    </row>
    <row r="1961" spans="60:64" x14ac:dyDescent="0.3">
      <c r="BH1961" s="86"/>
      <c r="BI1961" s="86"/>
      <c r="BJ1961" s="86"/>
      <c r="BK1961" s="86"/>
      <c r="BL1961" s="87"/>
    </row>
    <row r="1962" spans="60:64" x14ac:dyDescent="0.3">
      <c r="BH1962" s="86"/>
      <c r="BI1962" s="86"/>
      <c r="BJ1962" s="86"/>
      <c r="BK1962" s="86"/>
      <c r="BL1962" s="87"/>
    </row>
    <row r="1963" spans="60:64" x14ac:dyDescent="0.3">
      <c r="BH1963" s="86"/>
      <c r="BI1963" s="86"/>
      <c r="BJ1963" s="86"/>
      <c r="BK1963" s="86"/>
      <c r="BL1963" s="87"/>
    </row>
    <row r="1964" spans="60:64" x14ac:dyDescent="0.3">
      <c r="BH1964" s="86"/>
      <c r="BI1964" s="86"/>
      <c r="BJ1964" s="86"/>
      <c r="BK1964" s="86"/>
      <c r="BL1964" s="87"/>
    </row>
    <row r="1965" spans="60:64" x14ac:dyDescent="0.3">
      <c r="BH1965" s="86"/>
      <c r="BI1965" s="86"/>
      <c r="BJ1965" s="86"/>
      <c r="BK1965" s="86"/>
      <c r="BL1965" s="87"/>
    </row>
    <row r="1966" spans="60:64" x14ac:dyDescent="0.3">
      <c r="BH1966" s="86"/>
      <c r="BI1966" s="86"/>
      <c r="BJ1966" s="86"/>
      <c r="BK1966" s="86"/>
      <c r="BL1966" s="87"/>
    </row>
    <row r="1967" spans="60:64" x14ac:dyDescent="0.3">
      <c r="BH1967" s="86"/>
      <c r="BI1967" s="86"/>
      <c r="BJ1967" s="86"/>
      <c r="BK1967" s="86"/>
      <c r="BL1967" s="87"/>
    </row>
    <row r="1968" spans="60:64" x14ac:dyDescent="0.3">
      <c r="BH1968" s="86"/>
      <c r="BI1968" s="86"/>
      <c r="BJ1968" s="86"/>
      <c r="BK1968" s="86"/>
      <c r="BL1968" s="87"/>
    </row>
    <row r="1969" spans="60:64" x14ac:dyDescent="0.3">
      <c r="BH1969" s="86"/>
      <c r="BI1969" s="86"/>
      <c r="BJ1969" s="86"/>
      <c r="BK1969" s="86"/>
      <c r="BL1969" s="87"/>
    </row>
    <row r="1970" spans="60:64" x14ac:dyDescent="0.3">
      <c r="BH1970" s="86"/>
      <c r="BI1970" s="86"/>
      <c r="BJ1970" s="86"/>
      <c r="BK1970" s="86"/>
      <c r="BL1970" s="87"/>
    </row>
    <row r="1971" spans="60:64" x14ac:dyDescent="0.3">
      <c r="BH1971" s="86"/>
      <c r="BI1971" s="86"/>
      <c r="BJ1971" s="86"/>
      <c r="BK1971" s="86"/>
      <c r="BL1971" s="87"/>
    </row>
    <row r="1972" spans="60:64" x14ac:dyDescent="0.3">
      <c r="BH1972" s="86"/>
      <c r="BI1972" s="86"/>
      <c r="BJ1972" s="86"/>
      <c r="BK1972" s="86"/>
      <c r="BL1972" s="87"/>
    </row>
    <row r="1973" spans="60:64" x14ac:dyDescent="0.3">
      <c r="BH1973" s="86"/>
      <c r="BI1973" s="86"/>
      <c r="BJ1973" s="86"/>
      <c r="BK1973" s="86"/>
      <c r="BL1973" s="87"/>
    </row>
    <row r="1974" spans="60:64" x14ac:dyDescent="0.3">
      <c r="BH1974" s="86"/>
      <c r="BI1974" s="86"/>
      <c r="BJ1974" s="86"/>
      <c r="BK1974" s="86"/>
      <c r="BL1974" s="87"/>
    </row>
    <row r="1975" spans="60:64" x14ac:dyDescent="0.3">
      <c r="BH1975" s="86"/>
      <c r="BI1975" s="86"/>
      <c r="BJ1975" s="86"/>
      <c r="BK1975" s="86"/>
      <c r="BL1975" s="87"/>
    </row>
    <row r="1976" spans="60:64" x14ac:dyDescent="0.3">
      <c r="BH1976" s="86"/>
      <c r="BI1976" s="86"/>
      <c r="BJ1976" s="86"/>
      <c r="BK1976" s="86"/>
      <c r="BL1976" s="87"/>
    </row>
    <row r="1977" spans="60:64" x14ac:dyDescent="0.3">
      <c r="BH1977" s="86"/>
      <c r="BI1977" s="86"/>
      <c r="BJ1977" s="86"/>
      <c r="BK1977" s="86"/>
      <c r="BL1977" s="87"/>
    </row>
    <row r="1978" spans="60:64" x14ac:dyDescent="0.3">
      <c r="BH1978" s="86"/>
      <c r="BI1978" s="86"/>
      <c r="BJ1978" s="86"/>
      <c r="BK1978" s="86"/>
      <c r="BL1978" s="87"/>
    </row>
    <row r="1979" spans="60:64" x14ac:dyDescent="0.3">
      <c r="BH1979" s="86"/>
      <c r="BI1979" s="86"/>
      <c r="BJ1979" s="86"/>
      <c r="BK1979" s="86"/>
      <c r="BL1979" s="87"/>
    </row>
    <row r="1980" spans="60:64" x14ac:dyDescent="0.3">
      <c r="BH1980" s="86"/>
      <c r="BI1980" s="86"/>
      <c r="BJ1980" s="86"/>
      <c r="BK1980" s="86"/>
      <c r="BL1980" s="87"/>
    </row>
    <row r="1981" spans="60:64" x14ac:dyDescent="0.3">
      <c r="BH1981" s="86"/>
      <c r="BI1981" s="86"/>
      <c r="BJ1981" s="86"/>
      <c r="BK1981" s="86"/>
      <c r="BL1981" s="87"/>
    </row>
    <row r="1982" spans="60:64" x14ac:dyDescent="0.3">
      <c r="BH1982" s="86"/>
      <c r="BI1982" s="86"/>
      <c r="BJ1982" s="86"/>
      <c r="BK1982" s="86"/>
      <c r="BL1982" s="87"/>
    </row>
    <row r="1983" spans="60:64" x14ac:dyDescent="0.3">
      <c r="BH1983" s="86"/>
      <c r="BI1983" s="86"/>
      <c r="BJ1983" s="86"/>
      <c r="BK1983" s="86"/>
      <c r="BL1983" s="87"/>
    </row>
    <row r="1984" spans="60:64" x14ac:dyDescent="0.3">
      <c r="BH1984" s="86"/>
      <c r="BI1984" s="86"/>
      <c r="BJ1984" s="86"/>
      <c r="BK1984" s="86"/>
      <c r="BL1984" s="87"/>
    </row>
    <row r="1985" spans="60:64" x14ac:dyDescent="0.3">
      <c r="BH1985" s="86"/>
      <c r="BI1985" s="86"/>
      <c r="BJ1985" s="86"/>
      <c r="BK1985" s="86"/>
      <c r="BL1985" s="87"/>
    </row>
    <row r="1986" spans="60:64" x14ac:dyDescent="0.3">
      <c r="BH1986" s="86"/>
      <c r="BI1986" s="86"/>
      <c r="BJ1986" s="86"/>
      <c r="BK1986" s="86"/>
      <c r="BL1986" s="87"/>
    </row>
    <row r="1987" spans="60:64" x14ac:dyDescent="0.3">
      <c r="BH1987" s="86"/>
      <c r="BI1987" s="86"/>
      <c r="BJ1987" s="86"/>
      <c r="BK1987" s="86"/>
      <c r="BL1987" s="87"/>
    </row>
    <row r="1988" spans="60:64" x14ac:dyDescent="0.3">
      <c r="BH1988" s="86"/>
      <c r="BI1988" s="86"/>
      <c r="BJ1988" s="86"/>
      <c r="BK1988" s="86"/>
      <c r="BL1988" s="87"/>
    </row>
    <row r="1989" spans="60:64" x14ac:dyDescent="0.3">
      <c r="BH1989" s="86"/>
      <c r="BI1989" s="86"/>
      <c r="BJ1989" s="86"/>
      <c r="BK1989" s="86"/>
      <c r="BL1989" s="87"/>
    </row>
    <row r="1990" spans="60:64" x14ac:dyDescent="0.3">
      <c r="BH1990" s="86"/>
      <c r="BI1990" s="86"/>
      <c r="BJ1990" s="86"/>
      <c r="BK1990" s="86"/>
      <c r="BL1990" s="87"/>
    </row>
    <row r="1991" spans="60:64" x14ac:dyDescent="0.3">
      <c r="BH1991" s="86"/>
      <c r="BI1991" s="86"/>
      <c r="BJ1991" s="86"/>
      <c r="BK1991" s="86"/>
      <c r="BL1991" s="87"/>
    </row>
    <row r="1992" spans="60:64" x14ac:dyDescent="0.3">
      <c r="BH1992" s="86"/>
      <c r="BI1992" s="86"/>
      <c r="BJ1992" s="86"/>
      <c r="BK1992" s="86"/>
      <c r="BL1992" s="87"/>
    </row>
    <row r="1993" spans="60:64" x14ac:dyDescent="0.3">
      <c r="BH1993" s="86"/>
      <c r="BI1993" s="86"/>
      <c r="BJ1993" s="86"/>
      <c r="BK1993" s="86"/>
      <c r="BL1993" s="87"/>
    </row>
    <row r="1994" spans="60:64" x14ac:dyDescent="0.3">
      <c r="BH1994" s="86"/>
      <c r="BI1994" s="86"/>
      <c r="BJ1994" s="86"/>
      <c r="BK1994" s="86"/>
      <c r="BL1994" s="87"/>
    </row>
    <row r="1995" spans="60:64" x14ac:dyDescent="0.3">
      <c r="BH1995" s="86"/>
      <c r="BI1995" s="86"/>
      <c r="BJ1995" s="86"/>
      <c r="BK1995" s="86"/>
      <c r="BL1995" s="87"/>
    </row>
    <row r="1996" spans="60:64" x14ac:dyDescent="0.3">
      <c r="BH1996" s="86"/>
      <c r="BI1996" s="86"/>
      <c r="BJ1996" s="86"/>
      <c r="BK1996" s="86"/>
      <c r="BL1996" s="87"/>
    </row>
    <row r="1997" spans="60:64" x14ac:dyDescent="0.3">
      <c r="BH1997" s="86"/>
      <c r="BI1997" s="86"/>
      <c r="BJ1997" s="86"/>
      <c r="BK1997" s="86"/>
      <c r="BL1997" s="87"/>
    </row>
    <row r="1998" spans="60:64" x14ac:dyDescent="0.3">
      <c r="BH1998" s="86"/>
      <c r="BI1998" s="86"/>
      <c r="BJ1998" s="86"/>
      <c r="BK1998" s="86"/>
      <c r="BL1998" s="87"/>
    </row>
    <row r="1999" spans="60:64" x14ac:dyDescent="0.3">
      <c r="BH1999" s="86"/>
      <c r="BI1999" s="86"/>
      <c r="BJ1999" s="86"/>
      <c r="BK1999" s="86"/>
      <c r="BL1999" s="87"/>
    </row>
    <row r="2000" spans="60:64" x14ac:dyDescent="0.3">
      <c r="BH2000" s="86"/>
      <c r="BI2000" s="86"/>
      <c r="BJ2000" s="86"/>
      <c r="BK2000" s="86"/>
      <c r="BL2000" s="87"/>
    </row>
    <row r="2001" spans="60:64" x14ac:dyDescent="0.3">
      <c r="BH2001" s="86"/>
      <c r="BI2001" s="86"/>
      <c r="BJ2001" s="86"/>
      <c r="BK2001" s="86"/>
      <c r="BL2001" s="87"/>
    </row>
    <row r="2002" spans="60:64" x14ac:dyDescent="0.3">
      <c r="BH2002" s="86"/>
      <c r="BI2002" s="86"/>
      <c r="BJ2002" s="86"/>
      <c r="BK2002" s="86"/>
      <c r="BL2002" s="87"/>
    </row>
    <row r="2003" spans="60:64" x14ac:dyDescent="0.3">
      <c r="BH2003" s="86"/>
      <c r="BI2003" s="86"/>
      <c r="BJ2003" s="86"/>
      <c r="BK2003" s="86"/>
      <c r="BL2003" s="87"/>
    </row>
    <row r="2004" spans="60:64" x14ac:dyDescent="0.3">
      <c r="BH2004" s="86"/>
      <c r="BI2004" s="86"/>
      <c r="BJ2004" s="86"/>
      <c r="BK2004" s="86"/>
      <c r="BL2004" s="87"/>
    </row>
    <row r="2005" spans="60:64" x14ac:dyDescent="0.3">
      <c r="BH2005" s="86"/>
      <c r="BI2005" s="86"/>
      <c r="BJ2005" s="86"/>
      <c r="BK2005" s="86"/>
      <c r="BL2005" s="87"/>
    </row>
    <row r="2006" spans="60:64" x14ac:dyDescent="0.3">
      <c r="BH2006" s="86"/>
      <c r="BI2006" s="86"/>
      <c r="BJ2006" s="86"/>
      <c r="BK2006" s="86"/>
      <c r="BL2006" s="87"/>
    </row>
    <row r="2007" spans="60:64" x14ac:dyDescent="0.3">
      <c r="BH2007" s="86"/>
      <c r="BI2007" s="86"/>
      <c r="BJ2007" s="86"/>
      <c r="BK2007" s="86"/>
      <c r="BL2007" s="87"/>
    </row>
    <row r="2008" spans="60:64" x14ac:dyDescent="0.3">
      <c r="BH2008" s="86"/>
      <c r="BI2008" s="86"/>
      <c r="BJ2008" s="86"/>
      <c r="BK2008" s="86"/>
      <c r="BL2008" s="87"/>
    </row>
    <row r="2009" spans="60:64" x14ac:dyDescent="0.3">
      <c r="BH2009" s="86"/>
      <c r="BI2009" s="86"/>
      <c r="BJ2009" s="86"/>
      <c r="BK2009" s="86"/>
      <c r="BL2009" s="87"/>
    </row>
    <row r="2010" spans="60:64" x14ac:dyDescent="0.3">
      <c r="BH2010" s="86"/>
      <c r="BI2010" s="86"/>
      <c r="BJ2010" s="86"/>
      <c r="BK2010" s="86"/>
      <c r="BL2010" s="87"/>
    </row>
    <row r="2011" spans="60:64" x14ac:dyDescent="0.3">
      <c r="BH2011" s="86"/>
      <c r="BI2011" s="86"/>
      <c r="BJ2011" s="86"/>
      <c r="BK2011" s="86"/>
      <c r="BL2011" s="87"/>
    </row>
    <row r="2012" spans="60:64" x14ac:dyDescent="0.3">
      <c r="BH2012" s="86"/>
      <c r="BI2012" s="86"/>
      <c r="BJ2012" s="86"/>
      <c r="BK2012" s="86"/>
      <c r="BL2012" s="87"/>
    </row>
    <row r="2013" spans="60:64" x14ac:dyDescent="0.3">
      <c r="BH2013" s="86"/>
      <c r="BI2013" s="86"/>
      <c r="BJ2013" s="86"/>
      <c r="BK2013" s="86"/>
      <c r="BL2013" s="87"/>
    </row>
    <row r="2014" spans="60:64" x14ac:dyDescent="0.3">
      <c r="BH2014" s="86"/>
      <c r="BI2014" s="86"/>
      <c r="BJ2014" s="86"/>
      <c r="BK2014" s="86"/>
      <c r="BL2014" s="87"/>
    </row>
    <row r="2015" spans="60:64" x14ac:dyDescent="0.3">
      <c r="BH2015" s="86"/>
      <c r="BI2015" s="86"/>
      <c r="BJ2015" s="86"/>
      <c r="BK2015" s="86"/>
      <c r="BL2015" s="87"/>
    </row>
    <row r="2016" spans="60:64" x14ac:dyDescent="0.3">
      <c r="BH2016" s="86"/>
      <c r="BI2016" s="86"/>
      <c r="BJ2016" s="86"/>
      <c r="BK2016" s="86"/>
      <c r="BL2016" s="87"/>
    </row>
    <row r="2017" spans="60:64" x14ac:dyDescent="0.3">
      <c r="BH2017" s="86"/>
      <c r="BI2017" s="86"/>
      <c r="BJ2017" s="86"/>
      <c r="BK2017" s="86"/>
      <c r="BL2017" s="87"/>
    </row>
    <row r="2018" spans="60:64" x14ac:dyDescent="0.3">
      <c r="BH2018" s="86"/>
      <c r="BI2018" s="86"/>
      <c r="BJ2018" s="86"/>
      <c r="BK2018" s="86"/>
      <c r="BL2018" s="87"/>
    </row>
    <row r="2019" spans="60:64" x14ac:dyDescent="0.3">
      <c r="BH2019" s="86"/>
      <c r="BI2019" s="86"/>
      <c r="BJ2019" s="86"/>
      <c r="BK2019" s="86"/>
      <c r="BL2019" s="87"/>
    </row>
    <row r="2020" spans="60:64" x14ac:dyDescent="0.3">
      <c r="BH2020" s="86"/>
      <c r="BI2020" s="86"/>
      <c r="BJ2020" s="86"/>
      <c r="BK2020" s="86"/>
      <c r="BL2020" s="87"/>
    </row>
    <row r="2021" spans="60:64" x14ac:dyDescent="0.3">
      <c r="BH2021" s="86"/>
      <c r="BI2021" s="86"/>
      <c r="BJ2021" s="86"/>
      <c r="BK2021" s="86"/>
      <c r="BL2021" s="87"/>
    </row>
    <row r="2022" spans="60:64" x14ac:dyDescent="0.3">
      <c r="BH2022" s="86"/>
      <c r="BI2022" s="86"/>
      <c r="BJ2022" s="86"/>
      <c r="BK2022" s="86"/>
      <c r="BL2022" s="87"/>
    </row>
    <row r="2023" spans="60:64" x14ac:dyDescent="0.3">
      <c r="BH2023" s="86"/>
      <c r="BI2023" s="86"/>
      <c r="BJ2023" s="86"/>
      <c r="BK2023" s="86"/>
      <c r="BL2023" s="87"/>
    </row>
    <row r="2024" spans="60:64" x14ac:dyDescent="0.3">
      <c r="BH2024" s="86"/>
      <c r="BI2024" s="86"/>
      <c r="BJ2024" s="86"/>
      <c r="BK2024" s="86"/>
      <c r="BL2024" s="87"/>
    </row>
    <row r="2025" spans="60:64" x14ac:dyDescent="0.3">
      <c r="BH2025" s="86"/>
      <c r="BI2025" s="86"/>
      <c r="BJ2025" s="86"/>
      <c r="BK2025" s="86"/>
      <c r="BL2025" s="87"/>
    </row>
    <row r="2026" spans="60:64" x14ac:dyDescent="0.3">
      <c r="BH2026" s="86"/>
      <c r="BI2026" s="86"/>
      <c r="BJ2026" s="86"/>
      <c r="BK2026" s="86"/>
      <c r="BL2026" s="87"/>
    </row>
    <row r="2027" spans="60:64" x14ac:dyDescent="0.3">
      <c r="BH2027" s="86"/>
      <c r="BI2027" s="86"/>
      <c r="BJ2027" s="86"/>
      <c r="BK2027" s="86"/>
      <c r="BL2027" s="87"/>
    </row>
    <row r="2028" spans="60:64" x14ac:dyDescent="0.3">
      <c r="BH2028" s="86"/>
      <c r="BI2028" s="86"/>
      <c r="BJ2028" s="86"/>
      <c r="BK2028" s="86"/>
      <c r="BL2028" s="87"/>
    </row>
    <row r="2029" spans="60:64" x14ac:dyDescent="0.3">
      <c r="BH2029" s="86"/>
      <c r="BI2029" s="86"/>
      <c r="BJ2029" s="86"/>
      <c r="BK2029" s="86"/>
      <c r="BL2029" s="87"/>
    </row>
    <row r="2030" spans="60:64" x14ac:dyDescent="0.3">
      <c r="BH2030" s="86"/>
      <c r="BI2030" s="86"/>
      <c r="BJ2030" s="86"/>
      <c r="BK2030" s="86"/>
      <c r="BL2030" s="87"/>
    </row>
    <row r="2031" spans="60:64" x14ac:dyDescent="0.3">
      <c r="BH2031" s="86"/>
      <c r="BI2031" s="86"/>
      <c r="BJ2031" s="86"/>
      <c r="BK2031" s="86"/>
      <c r="BL2031" s="87"/>
    </row>
    <row r="2032" spans="60:64" x14ac:dyDescent="0.3">
      <c r="BH2032" s="86"/>
      <c r="BI2032" s="86"/>
      <c r="BJ2032" s="86"/>
      <c r="BK2032" s="86"/>
      <c r="BL2032" s="87"/>
    </row>
    <row r="2033" spans="60:64" x14ac:dyDescent="0.3">
      <c r="BH2033" s="86"/>
      <c r="BI2033" s="86"/>
      <c r="BJ2033" s="86"/>
      <c r="BK2033" s="86"/>
      <c r="BL2033" s="87"/>
    </row>
    <row r="2034" spans="60:64" x14ac:dyDescent="0.3">
      <c r="BH2034" s="86"/>
      <c r="BI2034" s="86"/>
      <c r="BJ2034" s="86"/>
      <c r="BK2034" s="86"/>
      <c r="BL2034" s="87"/>
    </row>
    <row r="2035" spans="60:64" x14ac:dyDescent="0.3">
      <c r="BH2035" s="86"/>
      <c r="BI2035" s="86"/>
      <c r="BJ2035" s="86"/>
      <c r="BK2035" s="86"/>
      <c r="BL2035" s="87"/>
    </row>
    <row r="2036" spans="60:64" x14ac:dyDescent="0.3">
      <c r="BH2036" s="86"/>
      <c r="BI2036" s="86"/>
      <c r="BJ2036" s="86"/>
      <c r="BK2036" s="86"/>
      <c r="BL2036" s="87"/>
    </row>
    <row r="2037" spans="60:64" x14ac:dyDescent="0.3">
      <c r="BH2037" s="86"/>
      <c r="BI2037" s="86"/>
      <c r="BJ2037" s="86"/>
      <c r="BK2037" s="86"/>
      <c r="BL2037" s="87"/>
    </row>
    <row r="2038" spans="60:64" x14ac:dyDescent="0.3">
      <c r="BH2038" s="86"/>
      <c r="BI2038" s="86"/>
      <c r="BJ2038" s="86"/>
      <c r="BK2038" s="86"/>
      <c r="BL2038" s="87"/>
    </row>
    <row r="2039" spans="60:64" x14ac:dyDescent="0.3">
      <c r="BH2039" s="86"/>
      <c r="BI2039" s="86"/>
      <c r="BJ2039" s="86"/>
      <c r="BK2039" s="86"/>
      <c r="BL2039" s="87"/>
    </row>
    <row r="2040" spans="60:64" x14ac:dyDescent="0.3">
      <c r="BH2040" s="86"/>
      <c r="BI2040" s="86"/>
      <c r="BJ2040" s="86"/>
      <c r="BK2040" s="86"/>
      <c r="BL2040" s="87"/>
    </row>
    <row r="2041" spans="60:64" x14ac:dyDescent="0.3">
      <c r="BH2041" s="86"/>
      <c r="BI2041" s="86"/>
      <c r="BJ2041" s="86"/>
      <c r="BK2041" s="86"/>
      <c r="BL2041" s="87"/>
    </row>
    <row r="2042" spans="60:64" x14ac:dyDescent="0.3">
      <c r="BH2042" s="86"/>
      <c r="BI2042" s="86"/>
      <c r="BJ2042" s="86"/>
      <c r="BK2042" s="86"/>
      <c r="BL2042" s="87"/>
    </row>
    <row r="2043" spans="60:64" x14ac:dyDescent="0.3">
      <c r="BH2043" s="86"/>
      <c r="BI2043" s="86"/>
      <c r="BJ2043" s="86"/>
      <c r="BK2043" s="86"/>
      <c r="BL2043" s="87"/>
    </row>
    <row r="2044" spans="60:64" x14ac:dyDescent="0.3">
      <c r="BH2044" s="86"/>
      <c r="BI2044" s="86"/>
      <c r="BJ2044" s="86"/>
      <c r="BK2044" s="86"/>
      <c r="BL2044" s="87"/>
    </row>
    <row r="2045" spans="60:64" x14ac:dyDescent="0.3">
      <c r="BH2045" s="86"/>
      <c r="BI2045" s="86"/>
      <c r="BJ2045" s="86"/>
      <c r="BK2045" s="86"/>
      <c r="BL2045" s="87"/>
    </row>
    <row r="2046" spans="60:64" x14ac:dyDescent="0.3">
      <c r="BH2046" s="86"/>
      <c r="BI2046" s="86"/>
      <c r="BJ2046" s="86"/>
      <c r="BK2046" s="86"/>
      <c r="BL2046" s="87"/>
    </row>
    <row r="2047" spans="60:64" x14ac:dyDescent="0.3">
      <c r="BH2047" s="86"/>
      <c r="BI2047" s="86"/>
      <c r="BJ2047" s="86"/>
      <c r="BK2047" s="86"/>
      <c r="BL2047" s="87"/>
    </row>
    <row r="2048" spans="60:64" x14ac:dyDescent="0.3">
      <c r="BH2048" s="86"/>
      <c r="BI2048" s="86"/>
      <c r="BJ2048" s="86"/>
      <c r="BK2048" s="86"/>
      <c r="BL2048" s="87"/>
    </row>
    <row r="2049" spans="60:64" x14ac:dyDescent="0.3">
      <c r="BH2049" s="86"/>
      <c r="BI2049" s="86"/>
      <c r="BJ2049" s="86"/>
      <c r="BK2049" s="86"/>
      <c r="BL2049" s="87"/>
    </row>
    <row r="2050" spans="60:64" x14ac:dyDescent="0.3">
      <c r="BH2050" s="86"/>
      <c r="BI2050" s="86"/>
      <c r="BJ2050" s="86"/>
      <c r="BK2050" s="86"/>
      <c r="BL2050" s="87"/>
    </row>
    <row r="2051" spans="60:64" x14ac:dyDescent="0.3">
      <c r="BH2051" s="86"/>
      <c r="BI2051" s="86"/>
      <c r="BJ2051" s="86"/>
      <c r="BK2051" s="86"/>
      <c r="BL2051" s="87"/>
    </row>
    <row r="2052" spans="60:64" x14ac:dyDescent="0.3">
      <c r="BH2052" s="86"/>
      <c r="BI2052" s="86"/>
      <c r="BJ2052" s="86"/>
      <c r="BK2052" s="86"/>
      <c r="BL2052" s="87"/>
    </row>
    <row r="2053" spans="60:64" x14ac:dyDescent="0.3">
      <c r="BH2053" s="86"/>
      <c r="BI2053" s="86"/>
      <c r="BJ2053" s="86"/>
      <c r="BK2053" s="86"/>
      <c r="BL2053" s="87"/>
    </row>
    <row r="2054" spans="60:64" x14ac:dyDescent="0.3">
      <c r="BH2054" s="86"/>
      <c r="BI2054" s="86"/>
      <c r="BJ2054" s="86"/>
      <c r="BK2054" s="86"/>
      <c r="BL2054" s="87"/>
    </row>
    <row r="2055" spans="60:64" x14ac:dyDescent="0.3">
      <c r="BH2055" s="86"/>
      <c r="BI2055" s="86"/>
      <c r="BJ2055" s="86"/>
      <c r="BK2055" s="86"/>
      <c r="BL2055" s="87"/>
    </row>
    <row r="2056" spans="60:64" x14ac:dyDescent="0.3">
      <c r="BH2056" s="86"/>
      <c r="BI2056" s="86"/>
      <c r="BJ2056" s="86"/>
      <c r="BK2056" s="86"/>
      <c r="BL2056" s="87"/>
    </row>
    <row r="2057" spans="60:64" x14ac:dyDescent="0.3">
      <c r="BH2057" s="86"/>
      <c r="BI2057" s="86"/>
      <c r="BJ2057" s="86"/>
      <c r="BK2057" s="86"/>
      <c r="BL2057" s="87"/>
    </row>
    <row r="2058" spans="60:64" x14ac:dyDescent="0.3">
      <c r="BH2058" s="86"/>
      <c r="BI2058" s="86"/>
      <c r="BJ2058" s="86"/>
      <c r="BK2058" s="86"/>
      <c r="BL2058" s="87"/>
    </row>
    <row r="2059" spans="60:64" x14ac:dyDescent="0.3">
      <c r="BH2059" s="86"/>
      <c r="BI2059" s="86"/>
      <c r="BJ2059" s="86"/>
      <c r="BK2059" s="86"/>
      <c r="BL2059" s="87"/>
    </row>
    <row r="2060" spans="60:64" x14ac:dyDescent="0.3">
      <c r="BH2060" s="86"/>
      <c r="BI2060" s="86"/>
      <c r="BJ2060" s="86"/>
      <c r="BK2060" s="86"/>
      <c r="BL2060" s="87"/>
    </row>
    <row r="2061" spans="60:64" x14ac:dyDescent="0.3">
      <c r="BH2061" s="86"/>
      <c r="BI2061" s="86"/>
      <c r="BJ2061" s="86"/>
      <c r="BK2061" s="86"/>
      <c r="BL2061" s="87"/>
    </row>
    <row r="2062" spans="60:64" x14ac:dyDescent="0.3">
      <c r="BH2062" s="86"/>
      <c r="BI2062" s="86"/>
      <c r="BJ2062" s="86"/>
      <c r="BK2062" s="86"/>
      <c r="BL2062" s="87"/>
    </row>
    <row r="2063" spans="60:64" x14ac:dyDescent="0.3">
      <c r="BH2063" s="86"/>
      <c r="BI2063" s="86"/>
      <c r="BJ2063" s="86"/>
      <c r="BK2063" s="86"/>
      <c r="BL2063" s="87"/>
    </row>
    <row r="2064" spans="60:64" x14ac:dyDescent="0.3">
      <c r="BH2064" s="86"/>
      <c r="BI2064" s="86"/>
      <c r="BJ2064" s="86"/>
      <c r="BK2064" s="86"/>
      <c r="BL2064" s="87"/>
    </row>
    <row r="2065" spans="60:64" x14ac:dyDescent="0.3">
      <c r="BH2065" s="86"/>
      <c r="BI2065" s="86"/>
      <c r="BJ2065" s="86"/>
      <c r="BK2065" s="86"/>
      <c r="BL2065" s="87"/>
    </row>
    <row r="2066" spans="60:64" x14ac:dyDescent="0.3">
      <c r="BH2066" s="86"/>
      <c r="BI2066" s="86"/>
      <c r="BJ2066" s="86"/>
      <c r="BK2066" s="86"/>
      <c r="BL2066" s="87"/>
    </row>
    <row r="2067" spans="60:64" x14ac:dyDescent="0.3">
      <c r="BH2067" s="86"/>
      <c r="BI2067" s="86"/>
      <c r="BJ2067" s="86"/>
      <c r="BK2067" s="86"/>
      <c r="BL2067" s="87"/>
    </row>
    <row r="2068" spans="60:64" x14ac:dyDescent="0.3">
      <c r="BH2068" s="86"/>
      <c r="BI2068" s="86"/>
      <c r="BJ2068" s="86"/>
      <c r="BK2068" s="86"/>
      <c r="BL2068" s="87"/>
    </row>
    <row r="2069" spans="60:64" x14ac:dyDescent="0.3">
      <c r="BH2069" s="86"/>
      <c r="BI2069" s="86"/>
      <c r="BJ2069" s="86"/>
      <c r="BK2069" s="86"/>
      <c r="BL2069" s="87"/>
    </row>
    <row r="2070" spans="60:64" x14ac:dyDescent="0.3">
      <c r="BH2070" s="86"/>
      <c r="BI2070" s="86"/>
      <c r="BJ2070" s="86"/>
      <c r="BK2070" s="86"/>
      <c r="BL2070" s="87"/>
    </row>
    <row r="2071" spans="60:64" x14ac:dyDescent="0.3">
      <c r="BH2071" s="86"/>
      <c r="BI2071" s="86"/>
      <c r="BJ2071" s="86"/>
      <c r="BK2071" s="86"/>
      <c r="BL2071" s="87"/>
    </row>
    <row r="2072" spans="60:64" x14ac:dyDescent="0.3">
      <c r="BH2072" s="86"/>
      <c r="BI2072" s="86"/>
      <c r="BJ2072" s="86"/>
      <c r="BK2072" s="86"/>
      <c r="BL2072" s="87"/>
    </row>
    <row r="2073" spans="60:64" x14ac:dyDescent="0.3">
      <c r="BH2073" s="86"/>
      <c r="BI2073" s="86"/>
      <c r="BJ2073" s="86"/>
      <c r="BK2073" s="86"/>
      <c r="BL2073" s="87"/>
    </row>
    <row r="2074" spans="60:64" x14ac:dyDescent="0.3">
      <c r="BH2074" s="86"/>
      <c r="BI2074" s="86"/>
      <c r="BJ2074" s="86"/>
      <c r="BK2074" s="86"/>
      <c r="BL2074" s="87"/>
    </row>
    <row r="2075" spans="60:64" x14ac:dyDescent="0.3">
      <c r="BH2075" s="86"/>
      <c r="BI2075" s="86"/>
      <c r="BJ2075" s="86"/>
      <c r="BK2075" s="86"/>
      <c r="BL2075" s="87"/>
    </row>
    <row r="2076" spans="60:64" x14ac:dyDescent="0.3">
      <c r="BH2076" s="86"/>
      <c r="BI2076" s="86"/>
      <c r="BJ2076" s="86"/>
      <c r="BK2076" s="86"/>
      <c r="BL2076" s="87"/>
    </row>
    <row r="2077" spans="60:64" x14ac:dyDescent="0.3">
      <c r="BH2077" s="86"/>
      <c r="BI2077" s="86"/>
      <c r="BJ2077" s="86"/>
      <c r="BK2077" s="86"/>
      <c r="BL2077" s="87"/>
    </row>
    <row r="2078" spans="60:64" x14ac:dyDescent="0.3">
      <c r="BH2078" s="86"/>
      <c r="BI2078" s="86"/>
      <c r="BJ2078" s="86"/>
      <c r="BK2078" s="86"/>
      <c r="BL2078" s="87"/>
    </row>
    <row r="2079" spans="60:64" x14ac:dyDescent="0.3">
      <c r="BH2079" s="86"/>
      <c r="BI2079" s="86"/>
      <c r="BJ2079" s="86"/>
      <c r="BK2079" s="86"/>
      <c r="BL2079" s="87"/>
    </row>
    <row r="2080" spans="60:64" x14ac:dyDescent="0.3">
      <c r="BH2080" s="86"/>
      <c r="BI2080" s="86"/>
      <c r="BJ2080" s="86"/>
      <c r="BK2080" s="86"/>
      <c r="BL2080" s="87"/>
    </row>
    <row r="2081" spans="60:64" x14ac:dyDescent="0.3">
      <c r="BH2081" s="86"/>
      <c r="BI2081" s="86"/>
      <c r="BJ2081" s="86"/>
      <c r="BK2081" s="86"/>
      <c r="BL2081" s="87"/>
    </row>
    <row r="2082" spans="60:64" x14ac:dyDescent="0.3">
      <c r="BH2082" s="86"/>
      <c r="BI2082" s="86"/>
      <c r="BJ2082" s="86"/>
      <c r="BK2082" s="86"/>
      <c r="BL2082" s="87"/>
    </row>
    <row r="2083" spans="60:64" x14ac:dyDescent="0.3">
      <c r="BH2083" s="86"/>
      <c r="BI2083" s="86"/>
      <c r="BJ2083" s="86"/>
      <c r="BK2083" s="86"/>
      <c r="BL2083" s="87"/>
    </row>
    <row r="2084" spans="60:64" x14ac:dyDescent="0.3">
      <c r="BH2084" s="86"/>
      <c r="BI2084" s="86"/>
      <c r="BJ2084" s="86"/>
      <c r="BK2084" s="86"/>
      <c r="BL2084" s="87"/>
    </row>
    <row r="2085" spans="60:64" x14ac:dyDescent="0.3">
      <c r="BH2085" s="86"/>
      <c r="BI2085" s="86"/>
      <c r="BJ2085" s="86"/>
      <c r="BK2085" s="86"/>
      <c r="BL2085" s="87"/>
    </row>
    <row r="2086" spans="60:64" x14ac:dyDescent="0.3">
      <c r="BH2086" s="86"/>
      <c r="BI2086" s="86"/>
      <c r="BJ2086" s="86"/>
      <c r="BK2086" s="86"/>
      <c r="BL2086" s="87"/>
    </row>
    <row r="2087" spans="60:64" x14ac:dyDescent="0.3">
      <c r="BH2087" s="86"/>
      <c r="BI2087" s="86"/>
      <c r="BJ2087" s="86"/>
      <c r="BK2087" s="86"/>
      <c r="BL2087" s="87"/>
    </row>
    <row r="2088" spans="60:64" x14ac:dyDescent="0.3">
      <c r="BH2088" s="86"/>
      <c r="BI2088" s="86"/>
      <c r="BJ2088" s="86"/>
      <c r="BK2088" s="86"/>
      <c r="BL2088" s="87"/>
    </row>
    <row r="2089" spans="60:64" x14ac:dyDescent="0.3">
      <c r="BH2089" s="86"/>
      <c r="BI2089" s="86"/>
      <c r="BJ2089" s="86"/>
      <c r="BK2089" s="86"/>
      <c r="BL2089" s="87"/>
    </row>
    <row r="2090" spans="60:64" x14ac:dyDescent="0.3">
      <c r="BH2090" s="86"/>
      <c r="BI2090" s="86"/>
      <c r="BJ2090" s="86"/>
      <c r="BK2090" s="86"/>
      <c r="BL2090" s="87"/>
    </row>
    <row r="2091" spans="60:64" x14ac:dyDescent="0.3">
      <c r="BH2091" s="86"/>
      <c r="BI2091" s="86"/>
      <c r="BJ2091" s="86"/>
      <c r="BK2091" s="86"/>
      <c r="BL2091" s="87"/>
    </row>
    <row r="2092" spans="60:64" x14ac:dyDescent="0.3">
      <c r="BH2092" s="86"/>
      <c r="BI2092" s="86"/>
      <c r="BJ2092" s="86"/>
      <c r="BK2092" s="86"/>
      <c r="BL2092" s="87"/>
    </row>
    <row r="2093" spans="60:64" x14ac:dyDescent="0.3">
      <c r="BH2093" s="86"/>
      <c r="BI2093" s="86"/>
      <c r="BJ2093" s="86"/>
      <c r="BK2093" s="86"/>
      <c r="BL2093" s="87"/>
    </row>
    <row r="2094" spans="60:64" x14ac:dyDescent="0.3">
      <c r="BH2094" s="86"/>
      <c r="BI2094" s="86"/>
      <c r="BJ2094" s="86"/>
      <c r="BK2094" s="86"/>
      <c r="BL2094" s="87"/>
    </row>
    <row r="2095" spans="60:64" x14ac:dyDescent="0.3">
      <c r="BH2095" s="86"/>
      <c r="BI2095" s="86"/>
      <c r="BJ2095" s="86"/>
      <c r="BK2095" s="86"/>
      <c r="BL2095" s="87"/>
    </row>
    <row r="2096" spans="60:64" x14ac:dyDescent="0.3">
      <c r="BH2096" s="86"/>
      <c r="BI2096" s="86"/>
      <c r="BJ2096" s="86"/>
      <c r="BK2096" s="86"/>
      <c r="BL2096" s="87"/>
    </row>
    <row r="2097" spans="60:64" x14ac:dyDescent="0.3">
      <c r="BH2097" s="86"/>
      <c r="BI2097" s="86"/>
      <c r="BJ2097" s="86"/>
      <c r="BK2097" s="86"/>
      <c r="BL2097" s="87"/>
    </row>
    <row r="2098" spans="60:64" x14ac:dyDescent="0.3">
      <c r="BH2098" s="86"/>
      <c r="BI2098" s="86"/>
      <c r="BJ2098" s="86"/>
      <c r="BK2098" s="86"/>
      <c r="BL2098" s="87"/>
    </row>
    <row r="2099" spans="60:64" x14ac:dyDescent="0.3">
      <c r="BH2099" s="86"/>
      <c r="BI2099" s="86"/>
      <c r="BJ2099" s="86"/>
      <c r="BK2099" s="86"/>
      <c r="BL2099" s="87"/>
    </row>
    <row r="2100" spans="60:64" x14ac:dyDescent="0.3">
      <c r="BH2100" s="86"/>
      <c r="BI2100" s="86"/>
      <c r="BJ2100" s="86"/>
      <c r="BK2100" s="86"/>
      <c r="BL2100" s="87"/>
    </row>
    <row r="2101" spans="60:64" x14ac:dyDescent="0.3">
      <c r="BH2101" s="86"/>
      <c r="BI2101" s="86"/>
      <c r="BJ2101" s="86"/>
      <c r="BK2101" s="86"/>
      <c r="BL2101" s="87"/>
    </row>
    <row r="2102" spans="60:64" x14ac:dyDescent="0.3">
      <c r="BH2102" s="86"/>
      <c r="BI2102" s="86"/>
      <c r="BJ2102" s="86"/>
      <c r="BK2102" s="86"/>
      <c r="BL2102" s="87"/>
    </row>
    <row r="2103" spans="60:64" x14ac:dyDescent="0.3">
      <c r="BH2103" s="86"/>
      <c r="BI2103" s="86"/>
      <c r="BJ2103" s="86"/>
      <c r="BK2103" s="86"/>
      <c r="BL2103" s="87"/>
    </row>
    <row r="2104" spans="60:64" x14ac:dyDescent="0.3">
      <c r="BH2104" s="86"/>
      <c r="BI2104" s="86"/>
      <c r="BJ2104" s="86"/>
      <c r="BK2104" s="86"/>
      <c r="BL2104" s="87"/>
    </row>
    <row r="2105" spans="60:64" x14ac:dyDescent="0.3">
      <c r="BH2105" s="86"/>
      <c r="BI2105" s="86"/>
      <c r="BJ2105" s="86"/>
      <c r="BK2105" s="86"/>
      <c r="BL2105" s="87"/>
    </row>
    <row r="2106" spans="60:64" x14ac:dyDescent="0.3">
      <c r="BH2106" s="86"/>
      <c r="BI2106" s="86"/>
      <c r="BJ2106" s="86"/>
      <c r="BK2106" s="86"/>
      <c r="BL2106" s="87"/>
    </row>
    <row r="2107" spans="60:64" x14ac:dyDescent="0.3">
      <c r="BH2107" s="86"/>
      <c r="BI2107" s="86"/>
      <c r="BJ2107" s="86"/>
      <c r="BK2107" s="86"/>
      <c r="BL2107" s="87"/>
    </row>
    <row r="2108" spans="60:64" x14ac:dyDescent="0.3">
      <c r="BH2108" s="86"/>
      <c r="BI2108" s="86"/>
      <c r="BJ2108" s="86"/>
      <c r="BK2108" s="86"/>
      <c r="BL2108" s="87"/>
    </row>
    <row r="2109" spans="60:64" x14ac:dyDescent="0.3">
      <c r="BH2109" s="86"/>
      <c r="BI2109" s="86"/>
      <c r="BJ2109" s="86"/>
      <c r="BK2109" s="86"/>
      <c r="BL2109" s="87"/>
    </row>
    <row r="2110" spans="60:64" x14ac:dyDescent="0.3">
      <c r="BH2110" s="86"/>
      <c r="BI2110" s="86"/>
      <c r="BJ2110" s="86"/>
      <c r="BK2110" s="86"/>
      <c r="BL2110" s="87"/>
    </row>
    <row r="2111" spans="60:64" x14ac:dyDescent="0.3">
      <c r="BH2111" s="86"/>
      <c r="BI2111" s="86"/>
      <c r="BJ2111" s="86"/>
      <c r="BK2111" s="86"/>
      <c r="BL2111" s="87"/>
    </row>
    <row r="2112" spans="60:64" x14ac:dyDescent="0.3">
      <c r="BH2112" s="86"/>
      <c r="BI2112" s="86"/>
      <c r="BJ2112" s="86"/>
      <c r="BK2112" s="86"/>
      <c r="BL2112" s="87"/>
    </row>
    <row r="2113" spans="60:64" x14ac:dyDescent="0.3">
      <c r="BH2113" s="86"/>
      <c r="BI2113" s="86"/>
      <c r="BJ2113" s="86"/>
      <c r="BK2113" s="86"/>
      <c r="BL2113" s="87"/>
    </row>
    <row r="2114" spans="60:64" x14ac:dyDescent="0.3">
      <c r="BH2114" s="86"/>
      <c r="BI2114" s="86"/>
      <c r="BJ2114" s="86"/>
      <c r="BK2114" s="86"/>
      <c r="BL2114" s="87"/>
    </row>
    <row r="2115" spans="60:64" x14ac:dyDescent="0.3">
      <c r="BH2115" s="86"/>
      <c r="BI2115" s="86"/>
      <c r="BJ2115" s="86"/>
      <c r="BK2115" s="86"/>
      <c r="BL2115" s="87"/>
    </row>
    <row r="2116" spans="60:64" x14ac:dyDescent="0.3">
      <c r="BH2116" s="86"/>
      <c r="BI2116" s="86"/>
      <c r="BJ2116" s="86"/>
      <c r="BK2116" s="86"/>
      <c r="BL2116" s="87"/>
    </row>
    <row r="2117" spans="60:64" x14ac:dyDescent="0.3">
      <c r="BH2117" s="86"/>
      <c r="BI2117" s="86"/>
      <c r="BJ2117" s="86"/>
      <c r="BK2117" s="86"/>
      <c r="BL2117" s="87"/>
    </row>
    <row r="2118" spans="60:64" x14ac:dyDescent="0.3">
      <c r="BH2118" s="86"/>
      <c r="BI2118" s="86"/>
      <c r="BJ2118" s="86"/>
      <c r="BK2118" s="86"/>
      <c r="BL2118" s="87"/>
    </row>
    <row r="2119" spans="60:64" x14ac:dyDescent="0.3">
      <c r="BH2119" s="86"/>
      <c r="BI2119" s="86"/>
      <c r="BJ2119" s="86"/>
      <c r="BK2119" s="86"/>
      <c r="BL2119" s="87"/>
    </row>
    <row r="2120" spans="60:64" x14ac:dyDescent="0.3">
      <c r="BH2120" s="86"/>
      <c r="BI2120" s="86"/>
      <c r="BJ2120" s="86"/>
      <c r="BK2120" s="86"/>
      <c r="BL2120" s="87"/>
    </row>
    <row r="2121" spans="60:64" x14ac:dyDescent="0.3">
      <c r="BH2121" s="86"/>
      <c r="BI2121" s="86"/>
      <c r="BJ2121" s="86"/>
      <c r="BK2121" s="86"/>
      <c r="BL2121" s="87"/>
    </row>
    <row r="2122" spans="60:64" x14ac:dyDescent="0.3">
      <c r="BH2122" s="86"/>
      <c r="BI2122" s="86"/>
      <c r="BJ2122" s="86"/>
      <c r="BK2122" s="86"/>
      <c r="BL2122" s="87"/>
    </row>
    <row r="2123" spans="60:64" x14ac:dyDescent="0.3">
      <c r="BH2123" s="86"/>
      <c r="BI2123" s="86"/>
      <c r="BJ2123" s="86"/>
      <c r="BK2123" s="86"/>
      <c r="BL2123" s="87"/>
    </row>
    <row r="2124" spans="60:64" x14ac:dyDescent="0.3">
      <c r="BH2124" s="86"/>
      <c r="BI2124" s="86"/>
      <c r="BJ2124" s="86"/>
      <c r="BK2124" s="86"/>
      <c r="BL2124" s="87"/>
    </row>
    <row r="2125" spans="60:64" x14ac:dyDescent="0.3">
      <c r="BH2125" s="86"/>
      <c r="BI2125" s="86"/>
      <c r="BJ2125" s="86"/>
      <c r="BK2125" s="86"/>
      <c r="BL2125" s="87"/>
    </row>
    <row r="2126" spans="60:64" x14ac:dyDescent="0.3">
      <c r="BH2126" s="86"/>
      <c r="BI2126" s="86"/>
      <c r="BJ2126" s="86"/>
      <c r="BK2126" s="86"/>
      <c r="BL2126" s="87"/>
    </row>
    <row r="2127" spans="60:64" x14ac:dyDescent="0.3">
      <c r="BH2127" s="86"/>
      <c r="BI2127" s="86"/>
      <c r="BJ2127" s="86"/>
      <c r="BK2127" s="86"/>
      <c r="BL2127" s="87"/>
    </row>
    <row r="2128" spans="60:64" x14ac:dyDescent="0.3">
      <c r="BH2128" s="86"/>
      <c r="BI2128" s="86"/>
      <c r="BJ2128" s="86"/>
      <c r="BK2128" s="86"/>
      <c r="BL2128" s="87"/>
    </row>
    <row r="2129" spans="60:64" x14ac:dyDescent="0.3">
      <c r="BH2129" s="86"/>
      <c r="BI2129" s="86"/>
      <c r="BJ2129" s="86"/>
      <c r="BK2129" s="86"/>
      <c r="BL2129" s="87"/>
    </row>
    <row r="2130" spans="60:64" x14ac:dyDescent="0.3">
      <c r="BH2130" s="86"/>
      <c r="BI2130" s="86"/>
      <c r="BJ2130" s="86"/>
      <c r="BK2130" s="86"/>
      <c r="BL2130" s="87"/>
    </row>
    <row r="2131" spans="60:64" x14ac:dyDescent="0.3">
      <c r="BH2131" s="86"/>
      <c r="BI2131" s="86"/>
      <c r="BJ2131" s="86"/>
      <c r="BK2131" s="86"/>
      <c r="BL2131" s="87"/>
    </row>
    <row r="2132" spans="60:64" x14ac:dyDescent="0.3">
      <c r="BH2132" s="86"/>
      <c r="BI2132" s="86"/>
      <c r="BJ2132" s="86"/>
      <c r="BK2132" s="86"/>
      <c r="BL2132" s="87"/>
    </row>
    <row r="2133" spans="60:64" x14ac:dyDescent="0.3">
      <c r="BH2133" s="86"/>
      <c r="BI2133" s="86"/>
      <c r="BJ2133" s="86"/>
      <c r="BK2133" s="86"/>
      <c r="BL2133" s="87"/>
    </row>
    <row r="2134" spans="60:64" x14ac:dyDescent="0.3">
      <c r="BH2134" s="86"/>
      <c r="BI2134" s="86"/>
      <c r="BJ2134" s="86"/>
      <c r="BK2134" s="86"/>
      <c r="BL2134" s="87"/>
    </row>
    <row r="2135" spans="60:64" x14ac:dyDescent="0.3">
      <c r="BH2135" s="86"/>
      <c r="BI2135" s="86"/>
      <c r="BJ2135" s="86"/>
      <c r="BK2135" s="86"/>
      <c r="BL2135" s="87"/>
    </row>
    <row r="2136" spans="60:64" x14ac:dyDescent="0.3">
      <c r="BH2136" s="86"/>
      <c r="BI2136" s="86"/>
      <c r="BJ2136" s="86"/>
      <c r="BK2136" s="86"/>
      <c r="BL2136" s="87"/>
    </row>
    <row r="2137" spans="60:64" x14ac:dyDescent="0.3">
      <c r="BH2137" s="86"/>
      <c r="BI2137" s="86"/>
      <c r="BJ2137" s="86"/>
      <c r="BK2137" s="86"/>
      <c r="BL2137" s="87"/>
    </row>
    <row r="2138" spans="60:64" x14ac:dyDescent="0.3">
      <c r="BH2138" s="86"/>
      <c r="BI2138" s="86"/>
      <c r="BJ2138" s="86"/>
      <c r="BK2138" s="86"/>
      <c r="BL2138" s="87"/>
    </row>
    <row r="2139" spans="60:64" x14ac:dyDescent="0.3">
      <c r="BH2139" s="86"/>
      <c r="BI2139" s="86"/>
      <c r="BJ2139" s="86"/>
      <c r="BK2139" s="86"/>
      <c r="BL2139" s="87"/>
    </row>
    <row r="2140" spans="60:64" x14ac:dyDescent="0.3">
      <c r="BH2140" s="86"/>
      <c r="BI2140" s="86"/>
      <c r="BJ2140" s="86"/>
      <c r="BK2140" s="86"/>
      <c r="BL2140" s="87"/>
    </row>
    <row r="2141" spans="60:64" x14ac:dyDescent="0.3">
      <c r="BH2141" s="86"/>
      <c r="BI2141" s="86"/>
      <c r="BJ2141" s="86"/>
      <c r="BK2141" s="86"/>
      <c r="BL2141" s="87"/>
    </row>
    <row r="2142" spans="60:64" x14ac:dyDescent="0.3">
      <c r="BH2142" s="86"/>
      <c r="BI2142" s="86"/>
      <c r="BJ2142" s="86"/>
      <c r="BK2142" s="86"/>
      <c r="BL2142" s="87"/>
    </row>
    <row r="2143" spans="60:64" x14ac:dyDescent="0.3">
      <c r="BH2143" s="86"/>
      <c r="BI2143" s="86"/>
      <c r="BJ2143" s="86"/>
      <c r="BK2143" s="86"/>
      <c r="BL2143" s="87"/>
    </row>
    <row r="2144" spans="60:64" x14ac:dyDescent="0.3">
      <c r="BH2144" s="86"/>
      <c r="BI2144" s="86"/>
      <c r="BJ2144" s="86"/>
      <c r="BK2144" s="86"/>
      <c r="BL2144" s="87"/>
    </row>
    <row r="2145" spans="60:64" x14ac:dyDescent="0.3">
      <c r="BH2145" s="86"/>
      <c r="BI2145" s="86"/>
      <c r="BJ2145" s="86"/>
      <c r="BK2145" s="86"/>
      <c r="BL2145" s="87"/>
    </row>
    <row r="2146" spans="60:64" x14ac:dyDescent="0.3">
      <c r="BH2146" s="86"/>
      <c r="BI2146" s="86"/>
      <c r="BJ2146" s="86"/>
      <c r="BK2146" s="86"/>
      <c r="BL2146" s="87"/>
    </row>
    <row r="2147" spans="60:64" x14ac:dyDescent="0.3">
      <c r="BH2147" s="86"/>
      <c r="BI2147" s="86"/>
      <c r="BJ2147" s="86"/>
      <c r="BK2147" s="86"/>
      <c r="BL2147" s="87"/>
    </row>
    <row r="2148" spans="60:64" x14ac:dyDescent="0.3">
      <c r="BH2148" s="86"/>
      <c r="BI2148" s="86"/>
      <c r="BJ2148" s="86"/>
      <c r="BK2148" s="86"/>
      <c r="BL2148" s="87"/>
    </row>
    <row r="2149" spans="60:64" x14ac:dyDescent="0.3">
      <c r="BH2149" s="86"/>
      <c r="BI2149" s="86"/>
      <c r="BJ2149" s="86"/>
      <c r="BK2149" s="86"/>
      <c r="BL2149" s="87"/>
    </row>
    <row r="2150" spans="60:64" x14ac:dyDescent="0.3">
      <c r="BH2150" s="86"/>
      <c r="BI2150" s="86"/>
      <c r="BJ2150" s="86"/>
      <c r="BK2150" s="86"/>
      <c r="BL2150" s="87"/>
    </row>
    <row r="2151" spans="60:64" x14ac:dyDescent="0.3">
      <c r="BH2151" s="86"/>
      <c r="BI2151" s="86"/>
      <c r="BJ2151" s="86"/>
      <c r="BK2151" s="86"/>
      <c r="BL2151" s="87"/>
    </row>
    <row r="2152" spans="60:64" x14ac:dyDescent="0.3">
      <c r="BH2152" s="86"/>
      <c r="BI2152" s="86"/>
      <c r="BJ2152" s="86"/>
      <c r="BK2152" s="86"/>
      <c r="BL2152" s="87"/>
    </row>
    <row r="2153" spans="60:64" x14ac:dyDescent="0.3">
      <c r="BH2153" s="86"/>
      <c r="BI2153" s="86"/>
      <c r="BJ2153" s="86"/>
      <c r="BK2153" s="86"/>
      <c r="BL2153" s="87"/>
    </row>
    <row r="2154" spans="60:64" x14ac:dyDescent="0.3">
      <c r="BH2154" s="86"/>
      <c r="BI2154" s="86"/>
      <c r="BJ2154" s="86"/>
      <c r="BK2154" s="86"/>
      <c r="BL2154" s="87"/>
    </row>
    <row r="2155" spans="60:64" x14ac:dyDescent="0.3">
      <c r="BH2155" s="86"/>
      <c r="BI2155" s="86"/>
      <c r="BJ2155" s="86"/>
      <c r="BK2155" s="86"/>
      <c r="BL2155" s="87"/>
    </row>
    <row r="2156" spans="60:64" x14ac:dyDescent="0.3">
      <c r="BH2156" s="86"/>
      <c r="BI2156" s="86"/>
      <c r="BJ2156" s="86"/>
      <c r="BK2156" s="86"/>
      <c r="BL2156" s="87"/>
    </row>
    <row r="2157" spans="60:64" x14ac:dyDescent="0.3">
      <c r="BH2157" s="86"/>
      <c r="BI2157" s="86"/>
      <c r="BJ2157" s="86"/>
      <c r="BK2157" s="86"/>
      <c r="BL2157" s="87"/>
    </row>
    <row r="2158" spans="60:64" x14ac:dyDescent="0.3">
      <c r="BH2158" s="86"/>
      <c r="BI2158" s="86"/>
      <c r="BJ2158" s="86"/>
      <c r="BK2158" s="86"/>
      <c r="BL2158" s="87"/>
    </row>
    <row r="2159" spans="60:64" x14ac:dyDescent="0.3">
      <c r="BH2159" s="86"/>
      <c r="BI2159" s="86"/>
      <c r="BJ2159" s="86"/>
      <c r="BK2159" s="86"/>
      <c r="BL2159" s="87"/>
    </row>
    <row r="2160" spans="60:64" x14ac:dyDescent="0.3">
      <c r="BH2160" s="86"/>
      <c r="BI2160" s="86"/>
      <c r="BJ2160" s="86"/>
      <c r="BK2160" s="86"/>
      <c r="BL2160" s="87"/>
    </row>
    <row r="2161" spans="60:64" x14ac:dyDescent="0.3">
      <c r="BH2161" s="86"/>
      <c r="BI2161" s="86"/>
      <c r="BJ2161" s="86"/>
      <c r="BK2161" s="86"/>
      <c r="BL2161" s="87"/>
    </row>
    <row r="2162" spans="60:64" x14ac:dyDescent="0.3">
      <c r="BH2162" s="86"/>
      <c r="BI2162" s="86"/>
      <c r="BJ2162" s="86"/>
      <c r="BK2162" s="86"/>
      <c r="BL2162" s="87"/>
    </row>
    <row r="2163" spans="60:64" x14ac:dyDescent="0.3">
      <c r="BH2163" s="86"/>
      <c r="BI2163" s="86"/>
      <c r="BJ2163" s="86"/>
      <c r="BK2163" s="86"/>
      <c r="BL2163" s="87"/>
    </row>
    <row r="2164" spans="60:64" x14ac:dyDescent="0.3">
      <c r="BH2164" s="86"/>
      <c r="BI2164" s="86"/>
      <c r="BJ2164" s="86"/>
      <c r="BK2164" s="86"/>
      <c r="BL2164" s="87"/>
    </row>
    <row r="2165" spans="60:64" x14ac:dyDescent="0.3">
      <c r="BH2165" s="86"/>
      <c r="BI2165" s="86"/>
      <c r="BJ2165" s="86"/>
      <c r="BK2165" s="86"/>
      <c r="BL2165" s="87"/>
    </row>
    <row r="2166" spans="60:64" x14ac:dyDescent="0.3">
      <c r="BH2166" s="86"/>
      <c r="BI2166" s="86"/>
      <c r="BJ2166" s="86"/>
      <c r="BK2166" s="86"/>
      <c r="BL2166" s="87"/>
    </row>
    <row r="2167" spans="60:64" x14ac:dyDescent="0.3">
      <c r="BH2167" s="86"/>
      <c r="BI2167" s="86"/>
      <c r="BJ2167" s="86"/>
      <c r="BK2167" s="86"/>
      <c r="BL2167" s="87"/>
    </row>
    <row r="2168" spans="60:64" x14ac:dyDescent="0.3">
      <c r="BH2168" s="86"/>
      <c r="BI2168" s="86"/>
      <c r="BJ2168" s="86"/>
      <c r="BK2168" s="86"/>
      <c r="BL2168" s="87"/>
    </row>
    <row r="2169" spans="60:64" x14ac:dyDescent="0.3">
      <c r="BH2169" s="86"/>
      <c r="BI2169" s="86"/>
      <c r="BJ2169" s="86"/>
      <c r="BK2169" s="86"/>
      <c r="BL2169" s="87"/>
    </row>
    <row r="2170" spans="60:64" x14ac:dyDescent="0.3">
      <c r="BH2170" s="86"/>
      <c r="BI2170" s="86"/>
      <c r="BJ2170" s="86"/>
      <c r="BK2170" s="86"/>
      <c r="BL2170" s="87"/>
    </row>
    <row r="2171" spans="60:64" x14ac:dyDescent="0.3">
      <c r="BH2171" s="86"/>
      <c r="BI2171" s="86"/>
      <c r="BJ2171" s="86"/>
      <c r="BK2171" s="86"/>
      <c r="BL2171" s="87"/>
    </row>
    <row r="2172" spans="60:64" x14ac:dyDescent="0.3">
      <c r="BH2172" s="86"/>
      <c r="BI2172" s="86"/>
      <c r="BJ2172" s="86"/>
      <c r="BK2172" s="86"/>
      <c r="BL2172" s="87"/>
    </row>
    <row r="2173" spans="60:64" x14ac:dyDescent="0.3">
      <c r="BH2173" s="86"/>
      <c r="BI2173" s="86"/>
      <c r="BJ2173" s="86"/>
      <c r="BK2173" s="86"/>
      <c r="BL2173" s="87"/>
    </row>
    <row r="2174" spans="60:64" x14ac:dyDescent="0.3">
      <c r="BH2174" s="86"/>
      <c r="BI2174" s="86"/>
      <c r="BJ2174" s="86"/>
      <c r="BK2174" s="86"/>
      <c r="BL2174" s="87"/>
    </row>
    <row r="2175" spans="60:64" x14ac:dyDescent="0.3">
      <c r="BH2175" s="86"/>
      <c r="BI2175" s="86"/>
      <c r="BJ2175" s="86"/>
      <c r="BK2175" s="86"/>
      <c r="BL2175" s="87"/>
    </row>
    <row r="2176" spans="60:64" x14ac:dyDescent="0.3">
      <c r="BH2176" s="86"/>
      <c r="BI2176" s="86"/>
      <c r="BJ2176" s="86"/>
      <c r="BK2176" s="86"/>
      <c r="BL2176" s="87"/>
    </row>
    <row r="2177" spans="60:64" x14ac:dyDescent="0.3">
      <c r="BH2177" s="86"/>
      <c r="BI2177" s="86"/>
      <c r="BJ2177" s="86"/>
      <c r="BK2177" s="86"/>
      <c r="BL2177" s="87"/>
    </row>
    <row r="2178" spans="60:64" x14ac:dyDescent="0.3">
      <c r="BH2178" s="86"/>
      <c r="BI2178" s="86"/>
      <c r="BJ2178" s="86"/>
      <c r="BK2178" s="86"/>
      <c r="BL2178" s="87"/>
    </row>
    <row r="2179" spans="60:64" x14ac:dyDescent="0.3">
      <c r="BH2179" s="86"/>
      <c r="BI2179" s="86"/>
      <c r="BJ2179" s="86"/>
      <c r="BK2179" s="86"/>
      <c r="BL2179" s="87"/>
    </row>
    <row r="2180" spans="60:64" x14ac:dyDescent="0.3">
      <c r="BH2180" s="86"/>
      <c r="BI2180" s="86"/>
      <c r="BJ2180" s="86"/>
      <c r="BK2180" s="86"/>
      <c r="BL2180" s="87"/>
    </row>
    <row r="2181" spans="60:64" x14ac:dyDescent="0.3">
      <c r="BH2181" s="86"/>
      <c r="BI2181" s="86"/>
      <c r="BJ2181" s="86"/>
      <c r="BK2181" s="86"/>
      <c r="BL2181" s="87"/>
    </row>
    <row r="2182" spans="60:64" x14ac:dyDescent="0.3">
      <c r="BH2182" s="86"/>
      <c r="BI2182" s="86"/>
      <c r="BJ2182" s="86"/>
      <c r="BK2182" s="86"/>
      <c r="BL2182" s="87"/>
    </row>
    <row r="2183" spans="60:64" x14ac:dyDescent="0.3">
      <c r="BH2183" s="86"/>
      <c r="BI2183" s="86"/>
      <c r="BJ2183" s="86"/>
      <c r="BK2183" s="86"/>
      <c r="BL2183" s="87"/>
    </row>
    <row r="2184" spans="60:64" x14ac:dyDescent="0.3">
      <c r="BH2184" s="86"/>
      <c r="BI2184" s="86"/>
      <c r="BJ2184" s="86"/>
      <c r="BK2184" s="86"/>
      <c r="BL2184" s="87"/>
    </row>
    <row r="2185" spans="60:64" x14ac:dyDescent="0.3">
      <c r="BH2185" s="86"/>
      <c r="BI2185" s="86"/>
      <c r="BJ2185" s="86"/>
      <c r="BK2185" s="86"/>
      <c r="BL2185" s="87"/>
    </row>
    <row r="2186" spans="60:64" x14ac:dyDescent="0.3">
      <c r="BH2186" s="86"/>
      <c r="BI2186" s="86"/>
      <c r="BJ2186" s="86"/>
      <c r="BK2186" s="86"/>
      <c r="BL2186" s="87"/>
    </row>
    <row r="2187" spans="60:64" x14ac:dyDescent="0.3">
      <c r="BH2187" s="86"/>
      <c r="BI2187" s="86"/>
      <c r="BJ2187" s="86"/>
      <c r="BK2187" s="86"/>
      <c r="BL2187" s="87"/>
    </row>
    <row r="2188" spans="60:64" x14ac:dyDescent="0.3">
      <c r="BH2188" s="86"/>
      <c r="BI2188" s="86"/>
      <c r="BJ2188" s="86"/>
      <c r="BK2188" s="86"/>
      <c r="BL2188" s="87"/>
    </row>
    <row r="2189" spans="60:64" x14ac:dyDescent="0.3">
      <c r="BH2189" s="86"/>
      <c r="BI2189" s="86"/>
      <c r="BJ2189" s="86"/>
      <c r="BK2189" s="86"/>
      <c r="BL2189" s="87"/>
    </row>
    <row r="2190" spans="60:64" x14ac:dyDescent="0.3">
      <c r="BH2190" s="86"/>
      <c r="BI2190" s="86"/>
      <c r="BJ2190" s="86"/>
      <c r="BK2190" s="86"/>
      <c r="BL2190" s="87"/>
    </row>
    <row r="2191" spans="60:64" x14ac:dyDescent="0.3">
      <c r="BH2191" s="86"/>
      <c r="BI2191" s="86"/>
      <c r="BJ2191" s="86"/>
      <c r="BK2191" s="86"/>
      <c r="BL2191" s="87"/>
    </row>
    <row r="2192" spans="60:64" x14ac:dyDescent="0.3">
      <c r="BH2192" s="86"/>
      <c r="BI2192" s="86"/>
      <c r="BJ2192" s="86"/>
      <c r="BK2192" s="86"/>
      <c r="BL2192" s="87"/>
    </row>
    <row r="2193" spans="60:64" x14ac:dyDescent="0.3">
      <c r="BH2193" s="86"/>
      <c r="BI2193" s="86"/>
      <c r="BJ2193" s="86"/>
      <c r="BK2193" s="86"/>
      <c r="BL2193" s="87"/>
    </row>
    <row r="2194" spans="60:64" x14ac:dyDescent="0.3">
      <c r="BH2194" s="86"/>
      <c r="BI2194" s="86"/>
      <c r="BJ2194" s="86"/>
      <c r="BK2194" s="86"/>
      <c r="BL2194" s="87"/>
    </row>
    <row r="2195" spans="60:64" x14ac:dyDescent="0.3">
      <c r="BH2195" s="86"/>
      <c r="BI2195" s="86"/>
      <c r="BJ2195" s="86"/>
      <c r="BK2195" s="86"/>
      <c r="BL2195" s="87"/>
    </row>
    <row r="2196" spans="60:64" x14ac:dyDescent="0.3">
      <c r="BH2196" s="86"/>
      <c r="BI2196" s="86"/>
      <c r="BJ2196" s="86"/>
      <c r="BK2196" s="86"/>
      <c r="BL2196" s="87"/>
    </row>
    <row r="2197" spans="60:64" x14ac:dyDescent="0.3">
      <c r="BH2197" s="86"/>
      <c r="BI2197" s="86"/>
      <c r="BJ2197" s="86"/>
      <c r="BK2197" s="86"/>
      <c r="BL2197" s="87"/>
    </row>
    <row r="2198" spans="60:64" x14ac:dyDescent="0.3">
      <c r="BH2198" s="86"/>
      <c r="BI2198" s="86"/>
      <c r="BJ2198" s="86"/>
      <c r="BK2198" s="86"/>
      <c r="BL2198" s="87"/>
    </row>
    <row r="2199" spans="60:64" x14ac:dyDescent="0.3">
      <c r="BH2199" s="86"/>
      <c r="BI2199" s="86"/>
      <c r="BJ2199" s="86"/>
      <c r="BK2199" s="86"/>
      <c r="BL2199" s="87"/>
    </row>
    <row r="2200" spans="60:64" x14ac:dyDescent="0.3">
      <c r="BH2200" s="86"/>
      <c r="BI2200" s="86"/>
      <c r="BJ2200" s="86"/>
      <c r="BK2200" s="86"/>
      <c r="BL2200" s="87"/>
    </row>
    <row r="2201" spans="60:64" x14ac:dyDescent="0.3">
      <c r="BH2201" s="86"/>
      <c r="BI2201" s="86"/>
      <c r="BJ2201" s="86"/>
      <c r="BK2201" s="86"/>
      <c r="BL2201" s="87"/>
    </row>
    <row r="2202" spans="60:64" x14ac:dyDescent="0.3">
      <c r="BH2202" s="86"/>
      <c r="BI2202" s="86"/>
      <c r="BJ2202" s="86"/>
      <c r="BK2202" s="86"/>
      <c r="BL2202" s="87"/>
    </row>
    <row r="2203" spans="60:64" x14ac:dyDescent="0.3">
      <c r="BH2203" s="86"/>
      <c r="BI2203" s="86"/>
      <c r="BJ2203" s="86"/>
      <c r="BK2203" s="86"/>
      <c r="BL2203" s="87"/>
    </row>
    <row r="2204" spans="60:64" x14ac:dyDescent="0.3">
      <c r="BH2204" s="86"/>
      <c r="BI2204" s="86"/>
      <c r="BJ2204" s="86"/>
      <c r="BK2204" s="86"/>
      <c r="BL2204" s="87"/>
    </row>
    <row r="2205" spans="60:64" x14ac:dyDescent="0.3">
      <c r="BH2205" s="86"/>
      <c r="BI2205" s="86"/>
      <c r="BJ2205" s="86"/>
      <c r="BK2205" s="86"/>
      <c r="BL2205" s="87"/>
    </row>
    <row r="2206" spans="60:64" x14ac:dyDescent="0.3">
      <c r="BH2206" s="86"/>
      <c r="BI2206" s="86"/>
      <c r="BJ2206" s="86"/>
      <c r="BK2206" s="86"/>
      <c r="BL2206" s="87"/>
    </row>
    <row r="2207" spans="60:64" x14ac:dyDescent="0.3">
      <c r="BH2207" s="86"/>
      <c r="BI2207" s="86"/>
      <c r="BJ2207" s="86"/>
      <c r="BK2207" s="86"/>
      <c r="BL2207" s="87"/>
    </row>
    <row r="2208" spans="60:64" x14ac:dyDescent="0.3">
      <c r="BH2208" s="86"/>
      <c r="BI2208" s="86"/>
      <c r="BJ2208" s="86"/>
      <c r="BK2208" s="86"/>
      <c r="BL2208" s="87"/>
    </row>
    <row r="2209" spans="60:64" x14ac:dyDescent="0.3">
      <c r="BH2209" s="86"/>
      <c r="BI2209" s="86"/>
      <c r="BJ2209" s="86"/>
      <c r="BK2209" s="86"/>
      <c r="BL2209" s="87"/>
    </row>
    <row r="2210" spans="60:64" x14ac:dyDescent="0.3">
      <c r="BH2210" s="86"/>
      <c r="BI2210" s="86"/>
      <c r="BJ2210" s="86"/>
      <c r="BK2210" s="86"/>
      <c r="BL2210" s="87"/>
    </row>
    <row r="2211" spans="60:64" x14ac:dyDescent="0.3">
      <c r="BH2211" s="86"/>
      <c r="BI2211" s="86"/>
      <c r="BJ2211" s="86"/>
      <c r="BK2211" s="86"/>
      <c r="BL2211" s="87"/>
    </row>
    <row r="2212" spans="60:64" x14ac:dyDescent="0.3">
      <c r="BH2212" s="86"/>
      <c r="BI2212" s="86"/>
      <c r="BJ2212" s="86"/>
      <c r="BK2212" s="86"/>
      <c r="BL2212" s="87"/>
    </row>
    <row r="2213" spans="60:64" x14ac:dyDescent="0.3">
      <c r="BH2213" s="86"/>
      <c r="BI2213" s="86"/>
      <c r="BJ2213" s="86"/>
      <c r="BK2213" s="86"/>
      <c r="BL2213" s="87"/>
    </row>
    <row r="2214" spans="60:64" x14ac:dyDescent="0.3">
      <c r="BH2214" s="86"/>
      <c r="BI2214" s="86"/>
      <c r="BJ2214" s="86"/>
      <c r="BK2214" s="86"/>
      <c r="BL2214" s="87"/>
    </row>
    <row r="2215" spans="60:64" x14ac:dyDescent="0.3">
      <c r="BH2215" s="86"/>
      <c r="BI2215" s="86"/>
      <c r="BJ2215" s="86"/>
      <c r="BK2215" s="86"/>
      <c r="BL2215" s="87"/>
    </row>
    <row r="2216" spans="60:64" x14ac:dyDescent="0.3">
      <c r="BH2216" s="86"/>
      <c r="BI2216" s="86"/>
      <c r="BJ2216" s="86"/>
      <c r="BK2216" s="86"/>
      <c r="BL2216" s="87"/>
    </row>
    <row r="2217" spans="60:64" x14ac:dyDescent="0.3">
      <c r="BH2217" s="86"/>
      <c r="BI2217" s="86"/>
      <c r="BJ2217" s="86"/>
      <c r="BK2217" s="86"/>
      <c r="BL2217" s="87"/>
    </row>
    <row r="2218" spans="60:64" x14ac:dyDescent="0.3">
      <c r="BH2218" s="86"/>
      <c r="BI2218" s="86"/>
      <c r="BJ2218" s="86"/>
      <c r="BK2218" s="86"/>
      <c r="BL2218" s="87"/>
    </row>
    <row r="2219" spans="60:64" x14ac:dyDescent="0.3">
      <c r="BH2219" s="86"/>
      <c r="BI2219" s="86"/>
      <c r="BJ2219" s="86"/>
      <c r="BK2219" s="86"/>
      <c r="BL2219" s="87"/>
    </row>
    <row r="2220" spans="60:64" x14ac:dyDescent="0.3">
      <c r="BH2220" s="86"/>
      <c r="BI2220" s="86"/>
      <c r="BJ2220" s="86"/>
      <c r="BK2220" s="86"/>
      <c r="BL2220" s="87"/>
    </row>
    <row r="2221" spans="60:64" x14ac:dyDescent="0.3">
      <c r="BH2221" s="86"/>
      <c r="BI2221" s="86"/>
      <c r="BJ2221" s="86"/>
      <c r="BK2221" s="86"/>
      <c r="BL2221" s="87"/>
    </row>
    <row r="2222" spans="60:64" x14ac:dyDescent="0.3">
      <c r="BH2222" s="86"/>
      <c r="BI2222" s="86"/>
      <c r="BJ2222" s="86"/>
      <c r="BK2222" s="86"/>
      <c r="BL2222" s="87"/>
    </row>
    <row r="2223" spans="60:64" x14ac:dyDescent="0.3">
      <c r="BH2223" s="86"/>
      <c r="BI2223" s="86"/>
      <c r="BJ2223" s="86"/>
      <c r="BK2223" s="86"/>
      <c r="BL2223" s="87"/>
    </row>
    <row r="2224" spans="60:64" x14ac:dyDescent="0.3">
      <c r="BH2224" s="86"/>
      <c r="BI2224" s="86"/>
      <c r="BJ2224" s="86"/>
      <c r="BK2224" s="86"/>
      <c r="BL2224" s="87"/>
    </row>
    <row r="2225" spans="60:64" x14ac:dyDescent="0.3">
      <c r="BH2225" s="86"/>
      <c r="BI2225" s="86"/>
      <c r="BJ2225" s="86"/>
      <c r="BK2225" s="86"/>
      <c r="BL2225" s="87"/>
    </row>
    <row r="2226" spans="60:64" x14ac:dyDescent="0.3">
      <c r="BH2226" s="86"/>
      <c r="BI2226" s="86"/>
      <c r="BJ2226" s="86"/>
      <c r="BK2226" s="86"/>
      <c r="BL2226" s="87"/>
    </row>
    <row r="2227" spans="60:64" x14ac:dyDescent="0.3">
      <c r="BH2227" s="86"/>
      <c r="BI2227" s="86"/>
      <c r="BJ2227" s="86"/>
      <c r="BK2227" s="86"/>
      <c r="BL2227" s="87"/>
    </row>
    <row r="2228" spans="60:64" x14ac:dyDescent="0.3">
      <c r="BH2228" s="86"/>
      <c r="BI2228" s="86"/>
      <c r="BJ2228" s="86"/>
      <c r="BK2228" s="86"/>
      <c r="BL2228" s="87"/>
    </row>
    <row r="2229" spans="60:64" x14ac:dyDescent="0.3">
      <c r="BH2229" s="86"/>
      <c r="BI2229" s="86"/>
      <c r="BJ2229" s="86"/>
      <c r="BK2229" s="86"/>
      <c r="BL2229" s="87"/>
    </row>
    <row r="2230" spans="60:64" x14ac:dyDescent="0.3">
      <c r="BH2230" s="86"/>
      <c r="BI2230" s="86"/>
      <c r="BJ2230" s="86"/>
      <c r="BK2230" s="86"/>
      <c r="BL2230" s="87"/>
    </row>
    <row r="2231" spans="60:64" x14ac:dyDescent="0.3">
      <c r="BH2231" s="86"/>
      <c r="BI2231" s="86"/>
      <c r="BJ2231" s="86"/>
      <c r="BK2231" s="86"/>
      <c r="BL2231" s="87"/>
    </row>
    <row r="2232" spans="60:64" x14ac:dyDescent="0.3">
      <c r="BH2232" s="86"/>
      <c r="BI2232" s="86"/>
      <c r="BJ2232" s="86"/>
      <c r="BK2232" s="86"/>
      <c r="BL2232" s="87"/>
    </row>
    <row r="2233" spans="60:64" x14ac:dyDescent="0.3">
      <c r="BH2233" s="86"/>
      <c r="BI2233" s="86"/>
      <c r="BJ2233" s="86"/>
      <c r="BK2233" s="86"/>
      <c r="BL2233" s="87"/>
    </row>
    <row r="2234" spans="60:64" x14ac:dyDescent="0.3">
      <c r="BH2234" s="86"/>
      <c r="BI2234" s="86"/>
      <c r="BJ2234" s="86"/>
      <c r="BK2234" s="86"/>
      <c r="BL2234" s="87"/>
    </row>
    <row r="2235" spans="60:64" x14ac:dyDescent="0.3">
      <c r="BH2235" s="86"/>
      <c r="BI2235" s="86"/>
      <c r="BJ2235" s="86"/>
      <c r="BK2235" s="86"/>
      <c r="BL2235" s="87"/>
    </row>
    <row r="2236" spans="60:64" x14ac:dyDescent="0.3">
      <c r="BH2236" s="86"/>
      <c r="BI2236" s="86"/>
      <c r="BJ2236" s="86"/>
      <c r="BK2236" s="86"/>
      <c r="BL2236" s="87"/>
    </row>
    <row r="2237" spans="60:64" x14ac:dyDescent="0.3">
      <c r="BH2237" s="86"/>
      <c r="BI2237" s="86"/>
      <c r="BJ2237" s="86"/>
      <c r="BK2237" s="86"/>
      <c r="BL2237" s="87"/>
    </row>
    <row r="2238" spans="60:64" x14ac:dyDescent="0.3">
      <c r="BH2238" s="86"/>
      <c r="BI2238" s="86"/>
      <c r="BJ2238" s="86"/>
      <c r="BK2238" s="86"/>
      <c r="BL2238" s="87"/>
    </row>
    <row r="2239" spans="60:64" x14ac:dyDescent="0.3">
      <c r="BH2239" s="86"/>
      <c r="BI2239" s="86"/>
      <c r="BJ2239" s="86"/>
      <c r="BK2239" s="86"/>
      <c r="BL2239" s="87"/>
    </row>
    <row r="2240" spans="60:64" x14ac:dyDescent="0.3">
      <c r="BH2240" s="86"/>
      <c r="BI2240" s="86"/>
      <c r="BJ2240" s="86"/>
      <c r="BK2240" s="86"/>
      <c r="BL2240" s="87"/>
    </row>
    <row r="2241" spans="60:64" x14ac:dyDescent="0.3">
      <c r="BH2241" s="86"/>
      <c r="BI2241" s="86"/>
      <c r="BJ2241" s="86"/>
      <c r="BK2241" s="86"/>
      <c r="BL2241" s="87"/>
    </row>
    <row r="2242" spans="60:64" x14ac:dyDescent="0.3">
      <c r="BH2242" s="86"/>
      <c r="BI2242" s="86"/>
      <c r="BJ2242" s="86"/>
      <c r="BK2242" s="86"/>
      <c r="BL2242" s="87"/>
    </row>
    <row r="2243" spans="60:64" x14ac:dyDescent="0.3">
      <c r="BH2243" s="86"/>
      <c r="BI2243" s="86"/>
      <c r="BJ2243" s="86"/>
      <c r="BK2243" s="86"/>
      <c r="BL2243" s="87"/>
    </row>
    <row r="2244" spans="60:64" x14ac:dyDescent="0.3">
      <c r="BH2244" s="86"/>
      <c r="BI2244" s="86"/>
      <c r="BJ2244" s="86"/>
      <c r="BK2244" s="86"/>
      <c r="BL2244" s="87"/>
    </row>
    <row r="2245" spans="60:64" x14ac:dyDescent="0.3">
      <c r="BH2245" s="86"/>
      <c r="BI2245" s="86"/>
      <c r="BJ2245" s="86"/>
      <c r="BK2245" s="86"/>
      <c r="BL2245" s="87"/>
    </row>
    <row r="2246" spans="60:64" x14ac:dyDescent="0.3">
      <c r="BH2246" s="86"/>
      <c r="BI2246" s="86"/>
      <c r="BJ2246" s="86"/>
      <c r="BK2246" s="86"/>
      <c r="BL2246" s="87"/>
    </row>
    <row r="2247" spans="60:64" x14ac:dyDescent="0.3">
      <c r="BH2247" s="86"/>
      <c r="BI2247" s="86"/>
      <c r="BJ2247" s="86"/>
      <c r="BK2247" s="86"/>
      <c r="BL2247" s="87"/>
    </row>
    <row r="2248" spans="60:64" x14ac:dyDescent="0.3">
      <c r="BH2248" s="86"/>
      <c r="BI2248" s="86"/>
      <c r="BJ2248" s="86"/>
      <c r="BK2248" s="86"/>
      <c r="BL2248" s="87"/>
    </row>
    <row r="2249" spans="60:64" x14ac:dyDescent="0.3">
      <c r="BH2249" s="86"/>
      <c r="BI2249" s="86"/>
      <c r="BJ2249" s="86"/>
      <c r="BK2249" s="86"/>
      <c r="BL2249" s="87"/>
    </row>
    <row r="2250" spans="60:64" x14ac:dyDescent="0.3">
      <c r="BH2250" s="86"/>
      <c r="BI2250" s="86"/>
      <c r="BJ2250" s="86"/>
      <c r="BK2250" s="86"/>
      <c r="BL2250" s="87"/>
    </row>
    <row r="2251" spans="60:64" x14ac:dyDescent="0.3">
      <c r="BH2251" s="86"/>
      <c r="BI2251" s="86"/>
      <c r="BJ2251" s="86"/>
      <c r="BK2251" s="86"/>
      <c r="BL2251" s="87"/>
    </row>
    <row r="2252" spans="60:64" x14ac:dyDescent="0.3">
      <c r="BH2252" s="86"/>
      <c r="BI2252" s="86"/>
      <c r="BJ2252" s="86"/>
      <c r="BK2252" s="86"/>
      <c r="BL2252" s="87"/>
    </row>
    <row r="2253" spans="60:64" x14ac:dyDescent="0.3">
      <c r="BH2253" s="86"/>
      <c r="BI2253" s="86"/>
      <c r="BJ2253" s="86"/>
      <c r="BK2253" s="86"/>
      <c r="BL2253" s="87"/>
    </row>
    <row r="2254" spans="60:64" x14ac:dyDescent="0.3">
      <c r="BH2254" s="86"/>
      <c r="BI2254" s="86"/>
      <c r="BJ2254" s="86"/>
      <c r="BK2254" s="86"/>
      <c r="BL2254" s="87"/>
    </row>
    <row r="2255" spans="60:64" x14ac:dyDescent="0.3">
      <c r="BH2255" s="86"/>
      <c r="BI2255" s="86"/>
      <c r="BJ2255" s="86"/>
      <c r="BK2255" s="86"/>
      <c r="BL2255" s="87"/>
    </row>
    <row r="2256" spans="60:64" x14ac:dyDescent="0.3">
      <c r="BH2256" s="86"/>
      <c r="BI2256" s="86"/>
      <c r="BJ2256" s="86"/>
      <c r="BK2256" s="86"/>
      <c r="BL2256" s="87"/>
    </row>
    <row r="2257" spans="60:64" x14ac:dyDescent="0.3">
      <c r="BH2257" s="86"/>
      <c r="BI2257" s="86"/>
      <c r="BJ2257" s="86"/>
      <c r="BK2257" s="86"/>
      <c r="BL2257" s="87"/>
    </row>
    <row r="2258" spans="60:64" x14ac:dyDescent="0.3">
      <c r="BH2258" s="86"/>
      <c r="BI2258" s="86"/>
      <c r="BJ2258" s="86"/>
      <c r="BK2258" s="86"/>
      <c r="BL2258" s="87"/>
    </row>
    <row r="2259" spans="60:64" x14ac:dyDescent="0.3">
      <c r="BH2259" s="86"/>
      <c r="BI2259" s="86"/>
      <c r="BJ2259" s="86"/>
      <c r="BK2259" s="86"/>
      <c r="BL2259" s="87"/>
    </row>
    <row r="2260" spans="60:64" x14ac:dyDescent="0.3">
      <c r="BH2260" s="86"/>
      <c r="BI2260" s="86"/>
      <c r="BJ2260" s="86"/>
      <c r="BK2260" s="86"/>
      <c r="BL2260" s="87"/>
    </row>
    <row r="2261" spans="60:64" x14ac:dyDescent="0.3">
      <c r="BH2261" s="86"/>
      <c r="BI2261" s="86"/>
      <c r="BJ2261" s="86"/>
      <c r="BK2261" s="86"/>
      <c r="BL2261" s="87"/>
    </row>
    <row r="2262" spans="60:64" x14ac:dyDescent="0.3">
      <c r="BH2262" s="86"/>
      <c r="BI2262" s="86"/>
      <c r="BJ2262" s="86"/>
      <c r="BK2262" s="86"/>
      <c r="BL2262" s="87"/>
    </row>
    <row r="2263" spans="60:64" x14ac:dyDescent="0.3">
      <c r="BH2263" s="86"/>
      <c r="BI2263" s="86"/>
      <c r="BJ2263" s="86"/>
      <c r="BK2263" s="86"/>
      <c r="BL2263" s="87"/>
    </row>
    <row r="2264" spans="60:64" x14ac:dyDescent="0.3">
      <c r="BH2264" s="86"/>
      <c r="BI2264" s="86"/>
      <c r="BJ2264" s="86"/>
      <c r="BK2264" s="86"/>
      <c r="BL2264" s="87"/>
    </row>
    <row r="2265" spans="60:64" x14ac:dyDescent="0.3">
      <c r="BH2265" s="86"/>
      <c r="BI2265" s="86"/>
      <c r="BJ2265" s="86"/>
      <c r="BK2265" s="86"/>
      <c r="BL2265" s="87"/>
    </row>
    <row r="2266" spans="60:64" x14ac:dyDescent="0.3">
      <c r="BH2266" s="86"/>
      <c r="BI2266" s="86"/>
      <c r="BJ2266" s="86"/>
      <c r="BK2266" s="86"/>
      <c r="BL2266" s="87"/>
    </row>
    <row r="2267" spans="60:64" x14ac:dyDescent="0.3">
      <c r="BH2267" s="86"/>
      <c r="BI2267" s="86"/>
      <c r="BJ2267" s="86"/>
      <c r="BK2267" s="86"/>
      <c r="BL2267" s="87"/>
    </row>
    <row r="2268" spans="60:64" x14ac:dyDescent="0.3">
      <c r="BH2268" s="86"/>
      <c r="BI2268" s="86"/>
      <c r="BJ2268" s="86"/>
      <c r="BK2268" s="86"/>
      <c r="BL2268" s="87"/>
    </row>
    <row r="2269" spans="60:64" x14ac:dyDescent="0.3">
      <c r="BH2269" s="86"/>
      <c r="BI2269" s="86"/>
      <c r="BJ2269" s="86"/>
      <c r="BK2269" s="86"/>
      <c r="BL2269" s="87"/>
    </row>
    <row r="2270" spans="60:64" x14ac:dyDescent="0.3">
      <c r="BH2270" s="86"/>
      <c r="BI2270" s="86"/>
      <c r="BJ2270" s="86"/>
      <c r="BK2270" s="86"/>
      <c r="BL2270" s="87"/>
    </row>
    <row r="2271" spans="60:64" x14ac:dyDescent="0.3">
      <c r="BH2271" s="86"/>
      <c r="BI2271" s="86"/>
      <c r="BJ2271" s="86"/>
      <c r="BK2271" s="86"/>
      <c r="BL2271" s="87"/>
    </row>
    <row r="2272" spans="60:64" x14ac:dyDescent="0.3">
      <c r="BH2272" s="86"/>
      <c r="BI2272" s="86"/>
      <c r="BJ2272" s="86"/>
      <c r="BK2272" s="86"/>
      <c r="BL2272" s="87"/>
    </row>
    <row r="2273" spans="60:64" x14ac:dyDescent="0.3">
      <c r="BH2273" s="86"/>
      <c r="BI2273" s="86"/>
      <c r="BJ2273" s="86"/>
      <c r="BK2273" s="86"/>
      <c r="BL2273" s="87"/>
    </row>
    <row r="2274" spans="60:64" x14ac:dyDescent="0.3">
      <c r="BH2274" s="86"/>
      <c r="BI2274" s="86"/>
      <c r="BJ2274" s="86"/>
      <c r="BK2274" s="86"/>
      <c r="BL2274" s="87"/>
    </row>
    <row r="2275" spans="60:64" x14ac:dyDescent="0.3">
      <c r="BH2275" s="86"/>
      <c r="BI2275" s="86"/>
      <c r="BJ2275" s="86"/>
      <c r="BK2275" s="86"/>
      <c r="BL2275" s="87"/>
    </row>
    <row r="2276" spans="60:64" x14ac:dyDescent="0.3">
      <c r="BH2276" s="86"/>
      <c r="BI2276" s="86"/>
      <c r="BJ2276" s="86"/>
      <c r="BK2276" s="86"/>
      <c r="BL2276" s="87"/>
    </row>
    <row r="2277" spans="60:64" x14ac:dyDescent="0.3">
      <c r="BH2277" s="86"/>
      <c r="BI2277" s="86"/>
      <c r="BJ2277" s="86"/>
      <c r="BK2277" s="86"/>
      <c r="BL2277" s="87"/>
    </row>
    <row r="2278" spans="60:64" x14ac:dyDescent="0.3">
      <c r="BH2278" s="86"/>
      <c r="BI2278" s="86"/>
      <c r="BJ2278" s="86"/>
      <c r="BK2278" s="86"/>
      <c r="BL2278" s="87"/>
    </row>
    <row r="2279" spans="60:64" x14ac:dyDescent="0.3">
      <c r="BH2279" s="86"/>
      <c r="BI2279" s="86"/>
      <c r="BJ2279" s="86"/>
      <c r="BK2279" s="86"/>
      <c r="BL2279" s="87"/>
    </row>
    <row r="2280" spans="60:64" x14ac:dyDescent="0.3">
      <c r="BH2280" s="86"/>
      <c r="BI2280" s="86"/>
      <c r="BJ2280" s="86"/>
      <c r="BK2280" s="86"/>
      <c r="BL2280" s="87"/>
    </row>
    <row r="2281" spans="60:64" x14ac:dyDescent="0.3">
      <c r="BH2281" s="86"/>
      <c r="BI2281" s="86"/>
      <c r="BJ2281" s="86"/>
      <c r="BK2281" s="86"/>
      <c r="BL2281" s="87"/>
    </row>
    <row r="2282" spans="60:64" x14ac:dyDescent="0.3">
      <c r="BH2282" s="86"/>
      <c r="BI2282" s="86"/>
      <c r="BJ2282" s="86"/>
      <c r="BK2282" s="86"/>
      <c r="BL2282" s="87"/>
    </row>
    <row r="2283" spans="60:64" x14ac:dyDescent="0.3">
      <c r="BH2283" s="86"/>
      <c r="BI2283" s="86"/>
      <c r="BJ2283" s="86"/>
      <c r="BK2283" s="86"/>
      <c r="BL2283" s="87"/>
    </row>
    <row r="2284" spans="60:64" x14ac:dyDescent="0.3">
      <c r="BH2284" s="86"/>
      <c r="BI2284" s="86"/>
      <c r="BJ2284" s="86"/>
      <c r="BK2284" s="86"/>
      <c r="BL2284" s="87"/>
    </row>
    <row r="2285" spans="60:64" x14ac:dyDescent="0.3">
      <c r="BH2285" s="86"/>
      <c r="BI2285" s="86"/>
      <c r="BJ2285" s="86"/>
      <c r="BK2285" s="86"/>
      <c r="BL2285" s="87"/>
    </row>
    <row r="2286" spans="60:64" x14ac:dyDescent="0.3">
      <c r="BH2286" s="86"/>
      <c r="BI2286" s="86"/>
      <c r="BJ2286" s="86"/>
      <c r="BK2286" s="86"/>
      <c r="BL2286" s="87"/>
    </row>
    <row r="2287" spans="60:64" x14ac:dyDescent="0.3">
      <c r="BH2287" s="86"/>
      <c r="BI2287" s="86"/>
      <c r="BJ2287" s="86"/>
      <c r="BK2287" s="86"/>
      <c r="BL2287" s="87"/>
    </row>
    <row r="2288" spans="60:64" x14ac:dyDescent="0.3">
      <c r="BH2288" s="86"/>
      <c r="BI2288" s="86"/>
      <c r="BJ2288" s="86"/>
      <c r="BK2288" s="86"/>
      <c r="BL2288" s="87"/>
    </row>
    <row r="2289" spans="60:64" x14ac:dyDescent="0.3">
      <c r="BH2289" s="86"/>
      <c r="BI2289" s="86"/>
      <c r="BJ2289" s="86"/>
      <c r="BK2289" s="86"/>
      <c r="BL2289" s="87"/>
    </row>
    <row r="2290" spans="60:64" x14ac:dyDescent="0.3">
      <c r="BH2290" s="86"/>
      <c r="BI2290" s="86"/>
      <c r="BJ2290" s="86"/>
      <c r="BK2290" s="86"/>
      <c r="BL2290" s="87"/>
    </row>
    <row r="2291" spans="60:64" x14ac:dyDescent="0.3">
      <c r="BH2291" s="86"/>
      <c r="BI2291" s="86"/>
      <c r="BJ2291" s="86"/>
      <c r="BK2291" s="86"/>
      <c r="BL2291" s="87"/>
    </row>
    <row r="2292" spans="60:64" x14ac:dyDescent="0.3">
      <c r="BH2292" s="86"/>
      <c r="BI2292" s="86"/>
      <c r="BJ2292" s="86"/>
      <c r="BK2292" s="86"/>
      <c r="BL2292" s="87"/>
    </row>
    <row r="2293" spans="60:64" x14ac:dyDescent="0.3">
      <c r="BH2293" s="86"/>
      <c r="BI2293" s="86"/>
      <c r="BJ2293" s="86"/>
      <c r="BK2293" s="86"/>
      <c r="BL2293" s="87"/>
    </row>
    <row r="2294" spans="60:64" x14ac:dyDescent="0.3">
      <c r="BH2294" s="86"/>
      <c r="BI2294" s="86"/>
      <c r="BJ2294" s="86"/>
      <c r="BK2294" s="86"/>
      <c r="BL2294" s="87"/>
    </row>
    <row r="2295" spans="60:64" x14ac:dyDescent="0.3">
      <c r="BH2295" s="86"/>
      <c r="BI2295" s="86"/>
      <c r="BJ2295" s="86"/>
      <c r="BK2295" s="86"/>
      <c r="BL2295" s="87"/>
    </row>
    <row r="2296" spans="60:64" x14ac:dyDescent="0.3">
      <c r="BH2296" s="86"/>
      <c r="BI2296" s="86"/>
      <c r="BJ2296" s="86"/>
      <c r="BK2296" s="86"/>
      <c r="BL2296" s="87"/>
    </row>
    <row r="2297" spans="60:64" x14ac:dyDescent="0.3">
      <c r="BH2297" s="86"/>
      <c r="BI2297" s="86"/>
      <c r="BJ2297" s="86"/>
      <c r="BK2297" s="86"/>
      <c r="BL2297" s="87"/>
    </row>
    <row r="2298" spans="60:64" x14ac:dyDescent="0.3">
      <c r="BH2298" s="86"/>
      <c r="BI2298" s="86"/>
      <c r="BJ2298" s="86"/>
      <c r="BK2298" s="86"/>
      <c r="BL2298" s="87"/>
    </row>
    <row r="2299" spans="60:64" x14ac:dyDescent="0.3">
      <c r="BH2299" s="86"/>
      <c r="BI2299" s="86"/>
      <c r="BJ2299" s="86"/>
      <c r="BK2299" s="86"/>
      <c r="BL2299" s="87"/>
    </row>
    <row r="2300" spans="60:64" x14ac:dyDescent="0.3">
      <c r="BH2300" s="86"/>
      <c r="BI2300" s="86"/>
      <c r="BJ2300" s="86"/>
      <c r="BK2300" s="86"/>
      <c r="BL2300" s="87"/>
    </row>
    <row r="2301" spans="60:64" x14ac:dyDescent="0.3">
      <c r="BH2301" s="86"/>
      <c r="BI2301" s="86"/>
      <c r="BJ2301" s="86"/>
      <c r="BK2301" s="86"/>
      <c r="BL2301" s="87"/>
    </row>
    <row r="2302" spans="60:64" x14ac:dyDescent="0.3">
      <c r="BH2302" s="86"/>
      <c r="BI2302" s="86"/>
      <c r="BJ2302" s="86"/>
      <c r="BK2302" s="86"/>
      <c r="BL2302" s="87"/>
    </row>
    <row r="2303" spans="60:64" x14ac:dyDescent="0.3">
      <c r="BH2303" s="86"/>
      <c r="BI2303" s="86"/>
      <c r="BJ2303" s="86"/>
      <c r="BK2303" s="86"/>
      <c r="BL2303" s="87"/>
    </row>
    <row r="2304" spans="60:64" x14ac:dyDescent="0.3">
      <c r="BH2304" s="86"/>
      <c r="BI2304" s="86"/>
      <c r="BJ2304" s="86"/>
      <c r="BK2304" s="86"/>
      <c r="BL2304" s="87"/>
    </row>
    <row r="2305" spans="60:64" x14ac:dyDescent="0.3">
      <c r="BH2305" s="86"/>
      <c r="BI2305" s="86"/>
      <c r="BJ2305" s="86"/>
      <c r="BK2305" s="86"/>
      <c r="BL2305" s="87"/>
    </row>
    <row r="2306" spans="60:64" x14ac:dyDescent="0.3">
      <c r="BH2306" s="86"/>
      <c r="BI2306" s="86"/>
      <c r="BJ2306" s="86"/>
      <c r="BK2306" s="86"/>
      <c r="BL2306" s="87"/>
    </row>
    <row r="2307" spans="60:64" x14ac:dyDescent="0.3">
      <c r="BH2307" s="86"/>
      <c r="BI2307" s="86"/>
      <c r="BJ2307" s="86"/>
      <c r="BK2307" s="86"/>
      <c r="BL2307" s="87"/>
    </row>
    <row r="2308" spans="60:64" x14ac:dyDescent="0.3">
      <c r="BH2308" s="86"/>
      <c r="BI2308" s="86"/>
      <c r="BJ2308" s="86"/>
      <c r="BK2308" s="86"/>
      <c r="BL2308" s="87"/>
    </row>
    <row r="2309" spans="60:64" x14ac:dyDescent="0.3">
      <c r="BH2309" s="86"/>
      <c r="BI2309" s="86"/>
      <c r="BJ2309" s="86"/>
      <c r="BK2309" s="86"/>
      <c r="BL2309" s="87"/>
    </row>
    <row r="2310" spans="60:64" x14ac:dyDescent="0.3">
      <c r="BH2310" s="86"/>
      <c r="BI2310" s="86"/>
      <c r="BJ2310" s="86"/>
      <c r="BK2310" s="86"/>
      <c r="BL2310" s="87"/>
    </row>
    <row r="2311" spans="60:64" x14ac:dyDescent="0.3">
      <c r="BH2311" s="86"/>
      <c r="BI2311" s="86"/>
      <c r="BJ2311" s="86"/>
      <c r="BK2311" s="86"/>
      <c r="BL2311" s="87"/>
    </row>
    <row r="2312" spans="60:64" x14ac:dyDescent="0.3">
      <c r="BH2312" s="86"/>
      <c r="BI2312" s="86"/>
      <c r="BJ2312" s="86"/>
      <c r="BK2312" s="86"/>
      <c r="BL2312" s="87"/>
    </row>
    <row r="2313" spans="60:64" x14ac:dyDescent="0.3">
      <c r="BH2313" s="86"/>
      <c r="BI2313" s="86"/>
      <c r="BJ2313" s="86"/>
      <c r="BK2313" s="86"/>
      <c r="BL2313" s="87"/>
    </row>
    <row r="2314" spans="60:64" x14ac:dyDescent="0.3">
      <c r="BH2314" s="86"/>
      <c r="BI2314" s="86"/>
      <c r="BJ2314" s="86"/>
      <c r="BK2314" s="86"/>
      <c r="BL2314" s="87"/>
    </row>
    <row r="2315" spans="60:64" x14ac:dyDescent="0.3">
      <c r="BH2315" s="86"/>
      <c r="BI2315" s="86"/>
      <c r="BJ2315" s="86"/>
      <c r="BK2315" s="86"/>
      <c r="BL2315" s="87"/>
    </row>
    <row r="2316" spans="60:64" x14ac:dyDescent="0.3">
      <c r="BH2316" s="86"/>
      <c r="BI2316" s="86"/>
      <c r="BJ2316" s="86"/>
      <c r="BK2316" s="86"/>
      <c r="BL2316" s="87"/>
    </row>
    <row r="2317" spans="60:64" x14ac:dyDescent="0.3">
      <c r="BH2317" s="86"/>
      <c r="BI2317" s="86"/>
      <c r="BJ2317" s="86"/>
      <c r="BK2317" s="86"/>
      <c r="BL2317" s="87"/>
    </row>
    <row r="2318" spans="60:64" x14ac:dyDescent="0.3">
      <c r="BH2318" s="86"/>
      <c r="BI2318" s="86"/>
      <c r="BJ2318" s="86"/>
      <c r="BK2318" s="86"/>
      <c r="BL2318" s="87"/>
    </row>
    <row r="2319" spans="60:64" x14ac:dyDescent="0.3">
      <c r="BH2319" s="86"/>
      <c r="BI2319" s="86"/>
      <c r="BJ2319" s="86"/>
      <c r="BK2319" s="86"/>
      <c r="BL2319" s="87"/>
    </row>
    <row r="2320" spans="60:64" x14ac:dyDescent="0.3">
      <c r="BH2320" s="86"/>
      <c r="BI2320" s="86"/>
      <c r="BJ2320" s="86"/>
      <c r="BK2320" s="86"/>
      <c r="BL2320" s="87"/>
    </row>
    <row r="2321" spans="60:64" x14ac:dyDescent="0.3">
      <c r="BH2321" s="86"/>
      <c r="BI2321" s="86"/>
      <c r="BJ2321" s="86"/>
      <c r="BK2321" s="86"/>
      <c r="BL2321" s="87"/>
    </row>
    <row r="2322" spans="60:64" x14ac:dyDescent="0.3">
      <c r="BH2322" s="86"/>
      <c r="BI2322" s="86"/>
      <c r="BJ2322" s="86"/>
      <c r="BK2322" s="86"/>
      <c r="BL2322" s="87"/>
    </row>
    <row r="2323" spans="60:64" x14ac:dyDescent="0.3">
      <c r="BH2323" s="86"/>
      <c r="BI2323" s="86"/>
      <c r="BJ2323" s="86"/>
      <c r="BK2323" s="86"/>
      <c r="BL2323" s="87"/>
    </row>
    <row r="2324" spans="60:64" x14ac:dyDescent="0.3">
      <c r="BH2324" s="86"/>
      <c r="BI2324" s="86"/>
      <c r="BJ2324" s="86"/>
      <c r="BK2324" s="86"/>
      <c r="BL2324" s="87"/>
    </row>
    <row r="2325" spans="60:64" x14ac:dyDescent="0.3">
      <c r="BH2325" s="86"/>
      <c r="BI2325" s="86"/>
      <c r="BJ2325" s="86"/>
      <c r="BK2325" s="86"/>
      <c r="BL2325" s="87"/>
    </row>
    <row r="2326" spans="60:64" x14ac:dyDescent="0.3">
      <c r="BH2326" s="86"/>
      <c r="BI2326" s="86"/>
      <c r="BJ2326" s="86"/>
      <c r="BK2326" s="86"/>
      <c r="BL2326" s="87"/>
    </row>
    <row r="2327" spans="60:64" x14ac:dyDescent="0.3">
      <c r="BH2327" s="86"/>
      <c r="BI2327" s="86"/>
      <c r="BJ2327" s="86"/>
      <c r="BK2327" s="86"/>
      <c r="BL2327" s="87"/>
    </row>
    <row r="2328" spans="60:64" x14ac:dyDescent="0.3">
      <c r="BH2328" s="86"/>
      <c r="BI2328" s="86"/>
      <c r="BJ2328" s="86"/>
      <c r="BK2328" s="86"/>
      <c r="BL2328" s="87"/>
    </row>
    <row r="2329" spans="60:64" x14ac:dyDescent="0.3">
      <c r="BH2329" s="86"/>
      <c r="BI2329" s="86"/>
      <c r="BJ2329" s="86"/>
      <c r="BK2329" s="86"/>
      <c r="BL2329" s="87"/>
    </row>
    <row r="2330" spans="60:64" x14ac:dyDescent="0.3">
      <c r="BH2330" s="86"/>
      <c r="BI2330" s="86"/>
      <c r="BJ2330" s="86"/>
      <c r="BK2330" s="86"/>
      <c r="BL2330" s="87"/>
    </row>
    <row r="2331" spans="60:64" x14ac:dyDescent="0.3">
      <c r="BH2331" s="86"/>
      <c r="BI2331" s="86"/>
      <c r="BJ2331" s="86"/>
      <c r="BK2331" s="86"/>
      <c r="BL2331" s="87"/>
    </row>
    <row r="2332" spans="60:64" x14ac:dyDescent="0.3">
      <c r="BH2332" s="86"/>
      <c r="BI2332" s="86"/>
      <c r="BJ2332" s="86"/>
      <c r="BK2332" s="86"/>
      <c r="BL2332" s="87"/>
    </row>
    <row r="2333" spans="60:64" x14ac:dyDescent="0.3">
      <c r="BH2333" s="86"/>
      <c r="BI2333" s="86"/>
      <c r="BJ2333" s="86"/>
      <c r="BK2333" s="86"/>
      <c r="BL2333" s="87"/>
    </row>
    <row r="2334" spans="60:64" x14ac:dyDescent="0.3">
      <c r="BH2334" s="86"/>
      <c r="BI2334" s="86"/>
      <c r="BJ2334" s="86"/>
      <c r="BK2334" s="86"/>
      <c r="BL2334" s="87"/>
    </row>
    <row r="2335" spans="60:64" x14ac:dyDescent="0.3">
      <c r="BH2335" s="86"/>
      <c r="BI2335" s="86"/>
      <c r="BJ2335" s="86"/>
      <c r="BK2335" s="86"/>
      <c r="BL2335" s="87"/>
    </row>
    <row r="2336" spans="60:64" x14ac:dyDescent="0.3">
      <c r="BH2336" s="86"/>
      <c r="BI2336" s="86"/>
      <c r="BJ2336" s="86"/>
      <c r="BK2336" s="86"/>
      <c r="BL2336" s="87"/>
    </row>
    <row r="2337" spans="60:64" x14ac:dyDescent="0.3">
      <c r="BH2337" s="86"/>
      <c r="BI2337" s="86"/>
      <c r="BJ2337" s="86"/>
      <c r="BK2337" s="86"/>
      <c r="BL2337" s="87"/>
    </row>
    <row r="2338" spans="60:64" x14ac:dyDescent="0.3">
      <c r="BH2338" s="86"/>
      <c r="BI2338" s="86"/>
      <c r="BJ2338" s="86"/>
      <c r="BK2338" s="86"/>
      <c r="BL2338" s="87"/>
    </row>
    <row r="2339" spans="60:64" x14ac:dyDescent="0.3">
      <c r="BH2339" s="86"/>
      <c r="BI2339" s="86"/>
      <c r="BJ2339" s="86"/>
      <c r="BK2339" s="86"/>
      <c r="BL2339" s="87"/>
    </row>
    <row r="2340" spans="60:64" x14ac:dyDescent="0.3">
      <c r="BH2340" s="86"/>
      <c r="BI2340" s="86"/>
      <c r="BJ2340" s="86"/>
      <c r="BK2340" s="86"/>
      <c r="BL2340" s="87"/>
    </row>
    <row r="2341" spans="60:64" x14ac:dyDescent="0.3">
      <c r="BH2341" s="86"/>
      <c r="BI2341" s="86"/>
      <c r="BJ2341" s="86"/>
      <c r="BK2341" s="86"/>
      <c r="BL2341" s="87"/>
    </row>
    <row r="2342" spans="60:64" x14ac:dyDescent="0.3">
      <c r="BH2342" s="86"/>
      <c r="BI2342" s="86"/>
      <c r="BJ2342" s="86"/>
      <c r="BK2342" s="86"/>
      <c r="BL2342" s="87"/>
    </row>
    <row r="2343" spans="60:64" x14ac:dyDescent="0.3">
      <c r="BH2343" s="86"/>
      <c r="BI2343" s="86"/>
      <c r="BJ2343" s="86"/>
      <c r="BK2343" s="86"/>
      <c r="BL2343" s="87"/>
    </row>
    <row r="2344" spans="60:64" x14ac:dyDescent="0.3">
      <c r="BH2344" s="86"/>
      <c r="BI2344" s="86"/>
      <c r="BJ2344" s="86"/>
      <c r="BK2344" s="86"/>
      <c r="BL2344" s="87"/>
    </row>
    <row r="2345" spans="60:64" x14ac:dyDescent="0.3">
      <c r="BH2345" s="86"/>
      <c r="BI2345" s="86"/>
      <c r="BJ2345" s="86"/>
      <c r="BK2345" s="86"/>
      <c r="BL2345" s="87"/>
    </row>
    <row r="2346" spans="60:64" x14ac:dyDescent="0.3">
      <c r="BH2346" s="86"/>
      <c r="BI2346" s="86"/>
      <c r="BJ2346" s="86"/>
      <c r="BK2346" s="86"/>
      <c r="BL2346" s="87"/>
    </row>
    <row r="2347" spans="60:64" x14ac:dyDescent="0.3">
      <c r="BH2347" s="86"/>
      <c r="BI2347" s="86"/>
      <c r="BJ2347" s="86"/>
      <c r="BK2347" s="86"/>
      <c r="BL2347" s="87"/>
    </row>
    <row r="2348" spans="60:64" x14ac:dyDescent="0.3">
      <c r="BH2348" s="86"/>
      <c r="BI2348" s="86"/>
      <c r="BJ2348" s="86"/>
      <c r="BK2348" s="86"/>
      <c r="BL2348" s="87"/>
    </row>
    <row r="2349" spans="60:64" x14ac:dyDescent="0.3">
      <c r="BH2349" s="86"/>
      <c r="BI2349" s="86"/>
      <c r="BJ2349" s="86"/>
      <c r="BK2349" s="86"/>
      <c r="BL2349" s="87"/>
    </row>
    <row r="2350" spans="60:64" x14ac:dyDescent="0.3">
      <c r="BH2350" s="86"/>
      <c r="BI2350" s="86"/>
      <c r="BJ2350" s="86"/>
      <c r="BK2350" s="86"/>
      <c r="BL2350" s="87"/>
    </row>
    <row r="2351" spans="60:64" x14ac:dyDescent="0.3">
      <c r="BH2351" s="86"/>
      <c r="BI2351" s="86"/>
      <c r="BJ2351" s="86"/>
      <c r="BK2351" s="86"/>
      <c r="BL2351" s="87"/>
    </row>
    <row r="2352" spans="60:64" x14ac:dyDescent="0.3">
      <c r="BH2352" s="86"/>
      <c r="BI2352" s="86"/>
      <c r="BJ2352" s="86"/>
      <c r="BK2352" s="86"/>
      <c r="BL2352" s="87"/>
    </row>
    <row r="2353" spans="60:64" x14ac:dyDescent="0.3">
      <c r="BH2353" s="86"/>
      <c r="BI2353" s="86"/>
      <c r="BJ2353" s="86"/>
      <c r="BK2353" s="86"/>
      <c r="BL2353" s="87"/>
    </row>
    <row r="2354" spans="60:64" x14ac:dyDescent="0.3">
      <c r="BH2354" s="86"/>
      <c r="BI2354" s="86"/>
      <c r="BJ2354" s="86"/>
      <c r="BK2354" s="86"/>
      <c r="BL2354" s="87"/>
    </row>
    <row r="2355" spans="60:64" x14ac:dyDescent="0.3">
      <c r="BH2355" s="86"/>
      <c r="BI2355" s="86"/>
      <c r="BJ2355" s="86"/>
      <c r="BK2355" s="86"/>
      <c r="BL2355" s="87"/>
    </row>
    <row r="2356" spans="60:64" x14ac:dyDescent="0.3">
      <c r="BH2356" s="86"/>
      <c r="BI2356" s="86"/>
      <c r="BJ2356" s="86"/>
      <c r="BK2356" s="86"/>
      <c r="BL2356" s="87"/>
    </row>
    <row r="2357" spans="60:64" x14ac:dyDescent="0.3">
      <c r="BH2357" s="86"/>
      <c r="BI2357" s="86"/>
      <c r="BJ2357" s="86"/>
      <c r="BK2357" s="86"/>
      <c r="BL2357" s="87"/>
    </row>
    <row r="2358" spans="60:64" x14ac:dyDescent="0.3">
      <c r="BH2358" s="86"/>
      <c r="BI2358" s="86"/>
      <c r="BJ2358" s="86"/>
      <c r="BK2358" s="86"/>
      <c r="BL2358" s="87"/>
    </row>
    <row r="2359" spans="60:64" x14ac:dyDescent="0.3">
      <c r="BH2359" s="86"/>
      <c r="BI2359" s="86"/>
      <c r="BJ2359" s="86"/>
      <c r="BK2359" s="86"/>
      <c r="BL2359" s="87"/>
    </row>
    <row r="2360" spans="60:64" x14ac:dyDescent="0.3">
      <c r="BH2360" s="86"/>
      <c r="BI2360" s="86"/>
      <c r="BJ2360" s="86"/>
      <c r="BK2360" s="86"/>
      <c r="BL2360" s="87"/>
    </row>
    <row r="2361" spans="60:64" x14ac:dyDescent="0.3">
      <c r="BH2361" s="86"/>
      <c r="BI2361" s="86"/>
      <c r="BJ2361" s="86"/>
      <c r="BK2361" s="86"/>
      <c r="BL2361" s="87"/>
    </row>
    <row r="2362" spans="60:64" x14ac:dyDescent="0.3">
      <c r="BH2362" s="86"/>
      <c r="BI2362" s="86"/>
      <c r="BJ2362" s="86"/>
      <c r="BK2362" s="86"/>
      <c r="BL2362" s="87"/>
    </row>
    <row r="2363" spans="60:64" x14ac:dyDescent="0.3">
      <c r="BH2363" s="86"/>
      <c r="BI2363" s="86"/>
      <c r="BJ2363" s="86"/>
      <c r="BK2363" s="86"/>
      <c r="BL2363" s="87"/>
    </row>
    <row r="2364" spans="60:64" x14ac:dyDescent="0.3">
      <c r="BH2364" s="86"/>
      <c r="BI2364" s="86"/>
      <c r="BJ2364" s="86"/>
      <c r="BK2364" s="86"/>
      <c r="BL2364" s="87"/>
    </row>
    <row r="2365" spans="60:64" x14ac:dyDescent="0.3">
      <c r="BH2365" s="86"/>
      <c r="BI2365" s="86"/>
      <c r="BJ2365" s="86"/>
      <c r="BK2365" s="86"/>
      <c r="BL2365" s="87"/>
    </row>
    <row r="2366" spans="60:64" x14ac:dyDescent="0.3">
      <c r="BH2366" s="86"/>
      <c r="BI2366" s="86"/>
      <c r="BJ2366" s="86"/>
      <c r="BK2366" s="86"/>
      <c r="BL2366" s="87"/>
    </row>
    <row r="2367" spans="60:64" x14ac:dyDescent="0.3">
      <c r="BH2367" s="86"/>
      <c r="BI2367" s="86"/>
      <c r="BJ2367" s="86"/>
      <c r="BK2367" s="86"/>
      <c r="BL2367" s="87"/>
    </row>
    <row r="2368" spans="60:64" x14ac:dyDescent="0.3">
      <c r="BH2368" s="86"/>
      <c r="BI2368" s="86"/>
      <c r="BJ2368" s="86"/>
      <c r="BK2368" s="86"/>
      <c r="BL2368" s="87"/>
    </row>
    <row r="2369" spans="60:64" x14ac:dyDescent="0.3">
      <c r="BH2369" s="86"/>
      <c r="BI2369" s="86"/>
      <c r="BJ2369" s="86"/>
      <c r="BK2369" s="86"/>
      <c r="BL2369" s="87"/>
    </row>
    <row r="2370" spans="60:64" x14ac:dyDescent="0.3">
      <c r="BH2370" s="86"/>
      <c r="BI2370" s="86"/>
      <c r="BJ2370" s="86"/>
      <c r="BK2370" s="86"/>
      <c r="BL2370" s="87"/>
    </row>
    <row r="2371" spans="60:64" x14ac:dyDescent="0.3">
      <c r="BH2371" s="86"/>
      <c r="BI2371" s="86"/>
      <c r="BJ2371" s="86"/>
      <c r="BK2371" s="86"/>
      <c r="BL2371" s="87"/>
    </row>
    <row r="2372" spans="60:64" x14ac:dyDescent="0.3">
      <c r="BH2372" s="86"/>
      <c r="BI2372" s="86"/>
      <c r="BJ2372" s="86"/>
      <c r="BK2372" s="86"/>
      <c r="BL2372" s="87"/>
    </row>
    <row r="2373" spans="60:64" x14ac:dyDescent="0.3">
      <c r="BH2373" s="86"/>
      <c r="BI2373" s="86"/>
      <c r="BJ2373" s="86"/>
      <c r="BK2373" s="86"/>
      <c r="BL2373" s="87"/>
    </row>
    <row r="2374" spans="60:64" x14ac:dyDescent="0.3">
      <c r="BH2374" s="86"/>
      <c r="BI2374" s="86"/>
      <c r="BJ2374" s="86"/>
      <c r="BK2374" s="86"/>
      <c r="BL2374" s="87"/>
    </row>
    <row r="2375" spans="60:64" x14ac:dyDescent="0.3">
      <c r="BH2375" s="86"/>
      <c r="BI2375" s="86"/>
      <c r="BJ2375" s="86"/>
      <c r="BK2375" s="86"/>
      <c r="BL2375" s="87"/>
    </row>
    <row r="2376" spans="60:64" x14ac:dyDescent="0.3">
      <c r="BH2376" s="86"/>
      <c r="BI2376" s="86"/>
      <c r="BJ2376" s="86"/>
      <c r="BK2376" s="86"/>
      <c r="BL2376" s="87"/>
    </row>
    <row r="2377" spans="60:64" x14ac:dyDescent="0.3">
      <c r="BH2377" s="86"/>
      <c r="BI2377" s="86"/>
      <c r="BJ2377" s="86"/>
      <c r="BK2377" s="86"/>
      <c r="BL2377" s="87"/>
    </row>
    <row r="2378" spans="60:64" x14ac:dyDescent="0.3">
      <c r="BH2378" s="86"/>
      <c r="BI2378" s="86"/>
      <c r="BJ2378" s="86"/>
      <c r="BK2378" s="86"/>
      <c r="BL2378" s="87"/>
    </row>
    <row r="2379" spans="60:64" x14ac:dyDescent="0.3">
      <c r="BH2379" s="86"/>
      <c r="BI2379" s="86"/>
      <c r="BJ2379" s="86"/>
      <c r="BK2379" s="86"/>
      <c r="BL2379" s="87"/>
    </row>
    <row r="2380" spans="60:64" x14ac:dyDescent="0.3">
      <c r="BH2380" s="86"/>
      <c r="BI2380" s="86"/>
      <c r="BJ2380" s="86"/>
      <c r="BK2380" s="86"/>
      <c r="BL2380" s="87"/>
    </row>
    <row r="2381" spans="60:64" x14ac:dyDescent="0.3">
      <c r="BH2381" s="86"/>
      <c r="BI2381" s="86"/>
      <c r="BJ2381" s="86"/>
      <c r="BK2381" s="86"/>
      <c r="BL2381" s="87"/>
    </row>
    <row r="2382" spans="60:64" x14ac:dyDescent="0.3">
      <c r="BH2382" s="86"/>
      <c r="BI2382" s="86"/>
      <c r="BJ2382" s="86"/>
      <c r="BK2382" s="86"/>
      <c r="BL2382" s="87"/>
    </row>
    <row r="2383" spans="60:64" x14ac:dyDescent="0.3">
      <c r="BH2383" s="86"/>
      <c r="BI2383" s="86"/>
      <c r="BJ2383" s="86"/>
      <c r="BK2383" s="86"/>
      <c r="BL2383" s="87"/>
    </row>
    <row r="2384" spans="60:64" x14ac:dyDescent="0.3">
      <c r="BH2384" s="86"/>
      <c r="BI2384" s="86"/>
      <c r="BJ2384" s="86"/>
      <c r="BK2384" s="86"/>
      <c r="BL2384" s="87"/>
    </row>
    <row r="2385" spans="60:64" x14ac:dyDescent="0.3">
      <c r="BH2385" s="86"/>
      <c r="BI2385" s="86"/>
      <c r="BJ2385" s="86"/>
      <c r="BK2385" s="86"/>
      <c r="BL2385" s="87"/>
    </row>
    <row r="2386" spans="60:64" x14ac:dyDescent="0.3">
      <c r="BH2386" s="86"/>
      <c r="BI2386" s="86"/>
      <c r="BJ2386" s="86"/>
      <c r="BK2386" s="86"/>
      <c r="BL2386" s="87"/>
    </row>
    <row r="2387" spans="60:64" x14ac:dyDescent="0.3">
      <c r="BH2387" s="86"/>
      <c r="BI2387" s="86"/>
      <c r="BJ2387" s="86"/>
      <c r="BK2387" s="86"/>
      <c r="BL2387" s="87"/>
    </row>
    <row r="2388" spans="60:64" x14ac:dyDescent="0.3">
      <c r="BH2388" s="86"/>
      <c r="BI2388" s="86"/>
      <c r="BJ2388" s="86"/>
      <c r="BK2388" s="86"/>
      <c r="BL2388" s="87"/>
    </row>
    <row r="2389" spans="60:64" x14ac:dyDescent="0.3">
      <c r="BH2389" s="86"/>
      <c r="BI2389" s="86"/>
      <c r="BJ2389" s="86"/>
      <c r="BK2389" s="86"/>
      <c r="BL2389" s="87"/>
    </row>
    <row r="2390" spans="60:64" x14ac:dyDescent="0.3">
      <c r="BH2390" s="86"/>
      <c r="BI2390" s="86"/>
      <c r="BJ2390" s="86"/>
      <c r="BK2390" s="86"/>
      <c r="BL2390" s="87"/>
    </row>
    <row r="2391" spans="60:64" x14ac:dyDescent="0.3">
      <c r="BH2391" s="86"/>
      <c r="BI2391" s="86"/>
      <c r="BJ2391" s="86"/>
      <c r="BK2391" s="86"/>
      <c r="BL2391" s="87"/>
    </row>
    <row r="2392" spans="60:64" x14ac:dyDescent="0.3">
      <c r="BH2392" s="86"/>
      <c r="BI2392" s="86"/>
      <c r="BJ2392" s="86"/>
      <c r="BK2392" s="86"/>
      <c r="BL2392" s="87"/>
    </row>
    <row r="2393" spans="60:64" x14ac:dyDescent="0.3">
      <c r="BH2393" s="86"/>
      <c r="BI2393" s="86"/>
      <c r="BJ2393" s="86"/>
      <c r="BK2393" s="86"/>
      <c r="BL2393" s="87"/>
    </row>
    <row r="2394" spans="60:64" x14ac:dyDescent="0.3">
      <c r="BH2394" s="86"/>
      <c r="BI2394" s="86"/>
      <c r="BJ2394" s="86"/>
      <c r="BK2394" s="86"/>
      <c r="BL2394" s="87"/>
    </row>
    <row r="2395" spans="60:64" x14ac:dyDescent="0.3">
      <c r="BH2395" s="86"/>
      <c r="BI2395" s="86"/>
      <c r="BJ2395" s="86"/>
      <c r="BK2395" s="86"/>
      <c r="BL2395" s="87"/>
    </row>
    <row r="2396" spans="60:64" x14ac:dyDescent="0.3">
      <c r="BH2396" s="86"/>
      <c r="BI2396" s="86"/>
      <c r="BJ2396" s="86"/>
      <c r="BK2396" s="86"/>
      <c r="BL2396" s="87"/>
    </row>
    <row r="2397" spans="60:64" x14ac:dyDescent="0.3">
      <c r="BH2397" s="86"/>
      <c r="BI2397" s="86"/>
      <c r="BJ2397" s="86"/>
      <c r="BK2397" s="86"/>
      <c r="BL2397" s="87"/>
    </row>
    <row r="2398" spans="60:64" x14ac:dyDescent="0.3">
      <c r="BH2398" s="86"/>
      <c r="BI2398" s="86"/>
      <c r="BJ2398" s="86"/>
      <c r="BK2398" s="86"/>
      <c r="BL2398" s="87"/>
    </row>
    <row r="2399" spans="60:64" x14ac:dyDescent="0.3">
      <c r="BH2399" s="86"/>
      <c r="BI2399" s="86"/>
      <c r="BJ2399" s="86"/>
      <c r="BK2399" s="86"/>
      <c r="BL2399" s="87"/>
    </row>
    <row r="2400" spans="60:64" x14ac:dyDescent="0.3">
      <c r="BH2400" s="86"/>
      <c r="BI2400" s="86"/>
      <c r="BJ2400" s="86"/>
      <c r="BK2400" s="86"/>
      <c r="BL2400" s="87"/>
    </row>
    <row r="2401" spans="60:64" x14ac:dyDescent="0.3">
      <c r="BH2401" s="86"/>
      <c r="BI2401" s="86"/>
      <c r="BJ2401" s="86"/>
      <c r="BK2401" s="86"/>
      <c r="BL2401" s="87"/>
    </row>
    <row r="2402" spans="60:64" x14ac:dyDescent="0.3">
      <c r="BH2402" s="86"/>
      <c r="BI2402" s="86"/>
      <c r="BJ2402" s="86"/>
      <c r="BK2402" s="86"/>
      <c r="BL2402" s="87"/>
    </row>
    <row r="2403" spans="60:64" x14ac:dyDescent="0.3">
      <c r="BH2403" s="86"/>
      <c r="BI2403" s="86"/>
      <c r="BJ2403" s="86"/>
      <c r="BK2403" s="86"/>
      <c r="BL2403" s="87"/>
    </row>
    <row r="2404" spans="60:64" x14ac:dyDescent="0.3">
      <c r="BH2404" s="86"/>
      <c r="BI2404" s="86"/>
      <c r="BJ2404" s="86"/>
      <c r="BK2404" s="86"/>
      <c r="BL2404" s="87"/>
    </row>
    <row r="2405" spans="60:64" x14ac:dyDescent="0.3">
      <c r="BH2405" s="86"/>
      <c r="BI2405" s="86"/>
      <c r="BJ2405" s="86"/>
      <c r="BK2405" s="86"/>
      <c r="BL2405" s="87"/>
    </row>
    <row r="2406" spans="60:64" x14ac:dyDescent="0.3">
      <c r="BH2406" s="86"/>
      <c r="BI2406" s="86"/>
      <c r="BJ2406" s="86"/>
      <c r="BK2406" s="86"/>
      <c r="BL2406" s="87"/>
    </row>
    <row r="2407" spans="60:64" x14ac:dyDescent="0.3">
      <c r="BH2407" s="86"/>
      <c r="BI2407" s="86"/>
      <c r="BJ2407" s="86"/>
      <c r="BK2407" s="86"/>
      <c r="BL2407" s="87"/>
    </row>
    <row r="2408" spans="60:64" x14ac:dyDescent="0.3">
      <c r="BH2408" s="86"/>
      <c r="BI2408" s="86"/>
      <c r="BJ2408" s="86"/>
      <c r="BK2408" s="86"/>
      <c r="BL2408" s="87"/>
    </row>
    <row r="2409" spans="60:64" x14ac:dyDescent="0.3">
      <c r="BH2409" s="86"/>
      <c r="BI2409" s="86"/>
      <c r="BJ2409" s="86"/>
      <c r="BK2409" s="86"/>
      <c r="BL2409" s="87"/>
    </row>
    <row r="2410" spans="60:64" x14ac:dyDescent="0.3">
      <c r="BH2410" s="86"/>
      <c r="BI2410" s="86"/>
      <c r="BJ2410" s="86"/>
      <c r="BK2410" s="86"/>
      <c r="BL2410" s="87"/>
    </row>
    <row r="2411" spans="60:64" x14ac:dyDescent="0.3">
      <c r="BH2411" s="86"/>
      <c r="BI2411" s="86"/>
      <c r="BJ2411" s="86"/>
      <c r="BK2411" s="86"/>
      <c r="BL2411" s="87"/>
    </row>
    <row r="2412" spans="60:64" x14ac:dyDescent="0.3">
      <c r="BH2412" s="86"/>
      <c r="BI2412" s="86"/>
      <c r="BJ2412" s="86"/>
      <c r="BK2412" s="86"/>
      <c r="BL2412" s="87"/>
    </row>
    <row r="2413" spans="60:64" x14ac:dyDescent="0.3">
      <c r="BH2413" s="86"/>
      <c r="BI2413" s="86"/>
      <c r="BJ2413" s="86"/>
      <c r="BK2413" s="86"/>
      <c r="BL2413" s="87"/>
    </row>
    <row r="2414" spans="60:64" x14ac:dyDescent="0.3">
      <c r="BH2414" s="86"/>
      <c r="BI2414" s="86"/>
      <c r="BJ2414" s="86"/>
      <c r="BK2414" s="86"/>
      <c r="BL2414" s="87"/>
    </row>
    <row r="2415" spans="60:64" x14ac:dyDescent="0.3">
      <c r="BH2415" s="86"/>
      <c r="BI2415" s="86"/>
      <c r="BJ2415" s="86"/>
      <c r="BK2415" s="86"/>
      <c r="BL2415" s="87"/>
    </row>
    <row r="2416" spans="60:64" x14ac:dyDescent="0.3">
      <c r="BH2416" s="86"/>
      <c r="BI2416" s="86"/>
      <c r="BJ2416" s="86"/>
      <c r="BK2416" s="86"/>
      <c r="BL2416" s="87"/>
    </row>
    <row r="2417" spans="60:64" x14ac:dyDescent="0.3">
      <c r="BH2417" s="86"/>
      <c r="BI2417" s="86"/>
      <c r="BJ2417" s="86"/>
      <c r="BK2417" s="86"/>
      <c r="BL2417" s="87"/>
    </row>
    <row r="2418" spans="60:64" x14ac:dyDescent="0.3">
      <c r="BH2418" s="86"/>
      <c r="BI2418" s="86"/>
      <c r="BJ2418" s="86"/>
      <c r="BK2418" s="86"/>
      <c r="BL2418" s="87"/>
    </row>
    <row r="2419" spans="60:64" x14ac:dyDescent="0.3">
      <c r="BH2419" s="86"/>
      <c r="BI2419" s="86"/>
      <c r="BJ2419" s="86"/>
      <c r="BK2419" s="86"/>
      <c r="BL2419" s="87"/>
    </row>
    <row r="2420" spans="60:64" x14ac:dyDescent="0.3">
      <c r="BH2420" s="86"/>
      <c r="BI2420" s="86"/>
      <c r="BJ2420" s="86"/>
      <c r="BK2420" s="86"/>
      <c r="BL2420" s="87"/>
    </row>
    <row r="2421" spans="60:64" x14ac:dyDescent="0.3">
      <c r="BH2421" s="86"/>
      <c r="BI2421" s="86"/>
      <c r="BJ2421" s="86"/>
      <c r="BK2421" s="86"/>
      <c r="BL2421" s="87"/>
    </row>
    <row r="2422" spans="60:64" x14ac:dyDescent="0.3">
      <c r="BH2422" s="86"/>
      <c r="BI2422" s="86"/>
      <c r="BJ2422" s="86"/>
      <c r="BK2422" s="86"/>
      <c r="BL2422" s="87"/>
    </row>
    <row r="2423" spans="60:64" x14ac:dyDescent="0.3">
      <c r="BH2423" s="86"/>
      <c r="BI2423" s="86"/>
      <c r="BJ2423" s="86"/>
      <c r="BK2423" s="86"/>
      <c r="BL2423" s="87"/>
    </row>
    <row r="2424" spans="60:64" x14ac:dyDescent="0.3">
      <c r="BH2424" s="86"/>
      <c r="BI2424" s="86"/>
      <c r="BJ2424" s="86"/>
      <c r="BK2424" s="86"/>
      <c r="BL2424" s="87"/>
    </row>
    <row r="2425" spans="60:64" x14ac:dyDescent="0.3">
      <c r="BH2425" s="86"/>
      <c r="BI2425" s="86"/>
      <c r="BJ2425" s="86"/>
      <c r="BK2425" s="86"/>
      <c r="BL2425" s="87"/>
    </row>
    <row r="2426" spans="60:64" x14ac:dyDescent="0.3">
      <c r="BH2426" s="86"/>
      <c r="BI2426" s="86"/>
      <c r="BJ2426" s="86"/>
      <c r="BK2426" s="86"/>
      <c r="BL2426" s="87"/>
    </row>
    <row r="2427" spans="60:64" x14ac:dyDescent="0.3">
      <c r="BH2427" s="86"/>
      <c r="BI2427" s="86"/>
      <c r="BJ2427" s="86"/>
      <c r="BK2427" s="86"/>
      <c r="BL2427" s="87"/>
    </row>
    <row r="2428" spans="60:64" x14ac:dyDescent="0.3">
      <c r="BH2428" s="86"/>
      <c r="BI2428" s="86"/>
      <c r="BJ2428" s="86"/>
      <c r="BK2428" s="86"/>
      <c r="BL2428" s="87"/>
    </row>
    <row r="2429" spans="60:64" x14ac:dyDescent="0.3">
      <c r="BH2429" s="86"/>
      <c r="BI2429" s="86"/>
      <c r="BJ2429" s="86"/>
      <c r="BK2429" s="86"/>
      <c r="BL2429" s="87"/>
    </row>
    <row r="2430" spans="60:64" x14ac:dyDescent="0.3">
      <c r="BH2430" s="86"/>
      <c r="BI2430" s="86"/>
      <c r="BJ2430" s="86"/>
      <c r="BK2430" s="86"/>
      <c r="BL2430" s="87"/>
    </row>
    <row r="2431" spans="60:64" x14ac:dyDescent="0.3">
      <c r="BH2431" s="86"/>
      <c r="BI2431" s="86"/>
      <c r="BJ2431" s="86"/>
      <c r="BK2431" s="86"/>
      <c r="BL2431" s="87"/>
    </row>
    <row r="2432" spans="60:64" x14ac:dyDescent="0.3">
      <c r="BH2432" s="86"/>
      <c r="BI2432" s="86"/>
      <c r="BJ2432" s="86"/>
      <c r="BK2432" s="86"/>
      <c r="BL2432" s="87"/>
    </row>
    <row r="2433" spans="60:64" x14ac:dyDescent="0.3">
      <c r="BH2433" s="86"/>
      <c r="BI2433" s="86"/>
      <c r="BJ2433" s="86"/>
      <c r="BK2433" s="86"/>
      <c r="BL2433" s="87"/>
    </row>
    <row r="2434" spans="60:64" x14ac:dyDescent="0.3">
      <c r="BH2434" s="86"/>
      <c r="BI2434" s="86"/>
      <c r="BJ2434" s="86"/>
      <c r="BK2434" s="86"/>
      <c r="BL2434" s="87"/>
    </row>
    <row r="2435" spans="60:64" x14ac:dyDescent="0.3">
      <c r="BH2435" s="86"/>
      <c r="BI2435" s="86"/>
      <c r="BJ2435" s="86"/>
      <c r="BK2435" s="86"/>
      <c r="BL2435" s="87"/>
    </row>
    <row r="2436" spans="60:64" x14ac:dyDescent="0.3">
      <c r="BH2436" s="86"/>
      <c r="BI2436" s="86"/>
      <c r="BJ2436" s="86"/>
      <c r="BK2436" s="86"/>
      <c r="BL2436" s="87"/>
    </row>
    <row r="2437" spans="60:64" x14ac:dyDescent="0.3">
      <c r="BH2437" s="86"/>
      <c r="BI2437" s="86"/>
      <c r="BJ2437" s="86"/>
      <c r="BK2437" s="86"/>
      <c r="BL2437" s="87"/>
    </row>
    <row r="2438" spans="60:64" x14ac:dyDescent="0.3">
      <c r="BH2438" s="86"/>
      <c r="BI2438" s="86"/>
      <c r="BJ2438" s="86"/>
      <c r="BK2438" s="86"/>
      <c r="BL2438" s="87"/>
    </row>
    <row r="2439" spans="60:64" x14ac:dyDescent="0.3">
      <c r="BH2439" s="86"/>
      <c r="BI2439" s="86"/>
      <c r="BJ2439" s="86"/>
      <c r="BK2439" s="86"/>
      <c r="BL2439" s="87"/>
    </row>
    <row r="2440" spans="60:64" x14ac:dyDescent="0.3">
      <c r="BH2440" s="86"/>
      <c r="BI2440" s="86"/>
      <c r="BJ2440" s="86"/>
      <c r="BK2440" s="86"/>
      <c r="BL2440" s="87"/>
    </row>
    <row r="2441" spans="60:64" x14ac:dyDescent="0.3">
      <c r="BH2441" s="86"/>
      <c r="BI2441" s="86"/>
      <c r="BJ2441" s="86"/>
      <c r="BK2441" s="86"/>
      <c r="BL2441" s="87"/>
    </row>
    <row r="2442" spans="60:64" x14ac:dyDescent="0.3">
      <c r="BH2442" s="86"/>
      <c r="BI2442" s="86"/>
      <c r="BJ2442" s="86"/>
      <c r="BK2442" s="86"/>
      <c r="BL2442" s="87"/>
    </row>
    <row r="2443" spans="60:64" x14ac:dyDescent="0.3">
      <c r="BH2443" s="86"/>
      <c r="BI2443" s="86"/>
      <c r="BJ2443" s="86"/>
      <c r="BK2443" s="86"/>
      <c r="BL2443" s="87"/>
    </row>
    <row r="2444" spans="60:64" x14ac:dyDescent="0.3">
      <c r="BH2444" s="86"/>
      <c r="BI2444" s="86"/>
      <c r="BJ2444" s="86"/>
      <c r="BK2444" s="86"/>
      <c r="BL2444" s="87"/>
    </row>
    <row r="2445" spans="60:64" x14ac:dyDescent="0.3">
      <c r="BH2445" s="86"/>
      <c r="BI2445" s="86"/>
      <c r="BJ2445" s="86"/>
      <c r="BK2445" s="86"/>
      <c r="BL2445" s="87"/>
    </row>
    <row r="2446" spans="60:64" x14ac:dyDescent="0.3">
      <c r="BH2446" s="86"/>
      <c r="BI2446" s="86"/>
      <c r="BJ2446" s="86"/>
      <c r="BK2446" s="86"/>
      <c r="BL2446" s="87"/>
    </row>
    <row r="2447" spans="60:64" x14ac:dyDescent="0.3">
      <c r="BH2447" s="86"/>
      <c r="BI2447" s="86"/>
      <c r="BJ2447" s="86"/>
      <c r="BK2447" s="86"/>
      <c r="BL2447" s="87"/>
    </row>
    <row r="2448" spans="60:64" x14ac:dyDescent="0.3">
      <c r="BH2448" s="86"/>
      <c r="BI2448" s="86"/>
      <c r="BJ2448" s="86"/>
      <c r="BK2448" s="86"/>
      <c r="BL2448" s="87"/>
    </row>
    <row r="2449" spans="60:64" x14ac:dyDescent="0.3">
      <c r="BH2449" s="86"/>
      <c r="BI2449" s="86"/>
      <c r="BJ2449" s="86"/>
      <c r="BK2449" s="86"/>
      <c r="BL2449" s="87"/>
    </row>
    <row r="2450" spans="60:64" x14ac:dyDescent="0.3">
      <c r="BH2450" s="86"/>
      <c r="BI2450" s="86"/>
      <c r="BJ2450" s="86"/>
      <c r="BK2450" s="86"/>
      <c r="BL2450" s="87"/>
    </row>
    <row r="2451" spans="60:64" x14ac:dyDescent="0.3">
      <c r="BH2451" s="86"/>
      <c r="BI2451" s="86"/>
      <c r="BJ2451" s="86"/>
      <c r="BK2451" s="86"/>
      <c r="BL2451" s="87"/>
    </row>
    <row r="2452" spans="60:64" x14ac:dyDescent="0.3">
      <c r="BH2452" s="86"/>
      <c r="BI2452" s="86"/>
      <c r="BJ2452" s="86"/>
      <c r="BK2452" s="86"/>
      <c r="BL2452" s="87"/>
    </row>
    <row r="2453" spans="60:64" x14ac:dyDescent="0.3">
      <c r="BH2453" s="86"/>
      <c r="BI2453" s="86"/>
      <c r="BJ2453" s="86"/>
      <c r="BK2453" s="86"/>
      <c r="BL2453" s="87"/>
    </row>
    <row r="2454" spans="60:64" x14ac:dyDescent="0.3">
      <c r="BH2454" s="86"/>
      <c r="BI2454" s="86"/>
      <c r="BJ2454" s="86"/>
      <c r="BK2454" s="86"/>
      <c r="BL2454" s="87"/>
    </row>
    <row r="2455" spans="60:64" x14ac:dyDescent="0.3">
      <c r="BH2455" s="86"/>
      <c r="BI2455" s="86"/>
      <c r="BJ2455" s="86"/>
      <c r="BK2455" s="86"/>
      <c r="BL2455" s="87"/>
    </row>
    <row r="2456" spans="60:64" x14ac:dyDescent="0.3">
      <c r="BH2456" s="86"/>
      <c r="BI2456" s="86"/>
      <c r="BJ2456" s="86"/>
      <c r="BK2456" s="86"/>
      <c r="BL2456" s="87"/>
    </row>
    <row r="2457" spans="60:64" x14ac:dyDescent="0.3">
      <c r="BH2457" s="86"/>
      <c r="BI2457" s="86"/>
      <c r="BJ2457" s="86"/>
      <c r="BK2457" s="86"/>
      <c r="BL2457" s="87"/>
    </row>
    <row r="2458" spans="60:64" x14ac:dyDescent="0.3">
      <c r="BH2458" s="86"/>
      <c r="BI2458" s="86"/>
      <c r="BJ2458" s="86"/>
      <c r="BK2458" s="86"/>
      <c r="BL2458" s="87"/>
    </row>
    <row r="2459" spans="60:64" x14ac:dyDescent="0.3">
      <c r="BH2459" s="86"/>
      <c r="BI2459" s="86"/>
      <c r="BJ2459" s="86"/>
      <c r="BK2459" s="86"/>
      <c r="BL2459" s="87"/>
    </row>
    <row r="2460" spans="60:64" x14ac:dyDescent="0.3">
      <c r="BH2460" s="86"/>
      <c r="BI2460" s="86"/>
      <c r="BJ2460" s="86"/>
      <c r="BK2460" s="86"/>
      <c r="BL2460" s="87"/>
    </row>
    <row r="2461" spans="60:64" x14ac:dyDescent="0.3">
      <c r="BH2461" s="86"/>
      <c r="BI2461" s="86"/>
      <c r="BJ2461" s="86"/>
      <c r="BK2461" s="86"/>
      <c r="BL2461" s="87"/>
    </row>
    <row r="2462" spans="60:64" x14ac:dyDescent="0.3">
      <c r="BH2462" s="86"/>
      <c r="BI2462" s="86"/>
      <c r="BJ2462" s="86"/>
      <c r="BK2462" s="86"/>
      <c r="BL2462" s="87"/>
    </row>
    <row r="2463" spans="60:64" x14ac:dyDescent="0.3">
      <c r="BH2463" s="86"/>
      <c r="BI2463" s="86"/>
      <c r="BJ2463" s="86"/>
      <c r="BK2463" s="86"/>
      <c r="BL2463" s="87"/>
    </row>
    <row r="2464" spans="60:64" x14ac:dyDescent="0.3">
      <c r="BH2464" s="86"/>
      <c r="BI2464" s="86"/>
      <c r="BJ2464" s="86"/>
      <c r="BK2464" s="86"/>
      <c r="BL2464" s="87"/>
    </row>
    <row r="2465" spans="60:64" x14ac:dyDescent="0.3">
      <c r="BH2465" s="86"/>
      <c r="BI2465" s="86"/>
      <c r="BJ2465" s="86"/>
      <c r="BK2465" s="86"/>
      <c r="BL2465" s="87"/>
    </row>
    <row r="2466" spans="60:64" x14ac:dyDescent="0.3">
      <c r="BH2466" s="86"/>
      <c r="BI2466" s="86"/>
      <c r="BJ2466" s="86"/>
      <c r="BK2466" s="86"/>
      <c r="BL2466" s="87"/>
    </row>
    <row r="2467" spans="60:64" x14ac:dyDescent="0.3">
      <c r="BH2467" s="86"/>
      <c r="BI2467" s="86"/>
      <c r="BJ2467" s="86"/>
      <c r="BK2467" s="86"/>
      <c r="BL2467" s="87"/>
    </row>
    <row r="2468" spans="60:64" x14ac:dyDescent="0.3">
      <c r="BH2468" s="86"/>
      <c r="BI2468" s="86"/>
      <c r="BJ2468" s="86"/>
      <c r="BK2468" s="86"/>
      <c r="BL2468" s="87"/>
    </row>
    <row r="2469" spans="60:64" x14ac:dyDescent="0.3">
      <c r="BH2469" s="86"/>
      <c r="BI2469" s="86"/>
      <c r="BJ2469" s="86"/>
      <c r="BK2469" s="86"/>
      <c r="BL2469" s="87"/>
    </row>
    <row r="2470" spans="60:64" x14ac:dyDescent="0.3">
      <c r="BH2470" s="86"/>
      <c r="BI2470" s="86"/>
      <c r="BJ2470" s="86"/>
      <c r="BK2470" s="86"/>
      <c r="BL2470" s="87"/>
    </row>
    <row r="2471" spans="60:64" x14ac:dyDescent="0.3">
      <c r="BH2471" s="86"/>
      <c r="BI2471" s="86"/>
      <c r="BJ2471" s="86"/>
      <c r="BK2471" s="86"/>
      <c r="BL2471" s="87"/>
    </row>
    <row r="2472" spans="60:64" x14ac:dyDescent="0.3">
      <c r="BH2472" s="86"/>
      <c r="BI2472" s="86"/>
      <c r="BJ2472" s="86"/>
      <c r="BK2472" s="86"/>
      <c r="BL2472" s="87"/>
    </row>
    <row r="2473" spans="60:64" x14ac:dyDescent="0.3">
      <c r="BH2473" s="86"/>
      <c r="BI2473" s="86"/>
      <c r="BJ2473" s="86"/>
      <c r="BK2473" s="86"/>
      <c r="BL2473" s="87"/>
    </row>
    <row r="2474" spans="60:64" x14ac:dyDescent="0.3">
      <c r="BH2474" s="86"/>
      <c r="BI2474" s="86"/>
      <c r="BJ2474" s="86"/>
      <c r="BK2474" s="86"/>
      <c r="BL2474" s="87"/>
    </row>
    <row r="2475" spans="60:64" x14ac:dyDescent="0.3">
      <c r="BH2475" s="86"/>
      <c r="BI2475" s="86"/>
      <c r="BJ2475" s="86"/>
      <c r="BK2475" s="86"/>
      <c r="BL2475" s="87"/>
    </row>
    <row r="2476" spans="60:64" x14ac:dyDescent="0.3">
      <c r="BH2476" s="86"/>
      <c r="BI2476" s="86"/>
      <c r="BJ2476" s="86"/>
      <c r="BK2476" s="86"/>
      <c r="BL2476" s="87"/>
    </row>
    <row r="2477" spans="60:64" x14ac:dyDescent="0.3">
      <c r="BH2477" s="86"/>
      <c r="BI2477" s="86"/>
      <c r="BJ2477" s="86"/>
      <c r="BK2477" s="86"/>
      <c r="BL2477" s="87"/>
    </row>
    <row r="2478" spans="60:64" x14ac:dyDescent="0.3">
      <c r="BH2478" s="86"/>
      <c r="BI2478" s="86"/>
      <c r="BJ2478" s="86"/>
      <c r="BK2478" s="86"/>
      <c r="BL2478" s="87"/>
    </row>
    <row r="2479" spans="60:64" x14ac:dyDescent="0.3">
      <c r="BH2479" s="86"/>
      <c r="BI2479" s="86"/>
      <c r="BJ2479" s="86"/>
      <c r="BK2479" s="86"/>
      <c r="BL2479" s="87"/>
    </row>
    <row r="2480" spans="60:64" x14ac:dyDescent="0.3">
      <c r="BH2480" s="86"/>
      <c r="BI2480" s="86"/>
      <c r="BJ2480" s="86"/>
      <c r="BK2480" s="86"/>
      <c r="BL2480" s="87"/>
    </row>
    <row r="2481" spans="60:64" x14ac:dyDescent="0.3">
      <c r="BH2481" s="86"/>
      <c r="BI2481" s="86"/>
      <c r="BJ2481" s="86"/>
      <c r="BK2481" s="86"/>
      <c r="BL2481" s="87"/>
    </row>
    <row r="2482" spans="60:64" x14ac:dyDescent="0.3">
      <c r="BH2482" s="86"/>
      <c r="BI2482" s="86"/>
      <c r="BJ2482" s="86"/>
      <c r="BK2482" s="86"/>
      <c r="BL2482" s="87"/>
    </row>
    <row r="2483" spans="60:64" x14ac:dyDescent="0.3">
      <c r="BH2483" s="86"/>
      <c r="BI2483" s="86"/>
      <c r="BJ2483" s="86"/>
      <c r="BK2483" s="86"/>
      <c r="BL2483" s="87"/>
    </row>
    <row r="2484" spans="60:64" x14ac:dyDescent="0.3">
      <c r="BH2484" s="86"/>
      <c r="BI2484" s="86"/>
      <c r="BJ2484" s="86"/>
      <c r="BK2484" s="86"/>
      <c r="BL2484" s="87"/>
    </row>
    <row r="2485" spans="60:64" x14ac:dyDescent="0.3">
      <c r="BH2485" s="86"/>
      <c r="BI2485" s="86"/>
      <c r="BJ2485" s="86"/>
      <c r="BK2485" s="86"/>
      <c r="BL2485" s="87"/>
    </row>
    <row r="2486" spans="60:64" x14ac:dyDescent="0.3">
      <c r="BH2486" s="86"/>
      <c r="BI2486" s="86"/>
      <c r="BJ2486" s="86"/>
      <c r="BK2486" s="86"/>
      <c r="BL2486" s="87"/>
    </row>
    <row r="2487" spans="60:64" x14ac:dyDescent="0.3">
      <c r="BH2487" s="86"/>
      <c r="BI2487" s="86"/>
      <c r="BJ2487" s="86"/>
      <c r="BK2487" s="86"/>
      <c r="BL2487" s="87"/>
    </row>
    <row r="2488" spans="60:64" x14ac:dyDescent="0.3">
      <c r="BH2488" s="86"/>
      <c r="BI2488" s="86"/>
      <c r="BJ2488" s="86"/>
      <c r="BK2488" s="86"/>
      <c r="BL2488" s="87"/>
    </row>
    <row r="2489" spans="60:64" x14ac:dyDescent="0.3">
      <c r="BH2489" s="86"/>
      <c r="BI2489" s="86"/>
      <c r="BJ2489" s="86"/>
      <c r="BK2489" s="86"/>
      <c r="BL2489" s="87"/>
    </row>
    <row r="2490" spans="60:64" x14ac:dyDescent="0.3">
      <c r="BH2490" s="86"/>
      <c r="BI2490" s="86"/>
      <c r="BJ2490" s="86"/>
      <c r="BK2490" s="86"/>
      <c r="BL2490" s="87"/>
    </row>
    <row r="2491" spans="60:64" x14ac:dyDescent="0.3">
      <c r="BH2491" s="86"/>
      <c r="BI2491" s="86"/>
      <c r="BJ2491" s="86"/>
      <c r="BK2491" s="86"/>
      <c r="BL2491" s="87"/>
    </row>
    <row r="2492" spans="60:64" x14ac:dyDescent="0.3">
      <c r="BH2492" s="86"/>
      <c r="BI2492" s="86"/>
      <c r="BJ2492" s="86"/>
      <c r="BK2492" s="86"/>
      <c r="BL2492" s="87"/>
    </row>
    <row r="2493" spans="60:64" x14ac:dyDescent="0.3">
      <c r="BH2493" s="86"/>
      <c r="BI2493" s="86"/>
      <c r="BJ2493" s="86"/>
      <c r="BK2493" s="86"/>
      <c r="BL2493" s="87"/>
    </row>
    <row r="2494" spans="60:64" x14ac:dyDescent="0.3">
      <c r="BH2494" s="86"/>
      <c r="BI2494" s="86"/>
      <c r="BJ2494" s="86"/>
      <c r="BK2494" s="86"/>
      <c r="BL2494" s="87"/>
    </row>
    <row r="2495" spans="60:64" x14ac:dyDescent="0.3">
      <c r="BH2495" s="86"/>
      <c r="BI2495" s="86"/>
      <c r="BJ2495" s="86"/>
      <c r="BK2495" s="86"/>
      <c r="BL2495" s="87"/>
    </row>
    <row r="2496" spans="60:64" x14ac:dyDescent="0.3">
      <c r="BH2496" s="86"/>
      <c r="BI2496" s="86"/>
      <c r="BJ2496" s="86"/>
      <c r="BK2496" s="86"/>
      <c r="BL2496" s="87"/>
    </row>
    <row r="2497" spans="60:64" x14ac:dyDescent="0.3">
      <c r="BH2497" s="86"/>
      <c r="BI2497" s="86"/>
      <c r="BJ2497" s="86"/>
      <c r="BK2497" s="86"/>
      <c r="BL2497" s="87"/>
    </row>
    <row r="2498" spans="60:64" x14ac:dyDescent="0.3">
      <c r="BH2498" s="86"/>
      <c r="BI2498" s="86"/>
      <c r="BJ2498" s="86"/>
      <c r="BK2498" s="86"/>
      <c r="BL2498" s="87"/>
    </row>
    <row r="2499" spans="60:64" x14ac:dyDescent="0.3">
      <c r="BH2499" s="86"/>
      <c r="BI2499" s="86"/>
      <c r="BJ2499" s="86"/>
      <c r="BK2499" s="86"/>
      <c r="BL2499" s="87"/>
    </row>
    <row r="2500" spans="60:64" x14ac:dyDescent="0.3">
      <c r="BH2500" s="86"/>
      <c r="BI2500" s="86"/>
      <c r="BJ2500" s="86"/>
      <c r="BK2500" s="86"/>
      <c r="BL2500" s="87"/>
    </row>
    <row r="2501" spans="60:64" x14ac:dyDescent="0.3">
      <c r="BH2501" s="86"/>
      <c r="BI2501" s="86"/>
      <c r="BJ2501" s="86"/>
      <c r="BK2501" s="86"/>
      <c r="BL2501" s="87"/>
    </row>
    <row r="2502" spans="60:64" x14ac:dyDescent="0.3">
      <c r="BH2502" s="86"/>
      <c r="BI2502" s="86"/>
      <c r="BJ2502" s="86"/>
      <c r="BK2502" s="86"/>
      <c r="BL2502" s="87"/>
    </row>
    <row r="2503" spans="60:64" x14ac:dyDescent="0.3">
      <c r="BH2503" s="86"/>
      <c r="BI2503" s="86"/>
      <c r="BJ2503" s="86"/>
      <c r="BK2503" s="86"/>
      <c r="BL2503" s="87"/>
    </row>
    <row r="2504" spans="60:64" x14ac:dyDescent="0.3">
      <c r="BH2504" s="86"/>
      <c r="BI2504" s="86"/>
      <c r="BJ2504" s="86"/>
      <c r="BK2504" s="86"/>
      <c r="BL2504" s="87"/>
    </row>
    <row r="2505" spans="60:64" x14ac:dyDescent="0.3">
      <c r="BH2505" s="86"/>
      <c r="BI2505" s="86"/>
      <c r="BJ2505" s="86"/>
      <c r="BK2505" s="86"/>
      <c r="BL2505" s="87"/>
    </row>
    <row r="2506" spans="60:64" x14ac:dyDescent="0.3">
      <c r="BH2506" s="86"/>
      <c r="BI2506" s="86"/>
      <c r="BJ2506" s="86"/>
      <c r="BK2506" s="86"/>
      <c r="BL2506" s="87"/>
    </row>
    <row r="2507" spans="60:64" x14ac:dyDescent="0.3">
      <c r="BH2507" s="86"/>
      <c r="BI2507" s="86"/>
      <c r="BJ2507" s="86"/>
      <c r="BK2507" s="86"/>
      <c r="BL2507" s="87"/>
    </row>
    <row r="2508" spans="60:64" x14ac:dyDescent="0.3">
      <c r="BH2508" s="86"/>
      <c r="BI2508" s="86"/>
      <c r="BJ2508" s="86"/>
      <c r="BK2508" s="86"/>
      <c r="BL2508" s="87"/>
    </row>
    <row r="2509" spans="60:64" x14ac:dyDescent="0.3">
      <c r="BH2509" s="86"/>
      <c r="BI2509" s="86"/>
      <c r="BJ2509" s="86"/>
      <c r="BK2509" s="86"/>
      <c r="BL2509" s="87"/>
    </row>
    <row r="2510" spans="60:64" x14ac:dyDescent="0.3">
      <c r="BH2510" s="86"/>
      <c r="BI2510" s="86"/>
      <c r="BJ2510" s="86"/>
      <c r="BK2510" s="86"/>
      <c r="BL2510" s="87"/>
    </row>
    <row r="2511" spans="60:64" x14ac:dyDescent="0.3">
      <c r="BH2511" s="86"/>
      <c r="BI2511" s="86"/>
      <c r="BJ2511" s="86"/>
      <c r="BK2511" s="86"/>
      <c r="BL2511" s="87"/>
    </row>
    <row r="2512" spans="60:64" x14ac:dyDescent="0.3">
      <c r="BH2512" s="86"/>
      <c r="BI2512" s="86"/>
      <c r="BJ2512" s="86"/>
      <c r="BK2512" s="86"/>
      <c r="BL2512" s="87"/>
    </row>
    <row r="2513" spans="60:64" x14ac:dyDescent="0.3">
      <c r="BH2513" s="86"/>
      <c r="BI2513" s="86"/>
      <c r="BJ2513" s="86"/>
      <c r="BK2513" s="86"/>
      <c r="BL2513" s="87"/>
    </row>
    <row r="2514" spans="60:64" x14ac:dyDescent="0.3">
      <c r="BH2514" s="86"/>
      <c r="BI2514" s="86"/>
      <c r="BJ2514" s="86"/>
      <c r="BK2514" s="86"/>
      <c r="BL2514" s="87"/>
    </row>
    <row r="2515" spans="60:64" x14ac:dyDescent="0.3">
      <c r="BH2515" s="86"/>
      <c r="BI2515" s="86"/>
      <c r="BJ2515" s="86"/>
      <c r="BK2515" s="86"/>
      <c r="BL2515" s="87"/>
    </row>
    <row r="2516" spans="60:64" x14ac:dyDescent="0.3">
      <c r="BH2516" s="86"/>
      <c r="BI2516" s="86"/>
      <c r="BJ2516" s="86"/>
      <c r="BK2516" s="86"/>
      <c r="BL2516" s="87"/>
    </row>
    <row r="2517" spans="60:64" x14ac:dyDescent="0.3">
      <c r="BH2517" s="86"/>
      <c r="BI2517" s="86"/>
      <c r="BJ2517" s="86"/>
      <c r="BK2517" s="86"/>
      <c r="BL2517" s="87"/>
    </row>
    <row r="2518" spans="60:64" x14ac:dyDescent="0.3">
      <c r="BH2518" s="86"/>
      <c r="BI2518" s="86"/>
      <c r="BJ2518" s="86"/>
      <c r="BK2518" s="86"/>
      <c r="BL2518" s="87"/>
    </row>
    <row r="2519" spans="60:64" x14ac:dyDescent="0.3">
      <c r="BH2519" s="86"/>
      <c r="BI2519" s="86"/>
      <c r="BJ2519" s="86"/>
      <c r="BK2519" s="86"/>
      <c r="BL2519" s="87"/>
    </row>
    <row r="2520" spans="60:64" x14ac:dyDescent="0.3">
      <c r="BH2520" s="86"/>
      <c r="BI2520" s="86"/>
      <c r="BJ2520" s="86"/>
      <c r="BK2520" s="86"/>
      <c r="BL2520" s="87"/>
    </row>
    <row r="2521" spans="60:64" x14ac:dyDescent="0.3">
      <c r="BH2521" s="86"/>
      <c r="BI2521" s="86"/>
      <c r="BJ2521" s="86"/>
      <c r="BK2521" s="86"/>
      <c r="BL2521" s="87"/>
    </row>
    <row r="2522" spans="60:64" x14ac:dyDescent="0.3">
      <c r="BH2522" s="86"/>
      <c r="BI2522" s="86"/>
      <c r="BJ2522" s="86"/>
      <c r="BK2522" s="86"/>
      <c r="BL2522" s="87"/>
    </row>
    <row r="2523" spans="60:64" x14ac:dyDescent="0.3">
      <c r="BH2523" s="86"/>
      <c r="BI2523" s="86"/>
      <c r="BJ2523" s="86"/>
      <c r="BK2523" s="86"/>
      <c r="BL2523" s="87"/>
    </row>
    <row r="2524" spans="60:64" x14ac:dyDescent="0.3">
      <c r="BH2524" s="86"/>
      <c r="BI2524" s="86"/>
      <c r="BJ2524" s="86"/>
      <c r="BK2524" s="86"/>
      <c r="BL2524" s="87"/>
    </row>
    <row r="2525" spans="60:64" x14ac:dyDescent="0.3">
      <c r="BH2525" s="86"/>
      <c r="BI2525" s="86"/>
      <c r="BJ2525" s="86"/>
      <c r="BK2525" s="86"/>
      <c r="BL2525" s="87"/>
    </row>
    <row r="2526" spans="60:64" x14ac:dyDescent="0.3">
      <c r="BH2526" s="86"/>
      <c r="BI2526" s="86"/>
      <c r="BJ2526" s="86"/>
      <c r="BK2526" s="86"/>
      <c r="BL2526" s="87"/>
    </row>
    <row r="2527" spans="60:64" x14ac:dyDescent="0.3">
      <c r="BH2527" s="86"/>
      <c r="BI2527" s="86"/>
      <c r="BJ2527" s="86"/>
      <c r="BK2527" s="86"/>
      <c r="BL2527" s="87"/>
    </row>
    <row r="2528" spans="60:64" x14ac:dyDescent="0.3">
      <c r="BH2528" s="86"/>
      <c r="BI2528" s="86"/>
      <c r="BJ2528" s="86"/>
      <c r="BK2528" s="86"/>
      <c r="BL2528" s="87"/>
    </row>
    <row r="2529" spans="60:64" x14ac:dyDescent="0.3">
      <c r="BH2529" s="86"/>
      <c r="BI2529" s="86"/>
      <c r="BJ2529" s="86"/>
      <c r="BK2529" s="86"/>
      <c r="BL2529" s="87"/>
    </row>
    <row r="2530" spans="60:64" x14ac:dyDescent="0.3">
      <c r="BH2530" s="86"/>
      <c r="BI2530" s="86"/>
      <c r="BJ2530" s="86"/>
      <c r="BK2530" s="86"/>
      <c r="BL2530" s="87"/>
    </row>
    <row r="2531" spans="60:64" x14ac:dyDescent="0.3">
      <c r="BH2531" s="86"/>
      <c r="BI2531" s="86"/>
      <c r="BJ2531" s="86"/>
      <c r="BK2531" s="86"/>
      <c r="BL2531" s="87"/>
    </row>
    <row r="2532" spans="60:64" x14ac:dyDescent="0.3">
      <c r="BH2532" s="86"/>
      <c r="BI2532" s="86"/>
      <c r="BJ2532" s="86"/>
      <c r="BK2532" s="86"/>
      <c r="BL2532" s="87"/>
    </row>
    <row r="2533" spans="60:64" x14ac:dyDescent="0.3">
      <c r="BH2533" s="86"/>
      <c r="BI2533" s="86"/>
      <c r="BJ2533" s="86"/>
      <c r="BK2533" s="86"/>
      <c r="BL2533" s="87"/>
    </row>
    <row r="2534" spans="60:64" x14ac:dyDescent="0.3">
      <c r="BH2534" s="86"/>
      <c r="BI2534" s="86"/>
      <c r="BJ2534" s="86"/>
      <c r="BK2534" s="86"/>
      <c r="BL2534" s="87"/>
    </row>
    <row r="2535" spans="60:64" x14ac:dyDescent="0.3">
      <c r="BH2535" s="86"/>
      <c r="BI2535" s="86"/>
      <c r="BJ2535" s="86"/>
      <c r="BK2535" s="86"/>
      <c r="BL2535" s="87"/>
    </row>
    <row r="2536" spans="60:64" x14ac:dyDescent="0.3">
      <c r="BH2536" s="86"/>
      <c r="BI2536" s="86"/>
      <c r="BJ2536" s="86"/>
      <c r="BK2536" s="86"/>
      <c r="BL2536" s="87"/>
    </row>
    <row r="2537" spans="60:64" x14ac:dyDescent="0.3">
      <c r="BH2537" s="86"/>
      <c r="BI2537" s="86"/>
      <c r="BJ2537" s="86"/>
      <c r="BK2537" s="86"/>
      <c r="BL2537" s="87"/>
    </row>
    <row r="2538" spans="60:64" x14ac:dyDescent="0.3">
      <c r="BH2538" s="86"/>
      <c r="BI2538" s="86"/>
      <c r="BJ2538" s="86"/>
      <c r="BK2538" s="86"/>
      <c r="BL2538" s="87"/>
    </row>
    <row r="2539" spans="60:64" x14ac:dyDescent="0.3">
      <c r="BH2539" s="86"/>
      <c r="BI2539" s="86"/>
      <c r="BJ2539" s="86"/>
      <c r="BK2539" s="86"/>
      <c r="BL2539" s="87"/>
    </row>
    <row r="2540" spans="60:64" x14ac:dyDescent="0.3">
      <c r="BH2540" s="86"/>
      <c r="BI2540" s="86"/>
      <c r="BJ2540" s="86"/>
      <c r="BK2540" s="86"/>
      <c r="BL2540" s="87"/>
    </row>
    <row r="2541" spans="60:64" x14ac:dyDescent="0.3">
      <c r="BH2541" s="86"/>
      <c r="BI2541" s="86"/>
      <c r="BJ2541" s="86"/>
      <c r="BK2541" s="86"/>
      <c r="BL2541" s="87"/>
    </row>
    <row r="2542" spans="60:64" x14ac:dyDescent="0.3">
      <c r="BH2542" s="86"/>
      <c r="BI2542" s="86"/>
      <c r="BJ2542" s="86"/>
      <c r="BK2542" s="86"/>
      <c r="BL2542" s="87"/>
    </row>
    <row r="2543" spans="60:64" x14ac:dyDescent="0.3">
      <c r="BH2543" s="86"/>
      <c r="BI2543" s="86"/>
      <c r="BJ2543" s="86"/>
      <c r="BK2543" s="86"/>
      <c r="BL2543" s="87"/>
    </row>
    <row r="2544" spans="60:64" x14ac:dyDescent="0.3">
      <c r="BH2544" s="86"/>
      <c r="BI2544" s="86"/>
      <c r="BJ2544" s="86"/>
      <c r="BK2544" s="86"/>
      <c r="BL2544" s="87"/>
    </row>
    <row r="2545" spans="60:64" x14ac:dyDescent="0.3">
      <c r="BH2545" s="86"/>
      <c r="BI2545" s="86"/>
      <c r="BJ2545" s="86"/>
      <c r="BK2545" s="86"/>
      <c r="BL2545" s="87"/>
    </row>
    <row r="2546" spans="60:64" x14ac:dyDescent="0.3">
      <c r="BH2546" s="86"/>
      <c r="BI2546" s="86"/>
      <c r="BJ2546" s="86"/>
      <c r="BK2546" s="86"/>
      <c r="BL2546" s="87"/>
    </row>
    <row r="2547" spans="60:64" x14ac:dyDescent="0.3">
      <c r="BH2547" s="86"/>
      <c r="BI2547" s="86"/>
      <c r="BJ2547" s="86"/>
      <c r="BK2547" s="86"/>
      <c r="BL2547" s="87"/>
    </row>
    <row r="2548" spans="60:64" x14ac:dyDescent="0.3">
      <c r="BH2548" s="86"/>
      <c r="BI2548" s="86"/>
      <c r="BJ2548" s="86"/>
      <c r="BK2548" s="86"/>
      <c r="BL2548" s="87"/>
    </row>
    <row r="2549" spans="60:64" x14ac:dyDescent="0.3">
      <c r="BH2549" s="86"/>
      <c r="BI2549" s="86"/>
      <c r="BJ2549" s="86"/>
      <c r="BK2549" s="86"/>
      <c r="BL2549" s="87"/>
    </row>
    <row r="2550" spans="60:64" x14ac:dyDescent="0.3">
      <c r="BH2550" s="86"/>
      <c r="BI2550" s="86"/>
      <c r="BJ2550" s="86"/>
      <c r="BK2550" s="86"/>
      <c r="BL2550" s="87"/>
    </row>
    <row r="2551" spans="60:64" x14ac:dyDescent="0.3">
      <c r="BH2551" s="86"/>
      <c r="BI2551" s="86"/>
      <c r="BJ2551" s="86"/>
      <c r="BK2551" s="86"/>
      <c r="BL2551" s="87"/>
    </row>
    <row r="2552" spans="60:64" x14ac:dyDescent="0.3">
      <c r="BH2552" s="86"/>
      <c r="BI2552" s="86"/>
      <c r="BJ2552" s="86"/>
      <c r="BK2552" s="86"/>
      <c r="BL2552" s="87"/>
    </row>
    <row r="2553" spans="60:64" x14ac:dyDescent="0.3">
      <c r="BH2553" s="86"/>
      <c r="BI2553" s="86"/>
      <c r="BJ2553" s="86"/>
      <c r="BK2553" s="86"/>
      <c r="BL2553" s="87"/>
    </row>
    <row r="2554" spans="60:64" x14ac:dyDescent="0.3">
      <c r="BH2554" s="86"/>
      <c r="BI2554" s="86"/>
      <c r="BJ2554" s="86"/>
      <c r="BK2554" s="86"/>
      <c r="BL2554" s="87"/>
    </row>
    <row r="2555" spans="60:64" x14ac:dyDescent="0.3">
      <c r="BH2555" s="86"/>
      <c r="BI2555" s="86"/>
      <c r="BJ2555" s="86"/>
      <c r="BK2555" s="86"/>
      <c r="BL2555" s="87"/>
    </row>
    <row r="2556" spans="60:64" x14ac:dyDescent="0.3">
      <c r="BH2556" s="86"/>
      <c r="BI2556" s="86"/>
      <c r="BJ2556" s="86"/>
      <c r="BK2556" s="86"/>
      <c r="BL2556" s="87"/>
    </row>
    <row r="2557" spans="60:64" x14ac:dyDescent="0.3">
      <c r="BH2557" s="86"/>
      <c r="BI2557" s="86"/>
      <c r="BJ2557" s="86"/>
      <c r="BK2557" s="86"/>
      <c r="BL2557" s="87"/>
    </row>
    <row r="2558" spans="60:64" x14ac:dyDescent="0.3">
      <c r="BH2558" s="86"/>
      <c r="BI2558" s="86"/>
      <c r="BJ2558" s="86"/>
      <c r="BK2558" s="86"/>
      <c r="BL2558" s="87"/>
    </row>
    <row r="2559" spans="60:64" x14ac:dyDescent="0.3">
      <c r="BH2559" s="86"/>
      <c r="BI2559" s="86"/>
      <c r="BJ2559" s="86"/>
      <c r="BK2559" s="86"/>
      <c r="BL2559" s="87"/>
    </row>
    <row r="2560" spans="60:64" x14ac:dyDescent="0.3">
      <c r="BH2560" s="86"/>
      <c r="BI2560" s="86"/>
      <c r="BJ2560" s="86"/>
      <c r="BK2560" s="86"/>
      <c r="BL2560" s="87"/>
    </row>
    <row r="2561" spans="60:64" x14ac:dyDescent="0.3">
      <c r="BH2561" s="86"/>
      <c r="BI2561" s="86"/>
      <c r="BJ2561" s="86"/>
      <c r="BK2561" s="86"/>
      <c r="BL2561" s="87"/>
    </row>
    <row r="2562" spans="60:64" x14ac:dyDescent="0.3">
      <c r="BH2562" s="86"/>
      <c r="BI2562" s="86"/>
      <c r="BJ2562" s="86"/>
      <c r="BK2562" s="86"/>
      <c r="BL2562" s="87"/>
    </row>
    <row r="2563" spans="60:64" x14ac:dyDescent="0.3">
      <c r="BH2563" s="86"/>
      <c r="BI2563" s="86"/>
      <c r="BJ2563" s="86"/>
      <c r="BK2563" s="86"/>
      <c r="BL2563" s="87"/>
    </row>
    <row r="2564" spans="60:64" x14ac:dyDescent="0.3">
      <c r="BH2564" s="86"/>
      <c r="BI2564" s="86"/>
      <c r="BJ2564" s="86"/>
      <c r="BK2564" s="86"/>
      <c r="BL2564" s="87"/>
    </row>
    <row r="2565" spans="60:64" x14ac:dyDescent="0.3">
      <c r="BH2565" s="86"/>
      <c r="BI2565" s="86"/>
      <c r="BJ2565" s="86"/>
      <c r="BK2565" s="86"/>
      <c r="BL2565" s="87"/>
    </row>
    <row r="2566" spans="60:64" x14ac:dyDescent="0.3">
      <c r="BH2566" s="86"/>
      <c r="BI2566" s="86"/>
      <c r="BJ2566" s="86"/>
      <c r="BK2566" s="86"/>
      <c r="BL2566" s="87"/>
    </row>
    <row r="2567" spans="60:64" x14ac:dyDescent="0.3">
      <c r="BH2567" s="86"/>
      <c r="BI2567" s="86"/>
      <c r="BJ2567" s="86"/>
      <c r="BK2567" s="86"/>
      <c r="BL2567" s="87"/>
    </row>
    <row r="2568" spans="60:64" x14ac:dyDescent="0.3">
      <c r="BH2568" s="86"/>
      <c r="BI2568" s="86"/>
      <c r="BJ2568" s="86"/>
      <c r="BK2568" s="86"/>
      <c r="BL2568" s="87"/>
    </row>
    <row r="2569" spans="60:64" x14ac:dyDescent="0.3">
      <c r="BH2569" s="86"/>
      <c r="BI2569" s="86"/>
      <c r="BJ2569" s="86"/>
      <c r="BK2569" s="86"/>
      <c r="BL2569" s="87"/>
    </row>
    <row r="2570" spans="60:64" x14ac:dyDescent="0.3">
      <c r="BH2570" s="86"/>
      <c r="BI2570" s="86"/>
      <c r="BJ2570" s="86"/>
      <c r="BK2570" s="86"/>
      <c r="BL2570" s="87"/>
    </row>
    <row r="2571" spans="60:64" x14ac:dyDescent="0.3">
      <c r="BH2571" s="86"/>
      <c r="BI2571" s="86"/>
      <c r="BJ2571" s="86"/>
      <c r="BK2571" s="86"/>
      <c r="BL2571" s="87"/>
    </row>
    <row r="2572" spans="60:64" x14ac:dyDescent="0.3">
      <c r="BH2572" s="86"/>
      <c r="BI2572" s="86"/>
      <c r="BJ2572" s="86"/>
      <c r="BK2572" s="86"/>
      <c r="BL2572" s="87"/>
    </row>
    <row r="2573" spans="60:64" x14ac:dyDescent="0.3">
      <c r="BH2573" s="86"/>
      <c r="BI2573" s="86"/>
      <c r="BJ2573" s="86"/>
      <c r="BK2573" s="86"/>
      <c r="BL2573" s="87"/>
    </row>
    <row r="2574" spans="60:64" x14ac:dyDescent="0.3">
      <c r="BH2574" s="86"/>
      <c r="BI2574" s="86"/>
      <c r="BJ2574" s="86"/>
      <c r="BK2574" s="86"/>
      <c r="BL2574" s="87"/>
    </row>
    <row r="2575" spans="60:64" x14ac:dyDescent="0.3">
      <c r="BH2575" s="86"/>
      <c r="BI2575" s="86"/>
      <c r="BJ2575" s="86"/>
      <c r="BK2575" s="86"/>
      <c r="BL2575" s="87"/>
    </row>
    <row r="2576" spans="60:64" x14ac:dyDescent="0.3">
      <c r="BH2576" s="86"/>
      <c r="BI2576" s="86"/>
      <c r="BJ2576" s="86"/>
      <c r="BK2576" s="86"/>
      <c r="BL2576" s="87"/>
    </row>
    <row r="2577" spans="60:64" x14ac:dyDescent="0.3">
      <c r="BH2577" s="86"/>
      <c r="BI2577" s="86"/>
      <c r="BJ2577" s="86"/>
      <c r="BK2577" s="86"/>
      <c r="BL2577" s="87"/>
    </row>
    <row r="2578" spans="60:64" x14ac:dyDescent="0.3">
      <c r="BH2578" s="86"/>
      <c r="BI2578" s="86"/>
      <c r="BJ2578" s="86"/>
      <c r="BK2578" s="86"/>
      <c r="BL2578" s="87"/>
    </row>
    <row r="2579" spans="60:64" x14ac:dyDescent="0.3">
      <c r="BH2579" s="86"/>
      <c r="BI2579" s="86"/>
      <c r="BJ2579" s="86"/>
      <c r="BK2579" s="86"/>
      <c r="BL2579" s="87"/>
    </row>
    <row r="2580" spans="60:64" x14ac:dyDescent="0.3">
      <c r="BH2580" s="86"/>
      <c r="BI2580" s="86"/>
      <c r="BJ2580" s="86"/>
      <c r="BK2580" s="86"/>
      <c r="BL2580" s="87"/>
    </row>
    <row r="2581" spans="60:64" x14ac:dyDescent="0.3">
      <c r="BH2581" s="86"/>
      <c r="BI2581" s="86"/>
      <c r="BJ2581" s="86"/>
      <c r="BK2581" s="86"/>
      <c r="BL2581" s="87"/>
    </row>
    <row r="2582" spans="60:64" x14ac:dyDescent="0.3">
      <c r="BH2582" s="86"/>
      <c r="BI2582" s="86"/>
      <c r="BJ2582" s="86"/>
      <c r="BK2582" s="86"/>
      <c r="BL2582" s="87"/>
    </row>
    <row r="2583" spans="60:64" x14ac:dyDescent="0.3">
      <c r="BH2583" s="86"/>
      <c r="BI2583" s="86"/>
      <c r="BJ2583" s="86"/>
      <c r="BK2583" s="86"/>
      <c r="BL2583" s="87"/>
    </row>
    <row r="2584" spans="60:64" x14ac:dyDescent="0.3">
      <c r="BH2584" s="86"/>
      <c r="BI2584" s="86"/>
      <c r="BJ2584" s="86"/>
      <c r="BK2584" s="86"/>
      <c r="BL2584" s="87"/>
    </row>
    <row r="2585" spans="60:64" x14ac:dyDescent="0.3">
      <c r="BH2585" s="86"/>
      <c r="BI2585" s="86"/>
      <c r="BJ2585" s="86"/>
      <c r="BK2585" s="86"/>
      <c r="BL2585" s="87"/>
    </row>
    <row r="2586" spans="60:64" x14ac:dyDescent="0.3">
      <c r="BH2586" s="86"/>
      <c r="BI2586" s="86"/>
      <c r="BJ2586" s="86"/>
      <c r="BK2586" s="86"/>
      <c r="BL2586" s="87"/>
    </row>
    <row r="2587" spans="60:64" x14ac:dyDescent="0.3">
      <c r="BH2587" s="86"/>
      <c r="BI2587" s="86"/>
      <c r="BJ2587" s="86"/>
      <c r="BK2587" s="86"/>
      <c r="BL2587" s="87"/>
    </row>
    <row r="2588" spans="60:64" x14ac:dyDescent="0.3">
      <c r="BH2588" s="86"/>
      <c r="BI2588" s="86"/>
      <c r="BJ2588" s="86"/>
      <c r="BK2588" s="86"/>
      <c r="BL2588" s="87"/>
    </row>
    <row r="2589" spans="60:64" x14ac:dyDescent="0.3">
      <c r="BH2589" s="86"/>
      <c r="BI2589" s="86"/>
      <c r="BJ2589" s="86"/>
      <c r="BK2589" s="86"/>
      <c r="BL2589" s="87"/>
    </row>
    <row r="2590" spans="60:64" x14ac:dyDescent="0.3">
      <c r="BH2590" s="86"/>
      <c r="BI2590" s="86"/>
      <c r="BJ2590" s="86"/>
      <c r="BK2590" s="86"/>
      <c r="BL2590" s="87"/>
    </row>
    <row r="2591" spans="60:64" x14ac:dyDescent="0.3">
      <c r="BH2591" s="86"/>
      <c r="BI2591" s="86"/>
      <c r="BJ2591" s="86"/>
      <c r="BK2591" s="86"/>
      <c r="BL2591" s="87"/>
    </row>
    <row r="2592" spans="60:64" x14ac:dyDescent="0.3">
      <c r="BH2592" s="86"/>
      <c r="BI2592" s="86"/>
      <c r="BJ2592" s="86"/>
      <c r="BK2592" s="86"/>
      <c r="BL2592" s="87"/>
    </row>
    <row r="2593" spans="60:64" x14ac:dyDescent="0.3">
      <c r="BH2593" s="86"/>
      <c r="BI2593" s="86"/>
      <c r="BJ2593" s="86"/>
      <c r="BK2593" s="86"/>
      <c r="BL2593" s="87"/>
    </row>
    <row r="2594" spans="60:64" x14ac:dyDescent="0.3">
      <c r="BH2594" s="86"/>
      <c r="BI2594" s="86"/>
      <c r="BJ2594" s="86"/>
      <c r="BK2594" s="86"/>
      <c r="BL2594" s="87"/>
    </row>
    <row r="2595" spans="60:64" x14ac:dyDescent="0.3">
      <c r="BH2595" s="86"/>
      <c r="BI2595" s="86"/>
      <c r="BJ2595" s="86"/>
      <c r="BK2595" s="86"/>
      <c r="BL2595" s="87"/>
    </row>
    <row r="2596" spans="60:64" x14ac:dyDescent="0.3">
      <c r="BH2596" s="86"/>
      <c r="BI2596" s="86"/>
      <c r="BJ2596" s="86"/>
      <c r="BK2596" s="86"/>
      <c r="BL2596" s="87"/>
    </row>
    <row r="2597" spans="60:64" x14ac:dyDescent="0.3">
      <c r="BH2597" s="86"/>
      <c r="BI2597" s="86"/>
      <c r="BJ2597" s="86"/>
      <c r="BK2597" s="86"/>
      <c r="BL2597" s="87"/>
    </row>
    <row r="2598" spans="60:64" x14ac:dyDescent="0.3">
      <c r="BH2598" s="86"/>
      <c r="BI2598" s="86"/>
      <c r="BJ2598" s="86"/>
      <c r="BK2598" s="86"/>
      <c r="BL2598" s="87"/>
    </row>
    <row r="2599" spans="60:64" x14ac:dyDescent="0.3">
      <c r="BH2599" s="86"/>
      <c r="BI2599" s="86"/>
      <c r="BJ2599" s="86"/>
      <c r="BK2599" s="86"/>
      <c r="BL2599" s="87"/>
    </row>
    <row r="2600" spans="60:64" x14ac:dyDescent="0.3">
      <c r="BH2600" s="86"/>
      <c r="BI2600" s="86"/>
      <c r="BJ2600" s="86"/>
      <c r="BK2600" s="86"/>
      <c r="BL2600" s="87"/>
    </row>
    <row r="2601" spans="60:64" x14ac:dyDescent="0.3">
      <c r="BH2601" s="86"/>
      <c r="BI2601" s="86"/>
      <c r="BJ2601" s="86"/>
      <c r="BK2601" s="86"/>
      <c r="BL2601" s="87"/>
    </row>
    <row r="2602" spans="60:64" x14ac:dyDescent="0.3">
      <c r="BH2602" s="86"/>
      <c r="BI2602" s="86"/>
      <c r="BJ2602" s="86"/>
      <c r="BK2602" s="86"/>
      <c r="BL2602" s="87"/>
    </row>
    <row r="2603" spans="60:64" x14ac:dyDescent="0.3">
      <c r="BH2603" s="86"/>
      <c r="BI2603" s="86"/>
      <c r="BJ2603" s="86"/>
      <c r="BK2603" s="86"/>
      <c r="BL2603" s="87"/>
    </row>
    <row r="2604" spans="60:64" x14ac:dyDescent="0.3">
      <c r="BH2604" s="86"/>
      <c r="BI2604" s="86"/>
      <c r="BJ2604" s="86"/>
      <c r="BK2604" s="86"/>
      <c r="BL2604" s="87"/>
    </row>
    <row r="2605" spans="60:64" x14ac:dyDescent="0.3">
      <c r="BH2605" s="86"/>
      <c r="BI2605" s="86"/>
      <c r="BJ2605" s="86"/>
      <c r="BK2605" s="86"/>
      <c r="BL2605" s="87"/>
    </row>
    <row r="2606" spans="60:64" x14ac:dyDescent="0.3">
      <c r="BH2606" s="86"/>
      <c r="BI2606" s="86"/>
      <c r="BJ2606" s="86"/>
      <c r="BK2606" s="86"/>
      <c r="BL2606" s="87"/>
    </row>
    <row r="2607" spans="60:64" x14ac:dyDescent="0.3">
      <c r="BH2607" s="86"/>
      <c r="BI2607" s="86"/>
      <c r="BJ2607" s="86"/>
      <c r="BK2607" s="86"/>
      <c r="BL2607" s="87"/>
    </row>
    <row r="2608" spans="60:64" x14ac:dyDescent="0.3">
      <c r="BH2608" s="86"/>
      <c r="BI2608" s="86"/>
      <c r="BJ2608" s="86"/>
      <c r="BK2608" s="86"/>
      <c r="BL2608" s="87"/>
    </row>
    <row r="2609" spans="60:64" x14ac:dyDescent="0.3">
      <c r="BH2609" s="86"/>
      <c r="BI2609" s="86"/>
      <c r="BJ2609" s="86"/>
      <c r="BK2609" s="86"/>
      <c r="BL2609" s="87"/>
    </row>
    <row r="2610" spans="60:64" x14ac:dyDescent="0.3">
      <c r="BH2610" s="86"/>
      <c r="BI2610" s="86"/>
      <c r="BJ2610" s="86"/>
      <c r="BK2610" s="86"/>
      <c r="BL2610" s="87"/>
    </row>
    <row r="2611" spans="60:64" x14ac:dyDescent="0.3">
      <c r="BH2611" s="86"/>
      <c r="BI2611" s="86"/>
      <c r="BJ2611" s="86"/>
      <c r="BK2611" s="86"/>
      <c r="BL2611" s="87"/>
    </row>
    <row r="2612" spans="60:64" x14ac:dyDescent="0.3">
      <c r="BH2612" s="86"/>
      <c r="BI2612" s="86"/>
      <c r="BJ2612" s="86"/>
      <c r="BK2612" s="86"/>
      <c r="BL2612" s="87"/>
    </row>
    <row r="2613" spans="60:64" x14ac:dyDescent="0.3">
      <c r="BH2613" s="86"/>
      <c r="BI2613" s="86"/>
      <c r="BJ2613" s="86"/>
      <c r="BK2613" s="86"/>
      <c r="BL2613" s="87"/>
    </row>
    <row r="2614" spans="60:64" x14ac:dyDescent="0.3">
      <c r="BH2614" s="86"/>
      <c r="BI2614" s="86"/>
      <c r="BJ2614" s="86"/>
      <c r="BK2614" s="86"/>
      <c r="BL2614" s="87"/>
    </row>
    <row r="2615" spans="60:64" x14ac:dyDescent="0.3">
      <c r="BH2615" s="86"/>
      <c r="BI2615" s="86"/>
      <c r="BJ2615" s="86"/>
      <c r="BK2615" s="86"/>
      <c r="BL2615" s="87"/>
    </row>
    <row r="2616" spans="60:64" x14ac:dyDescent="0.3">
      <c r="BH2616" s="86"/>
      <c r="BI2616" s="86"/>
      <c r="BJ2616" s="86"/>
      <c r="BK2616" s="86"/>
      <c r="BL2616" s="87"/>
    </row>
    <row r="2617" spans="60:64" x14ac:dyDescent="0.3">
      <c r="BH2617" s="86"/>
      <c r="BI2617" s="86"/>
      <c r="BJ2617" s="86"/>
      <c r="BK2617" s="86"/>
      <c r="BL2617" s="87"/>
    </row>
    <row r="2618" spans="60:64" x14ac:dyDescent="0.3">
      <c r="BH2618" s="86"/>
      <c r="BI2618" s="86"/>
      <c r="BJ2618" s="86"/>
      <c r="BK2618" s="86"/>
      <c r="BL2618" s="87"/>
    </row>
    <row r="2619" spans="60:64" x14ac:dyDescent="0.3">
      <c r="BH2619" s="86"/>
      <c r="BI2619" s="86"/>
      <c r="BJ2619" s="86"/>
      <c r="BK2619" s="86"/>
      <c r="BL2619" s="87"/>
    </row>
    <row r="2620" spans="60:64" x14ac:dyDescent="0.3">
      <c r="BH2620" s="86"/>
      <c r="BI2620" s="86"/>
      <c r="BJ2620" s="86"/>
      <c r="BK2620" s="86"/>
      <c r="BL2620" s="87"/>
    </row>
    <row r="2621" spans="60:64" x14ac:dyDescent="0.3">
      <c r="BH2621" s="86"/>
      <c r="BI2621" s="86"/>
      <c r="BJ2621" s="86"/>
      <c r="BK2621" s="86"/>
      <c r="BL2621" s="87"/>
    </row>
    <row r="2622" spans="60:64" x14ac:dyDescent="0.3">
      <c r="BH2622" s="86"/>
      <c r="BI2622" s="86"/>
      <c r="BJ2622" s="86"/>
      <c r="BK2622" s="86"/>
      <c r="BL2622" s="87"/>
    </row>
    <row r="2623" spans="60:64" x14ac:dyDescent="0.3">
      <c r="BH2623" s="86"/>
      <c r="BI2623" s="86"/>
      <c r="BJ2623" s="86"/>
      <c r="BK2623" s="86"/>
      <c r="BL2623" s="87"/>
    </row>
    <row r="2624" spans="60:64" x14ac:dyDescent="0.3">
      <c r="BH2624" s="86"/>
      <c r="BI2624" s="86"/>
      <c r="BJ2624" s="86"/>
      <c r="BK2624" s="86"/>
      <c r="BL2624" s="87"/>
    </row>
    <row r="2625" spans="60:64" x14ac:dyDescent="0.3">
      <c r="BH2625" s="86"/>
      <c r="BI2625" s="86"/>
      <c r="BJ2625" s="86"/>
      <c r="BK2625" s="86"/>
      <c r="BL2625" s="87"/>
    </row>
    <row r="2626" spans="60:64" x14ac:dyDescent="0.3">
      <c r="BH2626" s="86"/>
      <c r="BI2626" s="86"/>
      <c r="BJ2626" s="86"/>
      <c r="BK2626" s="86"/>
      <c r="BL2626" s="87"/>
    </row>
    <row r="2627" spans="60:64" x14ac:dyDescent="0.3">
      <c r="BH2627" s="86"/>
      <c r="BI2627" s="86"/>
      <c r="BJ2627" s="86"/>
      <c r="BK2627" s="86"/>
      <c r="BL2627" s="87"/>
    </row>
    <row r="2628" spans="60:64" x14ac:dyDescent="0.3">
      <c r="BH2628" s="86"/>
      <c r="BI2628" s="86"/>
      <c r="BJ2628" s="86"/>
      <c r="BK2628" s="86"/>
      <c r="BL2628" s="87"/>
    </row>
    <row r="2629" spans="60:64" x14ac:dyDescent="0.3">
      <c r="BH2629" s="86"/>
      <c r="BI2629" s="86"/>
      <c r="BJ2629" s="86"/>
      <c r="BK2629" s="86"/>
      <c r="BL2629" s="87"/>
    </row>
    <row r="2630" spans="60:64" x14ac:dyDescent="0.3">
      <c r="BH2630" s="86"/>
      <c r="BI2630" s="86"/>
      <c r="BJ2630" s="86"/>
      <c r="BK2630" s="86"/>
      <c r="BL2630" s="87"/>
    </row>
    <row r="2631" spans="60:64" x14ac:dyDescent="0.3">
      <c r="BH2631" s="86"/>
      <c r="BI2631" s="86"/>
      <c r="BJ2631" s="86"/>
      <c r="BK2631" s="86"/>
      <c r="BL2631" s="87"/>
    </row>
    <row r="2632" spans="60:64" x14ac:dyDescent="0.3">
      <c r="BH2632" s="86"/>
      <c r="BI2632" s="86"/>
      <c r="BJ2632" s="86"/>
      <c r="BK2632" s="86"/>
      <c r="BL2632" s="87"/>
    </row>
    <row r="2633" spans="60:64" x14ac:dyDescent="0.3">
      <c r="BH2633" s="86"/>
      <c r="BI2633" s="86"/>
      <c r="BJ2633" s="86"/>
      <c r="BK2633" s="86"/>
      <c r="BL2633" s="87"/>
    </row>
    <row r="2634" spans="60:64" x14ac:dyDescent="0.3">
      <c r="BH2634" s="86"/>
      <c r="BI2634" s="86"/>
      <c r="BJ2634" s="86"/>
      <c r="BK2634" s="86"/>
      <c r="BL2634" s="87"/>
    </row>
    <row r="2635" spans="60:64" x14ac:dyDescent="0.3">
      <c r="BH2635" s="86"/>
      <c r="BI2635" s="86"/>
      <c r="BJ2635" s="86"/>
      <c r="BK2635" s="86"/>
      <c r="BL2635" s="87"/>
    </row>
    <row r="2636" spans="60:64" x14ac:dyDescent="0.3">
      <c r="BH2636" s="86"/>
      <c r="BI2636" s="86"/>
      <c r="BJ2636" s="86"/>
      <c r="BK2636" s="86"/>
      <c r="BL2636" s="87"/>
    </row>
    <row r="2637" spans="60:64" x14ac:dyDescent="0.3">
      <c r="BH2637" s="86"/>
      <c r="BI2637" s="86"/>
      <c r="BJ2637" s="86"/>
      <c r="BK2637" s="86"/>
      <c r="BL2637" s="87"/>
    </row>
    <row r="2638" spans="60:64" x14ac:dyDescent="0.3">
      <c r="BH2638" s="86"/>
      <c r="BI2638" s="86"/>
      <c r="BJ2638" s="86"/>
      <c r="BK2638" s="86"/>
      <c r="BL2638" s="87"/>
    </row>
    <row r="2639" spans="60:64" x14ac:dyDescent="0.3">
      <c r="BH2639" s="86"/>
      <c r="BI2639" s="86"/>
      <c r="BJ2639" s="86"/>
      <c r="BK2639" s="86"/>
      <c r="BL2639" s="87"/>
    </row>
    <row r="2640" spans="60:64" x14ac:dyDescent="0.3">
      <c r="BH2640" s="86"/>
      <c r="BI2640" s="86"/>
      <c r="BJ2640" s="86"/>
      <c r="BK2640" s="86"/>
      <c r="BL2640" s="87"/>
    </row>
    <row r="2641" spans="60:64" x14ac:dyDescent="0.3">
      <c r="BH2641" s="86"/>
      <c r="BI2641" s="86"/>
      <c r="BJ2641" s="86"/>
      <c r="BK2641" s="86"/>
      <c r="BL2641" s="87"/>
    </row>
    <row r="2642" spans="60:64" x14ac:dyDescent="0.3">
      <c r="BH2642" s="86"/>
      <c r="BI2642" s="86"/>
      <c r="BJ2642" s="86"/>
      <c r="BK2642" s="86"/>
      <c r="BL2642" s="87"/>
    </row>
    <row r="2643" spans="60:64" x14ac:dyDescent="0.3">
      <c r="BH2643" s="86"/>
      <c r="BI2643" s="86"/>
      <c r="BJ2643" s="86"/>
      <c r="BK2643" s="86"/>
      <c r="BL2643" s="87"/>
    </row>
    <row r="2644" spans="60:64" x14ac:dyDescent="0.3">
      <c r="BH2644" s="86"/>
      <c r="BI2644" s="86"/>
      <c r="BJ2644" s="86"/>
      <c r="BK2644" s="86"/>
      <c r="BL2644" s="87"/>
    </row>
    <row r="2645" spans="60:64" x14ac:dyDescent="0.3">
      <c r="BH2645" s="86"/>
      <c r="BI2645" s="86"/>
      <c r="BJ2645" s="86"/>
      <c r="BK2645" s="86"/>
      <c r="BL2645" s="87"/>
    </row>
    <row r="2646" spans="60:64" x14ac:dyDescent="0.3">
      <c r="BH2646" s="86"/>
      <c r="BI2646" s="86"/>
      <c r="BJ2646" s="86"/>
      <c r="BK2646" s="86"/>
      <c r="BL2646" s="87"/>
    </row>
    <row r="2647" spans="60:64" x14ac:dyDescent="0.3">
      <c r="BH2647" s="86"/>
      <c r="BI2647" s="86"/>
      <c r="BJ2647" s="86"/>
      <c r="BK2647" s="86"/>
      <c r="BL2647" s="87"/>
    </row>
    <row r="2648" spans="60:64" x14ac:dyDescent="0.3">
      <c r="BH2648" s="86"/>
      <c r="BI2648" s="86"/>
      <c r="BJ2648" s="86"/>
      <c r="BK2648" s="86"/>
      <c r="BL2648" s="87"/>
    </row>
    <row r="2649" spans="60:64" x14ac:dyDescent="0.3">
      <c r="BH2649" s="86"/>
      <c r="BI2649" s="86"/>
      <c r="BJ2649" s="86"/>
      <c r="BK2649" s="86"/>
      <c r="BL2649" s="87"/>
    </row>
    <row r="2650" spans="60:64" x14ac:dyDescent="0.3">
      <c r="BH2650" s="86"/>
      <c r="BI2650" s="86"/>
      <c r="BJ2650" s="86"/>
      <c r="BK2650" s="86"/>
      <c r="BL2650" s="87"/>
    </row>
    <row r="2651" spans="60:64" x14ac:dyDescent="0.3">
      <c r="BH2651" s="86"/>
      <c r="BI2651" s="86"/>
      <c r="BJ2651" s="86"/>
      <c r="BK2651" s="86"/>
      <c r="BL2651" s="87"/>
    </row>
    <row r="2652" spans="60:64" x14ac:dyDescent="0.3">
      <c r="BH2652" s="86"/>
      <c r="BI2652" s="86"/>
      <c r="BJ2652" s="86"/>
      <c r="BK2652" s="86"/>
      <c r="BL2652" s="87"/>
    </row>
    <row r="2653" spans="60:64" x14ac:dyDescent="0.3">
      <c r="BH2653" s="86"/>
      <c r="BI2653" s="86"/>
      <c r="BJ2653" s="86"/>
      <c r="BK2653" s="86"/>
      <c r="BL2653" s="87"/>
    </row>
    <row r="2654" spans="60:64" x14ac:dyDescent="0.3">
      <c r="BH2654" s="86"/>
      <c r="BI2654" s="86"/>
      <c r="BJ2654" s="86"/>
      <c r="BK2654" s="86"/>
      <c r="BL2654" s="87"/>
    </row>
    <row r="2655" spans="60:64" x14ac:dyDescent="0.3">
      <c r="BH2655" s="86"/>
      <c r="BI2655" s="86"/>
      <c r="BJ2655" s="86"/>
      <c r="BK2655" s="86"/>
      <c r="BL2655" s="87"/>
    </row>
    <row r="2656" spans="60:64" x14ac:dyDescent="0.3">
      <c r="BH2656" s="86"/>
      <c r="BI2656" s="86"/>
      <c r="BJ2656" s="86"/>
      <c r="BK2656" s="86"/>
      <c r="BL2656" s="87"/>
    </row>
    <row r="2657" spans="60:64" x14ac:dyDescent="0.3">
      <c r="BH2657" s="86"/>
      <c r="BI2657" s="86"/>
      <c r="BJ2657" s="86"/>
      <c r="BK2657" s="86"/>
      <c r="BL2657" s="87"/>
    </row>
    <row r="2658" spans="60:64" x14ac:dyDescent="0.3">
      <c r="BH2658" s="86"/>
      <c r="BI2658" s="86"/>
      <c r="BJ2658" s="86"/>
      <c r="BK2658" s="86"/>
      <c r="BL2658" s="87"/>
    </row>
    <row r="2659" spans="60:64" x14ac:dyDescent="0.3">
      <c r="BH2659" s="86"/>
      <c r="BI2659" s="86"/>
      <c r="BJ2659" s="86"/>
      <c r="BK2659" s="86"/>
      <c r="BL2659" s="87"/>
    </row>
    <row r="2660" spans="60:64" x14ac:dyDescent="0.3">
      <c r="BH2660" s="86"/>
      <c r="BI2660" s="86"/>
      <c r="BJ2660" s="86"/>
      <c r="BK2660" s="86"/>
      <c r="BL2660" s="87"/>
    </row>
    <row r="2661" spans="60:64" x14ac:dyDescent="0.3">
      <c r="BH2661" s="86"/>
      <c r="BI2661" s="86"/>
      <c r="BJ2661" s="86"/>
      <c r="BK2661" s="86"/>
      <c r="BL2661" s="87"/>
    </row>
    <row r="2662" spans="60:64" x14ac:dyDescent="0.3">
      <c r="BH2662" s="86"/>
      <c r="BI2662" s="86"/>
      <c r="BJ2662" s="86"/>
      <c r="BK2662" s="86"/>
      <c r="BL2662" s="87"/>
    </row>
    <row r="2663" spans="60:64" x14ac:dyDescent="0.3">
      <c r="BH2663" s="86"/>
      <c r="BI2663" s="86"/>
      <c r="BJ2663" s="86"/>
      <c r="BK2663" s="86"/>
      <c r="BL2663" s="87"/>
    </row>
    <row r="2664" spans="60:64" x14ac:dyDescent="0.3">
      <c r="BH2664" s="86"/>
      <c r="BI2664" s="86"/>
      <c r="BJ2664" s="86"/>
      <c r="BK2664" s="86"/>
      <c r="BL2664" s="87"/>
    </row>
    <row r="2665" spans="60:64" x14ac:dyDescent="0.3">
      <c r="BH2665" s="86"/>
      <c r="BI2665" s="86"/>
      <c r="BJ2665" s="86"/>
      <c r="BK2665" s="86"/>
      <c r="BL2665" s="87"/>
    </row>
    <row r="2666" spans="60:64" x14ac:dyDescent="0.3">
      <c r="BH2666" s="86"/>
      <c r="BI2666" s="86"/>
      <c r="BJ2666" s="86"/>
      <c r="BK2666" s="86"/>
      <c r="BL2666" s="87"/>
    </row>
    <row r="2667" spans="60:64" x14ac:dyDescent="0.3">
      <c r="BH2667" s="86"/>
      <c r="BI2667" s="86"/>
      <c r="BJ2667" s="86"/>
      <c r="BK2667" s="86"/>
      <c r="BL2667" s="87"/>
    </row>
    <row r="2668" spans="60:64" x14ac:dyDescent="0.3">
      <c r="BH2668" s="86"/>
      <c r="BI2668" s="86"/>
      <c r="BJ2668" s="86"/>
      <c r="BK2668" s="86"/>
      <c r="BL2668" s="87"/>
    </row>
    <row r="2669" spans="60:64" x14ac:dyDescent="0.3">
      <c r="BH2669" s="86"/>
      <c r="BI2669" s="86"/>
      <c r="BJ2669" s="86"/>
      <c r="BK2669" s="86"/>
      <c r="BL2669" s="87"/>
    </row>
    <row r="2670" spans="60:64" x14ac:dyDescent="0.3">
      <c r="BH2670" s="86"/>
      <c r="BI2670" s="86"/>
      <c r="BJ2670" s="86"/>
      <c r="BK2670" s="86"/>
      <c r="BL2670" s="87"/>
    </row>
    <row r="2671" spans="60:64" x14ac:dyDescent="0.3">
      <c r="BH2671" s="86"/>
      <c r="BI2671" s="86"/>
      <c r="BJ2671" s="86"/>
      <c r="BK2671" s="86"/>
      <c r="BL2671" s="87"/>
    </row>
    <row r="2672" spans="60:64" x14ac:dyDescent="0.3">
      <c r="BH2672" s="86"/>
      <c r="BI2672" s="86"/>
      <c r="BJ2672" s="86"/>
      <c r="BK2672" s="86"/>
      <c r="BL2672" s="87"/>
    </row>
    <row r="2673" spans="60:64" x14ac:dyDescent="0.3">
      <c r="BH2673" s="86"/>
      <c r="BI2673" s="86"/>
      <c r="BJ2673" s="86"/>
      <c r="BK2673" s="86"/>
      <c r="BL2673" s="87"/>
    </row>
    <row r="2674" spans="60:64" x14ac:dyDescent="0.3">
      <c r="BH2674" s="86"/>
      <c r="BI2674" s="86"/>
      <c r="BJ2674" s="86"/>
      <c r="BK2674" s="86"/>
      <c r="BL2674" s="87"/>
    </row>
    <row r="2675" spans="60:64" x14ac:dyDescent="0.3">
      <c r="BH2675" s="86"/>
      <c r="BI2675" s="86"/>
      <c r="BJ2675" s="86"/>
      <c r="BK2675" s="86"/>
      <c r="BL2675" s="87"/>
    </row>
    <row r="2676" spans="60:64" x14ac:dyDescent="0.3">
      <c r="BH2676" s="86"/>
      <c r="BI2676" s="86"/>
      <c r="BJ2676" s="86"/>
      <c r="BK2676" s="86"/>
      <c r="BL2676" s="87"/>
    </row>
    <row r="2677" spans="60:64" x14ac:dyDescent="0.3">
      <c r="BH2677" s="86"/>
      <c r="BI2677" s="86"/>
      <c r="BJ2677" s="86"/>
      <c r="BK2677" s="86"/>
      <c r="BL2677" s="87"/>
    </row>
    <row r="2678" spans="60:64" x14ac:dyDescent="0.3">
      <c r="BH2678" s="86"/>
      <c r="BI2678" s="86"/>
      <c r="BJ2678" s="86"/>
      <c r="BK2678" s="86"/>
      <c r="BL2678" s="87"/>
    </row>
    <row r="2679" spans="60:64" x14ac:dyDescent="0.3">
      <c r="BH2679" s="86"/>
      <c r="BI2679" s="86"/>
      <c r="BJ2679" s="86"/>
      <c r="BK2679" s="86"/>
      <c r="BL2679" s="87"/>
    </row>
    <row r="2680" spans="60:64" x14ac:dyDescent="0.3">
      <c r="BH2680" s="86"/>
      <c r="BI2680" s="86"/>
      <c r="BJ2680" s="86"/>
      <c r="BK2680" s="86"/>
      <c r="BL2680" s="87"/>
    </row>
    <row r="2681" spans="60:64" x14ac:dyDescent="0.3">
      <c r="BH2681" s="86"/>
      <c r="BI2681" s="86"/>
      <c r="BJ2681" s="86"/>
      <c r="BK2681" s="86"/>
      <c r="BL2681" s="87"/>
    </row>
    <row r="2682" spans="60:64" x14ac:dyDescent="0.3">
      <c r="BH2682" s="86"/>
      <c r="BI2682" s="86"/>
      <c r="BJ2682" s="86"/>
      <c r="BK2682" s="86"/>
      <c r="BL2682" s="87"/>
    </row>
    <row r="2683" spans="60:64" x14ac:dyDescent="0.3">
      <c r="BH2683" s="86"/>
      <c r="BI2683" s="86"/>
      <c r="BJ2683" s="86"/>
      <c r="BK2683" s="86"/>
      <c r="BL2683" s="87"/>
    </row>
    <row r="2684" spans="60:64" x14ac:dyDescent="0.3">
      <c r="BH2684" s="86"/>
      <c r="BI2684" s="86"/>
      <c r="BJ2684" s="86"/>
      <c r="BK2684" s="86"/>
      <c r="BL2684" s="87"/>
    </row>
    <row r="2685" spans="60:64" x14ac:dyDescent="0.3">
      <c r="BH2685" s="86"/>
      <c r="BI2685" s="86"/>
      <c r="BJ2685" s="86"/>
      <c r="BK2685" s="86"/>
      <c r="BL2685" s="87"/>
    </row>
    <row r="2686" spans="60:64" x14ac:dyDescent="0.3">
      <c r="BH2686" s="86"/>
      <c r="BI2686" s="86"/>
      <c r="BJ2686" s="86"/>
      <c r="BK2686" s="86"/>
      <c r="BL2686" s="87"/>
    </row>
    <row r="2687" spans="60:64" x14ac:dyDescent="0.3">
      <c r="BH2687" s="86"/>
      <c r="BI2687" s="86"/>
      <c r="BJ2687" s="86"/>
      <c r="BK2687" s="86"/>
      <c r="BL2687" s="87"/>
    </row>
    <row r="2688" spans="60:64" x14ac:dyDescent="0.3">
      <c r="BH2688" s="86"/>
      <c r="BI2688" s="86"/>
      <c r="BJ2688" s="86"/>
      <c r="BK2688" s="86"/>
      <c r="BL2688" s="87"/>
    </row>
    <row r="2689" spans="60:64" x14ac:dyDescent="0.3">
      <c r="BH2689" s="86"/>
      <c r="BI2689" s="86"/>
      <c r="BJ2689" s="86"/>
      <c r="BK2689" s="86"/>
      <c r="BL2689" s="87"/>
    </row>
    <row r="2690" spans="60:64" x14ac:dyDescent="0.3">
      <c r="BH2690" s="86"/>
      <c r="BI2690" s="86"/>
      <c r="BJ2690" s="86"/>
      <c r="BK2690" s="86"/>
      <c r="BL2690" s="87"/>
    </row>
    <row r="2691" spans="60:64" x14ac:dyDescent="0.3">
      <c r="BH2691" s="86"/>
      <c r="BI2691" s="86"/>
      <c r="BJ2691" s="86"/>
      <c r="BK2691" s="86"/>
      <c r="BL2691" s="87"/>
    </row>
    <row r="2692" spans="60:64" x14ac:dyDescent="0.3">
      <c r="BH2692" s="86"/>
      <c r="BI2692" s="86"/>
      <c r="BJ2692" s="86"/>
      <c r="BK2692" s="86"/>
      <c r="BL2692" s="87"/>
    </row>
    <row r="2693" spans="60:64" x14ac:dyDescent="0.3">
      <c r="BH2693" s="86"/>
      <c r="BI2693" s="86"/>
      <c r="BJ2693" s="86"/>
      <c r="BK2693" s="86"/>
      <c r="BL2693" s="87"/>
    </row>
    <row r="2694" spans="60:64" x14ac:dyDescent="0.3">
      <c r="BH2694" s="86"/>
      <c r="BI2694" s="86"/>
      <c r="BJ2694" s="86"/>
      <c r="BK2694" s="86"/>
      <c r="BL2694" s="87"/>
    </row>
    <row r="2695" spans="60:64" x14ac:dyDescent="0.3">
      <c r="BH2695" s="86"/>
      <c r="BI2695" s="86"/>
      <c r="BJ2695" s="86"/>
      <c r="BK2695" s="86"/>
      <c r="BL2695" s="87"/>
    </row>
    <row r="2696" spans="60:64" x14ac:dyDescent="0.3">
      <c r="BH2696" s="86"/>
      <c r="BI2696" s="86"/>
      <c r="BJ2696" s="86"/>
      <c r="BK2696" s="86"/>
      <c r="BL2696" s="87"/>
    </row>
    <row r="2697" spans="60:64" x14ac:dyDescent="0.3">
      <c r="BH2697" s="86"/>
      <c r="BI2697" s="86"/>
      <c r="BJ2697" s="86"/>
      <c r="BK2697" s="86"/>
      <c r="BL2697" s="87"/>
    </row>
    <row r="2698" spans="60:64" x14ac:dyDescent="0.3">
      <c r="BH2698" s="86"/>
      <c r="BI2698" s="86"/>
      <c r="BJ2698" s="86"/>
      <c r="BK2698" s="86"/>
      <c r="BL2698" s="87"/>
    </row>
    <row r="2699" spans="60:64" x14ac:dyDescent="0.3">
      <c r="BH2699" s="86"/>
      <c r="BI2699" s="86"/>
      <c r="BJ2699" s="86"/>
      <c r="BK2699" s="86"/>
      <c r="BL2699" s="87"/>
    </row>
    <row r="2700" spans="60:64" x14ac:dyDescent="0.3">
      <c r="BH2700" s="86"/>
      <c r="BI2700" s="86"/>
      <c r="BJ2700" s="86"/>
      <c r="BK2700" s="86"/>
      <c r="BL2700" s="87"/>
    </row>
    <row r="2701" spans="60:64" x14ac:dyDescent="0.3">
      <c r="BH2701" s="86"/>
      <c r="BI2701" s="86"/>
      <c r="BJ2701" s="86"/>
      <c r="BK2701" s="86"/>
      <c r="BL2701" s="87"/>
    </row>
    <row r="2702" spans="60:64" x14ac:dyDescent="0.3">
      <c r="BH2702" s="86"/>
      <c r="BI2702" s="86"/>
      <c r="BJ2702" s="86"/>
      <c r="BK2702" s="86"/>
      <c r="BL2702" s="87"/>
    </row>
    <row r="2703" spans="60:64" x14ac:dyDescent="0.3">
      <c r="BH2703" s="86"/>
      <c r="BI2703" s="86"/>
      <c r="BJ2703" s="86"/>
      <c r="BK2703" s="86"/>
      <c r="BL2703" s="87"/>
    </row>
    <row r="2704" spans="60:64" x14ac:dyDescent="0.3">
      <c r="BH2704" s="86"/>
      <c r="BI2704" s="86"/>
      <c r="BJ2704" s="86"/>
      <c r="BK2704" s="86"/>
      <c r="BL2704" s="87"/>
    </row>
    <row r="2705" spans="60:64" x14ac:dyDescent="0.3">
      <c r="BH2705" s="86"/>
      <c r="BI2705" s="86"/>
      <c r="BJ2705" s="86"/>
      <c r="BK2705" s="86"/>
      <c r="BL2705" s="87"/>
    </row>
    <row r="2706" spans="60:64" x14ac:dyDescent="0.3">
      <c r="BH2706" s="86"/>
      <c r="BI2706" s="86"/>
      <c r="BJ2706" s="86"/>
      <c r="BK2706" s="86"/>
      <c r="BL2706" s="87"/>
    </row>
    <row r="2707" spans="60:64" x14ac:dyDescent="0.3">
      <c r="BH2707" s="86"/>
      <c r="BI2707" s="86"/>
      <c r="BJ2707" s="86"/>
      <c r="BK2707" s="86"/>
      <c r="BL2707" s="87"/>
    </row>
    <row r="2708" spans="60:64" x14ac:dyDescent="0.3">
      <c r="BH2708" s="86"/>
      <c r="BI2708" s="86"/>
      <c r="BJ2708" s="86"/>
      <c r="BK2708" s="86"/>
      <c r="BL2708" s="87"/>
    </row>
    <row r="2709" spans="60:64" x14ac:dyDescent="0.3">
      <c r="BH2709" s="86"/>
      <c r="BI2709" s="86"/>
      <c r="BJ2709" s="86"/>
      <c r="BK2709" s="86"/>
      <c r="BL2709" s="87"/>
    </row>
    <row r="2710" spans="60:64" x14ac:dyDescent="0.3">
      <c r="BH2710" s="86"/>
      <c r="BI2710" s="86"/>
      <c r="BJ2710" s="86"/>
      <c r="BK2710" s="86"/>
      <c r="BL2710" s="87"/>
    </row>
    <row r="2711" spans="60:64" x14ac:dyDescent="0.3">
      <c r="BH2711" s="86"/>
      <c r="BI2711" s="86"/>
      <c r="BJ2711" s="86"/>
      <c r="BK2711" s="86"/>
      <c r="BL2711" s="87"/>
    </row>
    <row r="2712" spans="60:64" x14ac:dyDescent="0.3">
      <c r="BH2712" s="86"/>
      <c r="BI2712" s="86"/>
      <c r="BJ2712" s="86"/>
      <c r="BK2712" s="86"/>
      <c r="BL2712" s="87"/>
    </row>
    <row r="2713" spans="60:64" x14ac:dyDescent="0.3">
      <c r="BH2713" s="86"/>
      <c r="BI2713" s="86"/>
      <c r="BJ2713" s="86"/>
      <c r="BK2713" s="86"/>
      <c r="BL2713" s="87"/>
    </row>
    <row r="2714" spans="60:64" x14ac:dyDescent="0.3">
      <c r="BH2714" s="86"/>
      <c r="BI2714" s="86"/>
      <c r="BJ2714" s="86"/>
      <c r="BK2714" s="86"/>
      <c r="BL2714" s="87"/>
    </row>
    <row r="2715" spans="60:64" x14ac:dyDescent="0.3">
      <c r="BH2715" s="86"/>
      <c r="BI2715" s="86"/>
      <c r="BJ2715" s="86"/>
      <c r="BK2715" s="86"/>
      <c r="BL2715" s="87"/>
    </row>
    <row r="2716" spans="60:64" x14ac:dyDescent="0.3">
      <c r="BH2716" s="86"/>
      <c r="BI2716" s="86"/>
      <c r="BJ2716" s="86"/>
      <c r="BK2716" s="86"/>
      <c r="BL2716" s="87"/>
    </row>
    <row r="2717" spans="60:64" x14ac:dyDescent="0.3">
      <c r="BH2717" s="86"/>
      <c r="BI2717" s="86"/>
      <c r="BJ2717" s="86"/>
      <c r="BK2717" s="86"/>
      <c r="BL2717" s="87"/>
    </row>
    <row r="2718" spans="60:64" x14ac:dyDescent="0.3">
      <c r="BH2718" s="86"/>
      <c r="BI2718" s="86"/>
      <c r="BJ2718" s="86"/>
      <c r="BK2718" s="86"/>
      <c r="BL2718" s="87"/>
    </row>
    <row r="2719" spans="60:64" x14ac:dyDescent="0.3">
      <c r="BH2719" s="86"/>
      <c r="BI2719" s="86"/>
      <c r="BJ2719" s="86"/>
      <c r="BK2719" s="86"/>
      <c r="BL2719" s="87"/>
    </row>
    <row r="2720" spans="60:64" x14ac:dyDescent="0.3">
      <c r="BH2720" s="86"/>
      <c r="BI2720" s="86"/>
      <c r="BJ2720" s="86"/>
      <c r="BK2720" s="86"/>
      <c r="BL2720" s="87"/>
    </row>
    <row r="2721" spans="60:64" x14ac:dyDescent="0.3">
      <c r="BH2721" s="86"/>
      <c r="BI2721" s="86"/>
      <c r="BJ2721" s="86"/>
      <c r="BK2721" s="86"/>
      <c r="BL2721" s="87"/>
    </row>
    <row r="2722" spans="60:64" x14ac:dyDescent="0.3">
      <c r="BH2722" s="86"/>
      <c r="BI2722" s="86"/>
      <c r="BJ2722" s="86"/>
      <c r="BK2722" s="86"/>
      <c r="BL2722" s="87"/>
    </row>
    <row r="2723" spans="60:64" x14ac:dyDescent="0.3">
      <c r="BH2723" s="86"/>
      <c r="BI2723" s="86"/>
      <c r="BJ2723" s="86"/>
      <c r="BK2723" s="86"/>
      <c r="BL2723" s="87"/>
    </row>
    <row r="2724" spans="60:64" x14ac:dyDescent="0.3">
      <c r="BH2724" s="86"/>
      <c r="BI2724" s="86"/>
      <c r="BJ2724" s="86"/>
      <c r="BK2724" s="86"/>
      <c r="BL2724" s="87"/>
    </row>
    <row r="2725" spans="60:64" x14ac:dyDescent="0.3">
      <c r="BH2725" s="86"/>
      <c r="BI2725" s="86"/>
      <c r="BJ2725" s="86"/>
      <c r="BK2725" s="86"/>
      <c r="BL2725" s="87"/>
    </row>
    <row r="2726" spans="60:64" x14ac:dyDescent="0.3">
      <c r="BH2726" s="86"/>
      <c r="BI2726" s="86"/>
      <c r="BJ2726" s="86"/>
      <c r="BK2726" s="86"/>
      <c r="BL2726" s="87"/>
    </row>
    <row r="2727" spans="60:64" x14ac:dyDescent="0.3">
      <c r="BH2727" s="86"/>
      <c r="BI2727" s="86"/>
      <c r="BJ2727" s="86"/>
      <c r="BK2727" s="86"/>
      <c r="BL2727" s="87"/>
    </row>
    <row r="2728" spans="60:64" x14ac:dyDescent="0.3">
      <c r="BH2728" s="86"/>
      <c r="BI2728" s="86"/>
      <c r="BJ2728" s="86"/>
      <c r="BK2728" s="86"/>
      <c r="BL2728" s="87"/>
    </row>
    <row r="2729" spans="60:64" x14ac:dyDescent="0.3">
      <c r="BH2729" s="86"/>
      <c r="BI2729" s="86"/>
      <c r="BJ2729" s="86"/>
      <c r="BK2729" s="86"/>
      <c r="BL2729" s="87"/>
    </row>
    <row r="2730" spans="60:64" x14ac:dyDescent="0.3">
      <c r="BH2730" s="86"/>
      <c r="BI2730" s="86"/>
      <c r="BJ2730" s="86"/>
      <c r="BK2730" s="86"/>
      <c r="BL2730" s="87"/>
    </row>
    <row r="2731" spans="60:64" x14ac:dyDescent="0.3">
      <c r="BH2731" s="86"/>
      <c r="BI2731" s="86"/>
      <c r="BJ2731" s="86"/>
      <c r="BK2731" s="86"/>
      <c r="BL2731" s="87"/>
    </row>
    <row r="2732" spans="60:64" x14ac:dyDescent="0.3">
      <c r="BH2732" s="86"/>
      <c r="BI2732" s="86"/>
      <c r="BJ2732" s="86"/>
      <c r="BK2732" s="86"/>
      <c r="BL2732" s="87"/>
    </row>
    <row r="2733" spans="60:64" x14ac:dyDescent="0.3">
      <c r="BH2733" s="86"/>
      <c r="BI2733" s="86"/>
      <c r="BJ2733" s="86"/>
      <c r="BK2733" s="86"/>
      <c r="BL2733" s="87"/>
    </row>
    <row r="2734" spans="60:64" x14ac:dyDescent="0.3">
      <c r="BH2734" s="86"/>
      <c r="BI2734" s="86"/>
      <c r="BJ2734" s="86"/>
      <c r="BK2734" s="86"/>
      <c r="BL2734" s="87"/>
    </row>
    <row r="2735" spans="60:64" x14ac:dyDescent="0.3">
      <c r="BH2735" s="86"/>
      <c r="BI2735" s="86"/>
      <c r="BJ2735" s="86"/>
      <c r="BK2735" s="86"/>
      <c r="BL2735" s="87"/>
    </row>
    <row r="2736" spans="60:64" x14ac:dyDescent="0.3">
      <c r="BH2736" s="86"/>
      <c r="BI2736" s="86"/>
      <c r="BJ2736" s="86"/>
      <c r="BK2736" s="86"/>
      <c r="BL2736" s="87"/>
    </row>
    <row r="2737" spans="60:64" x14ac:dyDescent="0.3">
      <c r="BH2737" s="86"/>
      <c r="BI2737" s="86"/>
      <c r="BJ2737" s="86"/>
      <c r="BK2737" s="86"/>
      <c r="BL2737" s="87"/>
    </row>
    <row r="2738" spans="60:64" x14ac:dyDescent="0.3">
      <c r="BH2738" s="86"/>
      <c r="BI2738" s="86"/>
      <c r="BJ2738" s="86"/>
      <c r="BK2738" s="86"/>
      <c r="BL2738" s="87"/>
    </row>
    <row r="2739" spans="60:64" x14ac:dyDescent="0.3">
      <c r="BH2739" s="86"/>
      <c r="BI2739" s="86"/>
      <c r="BJ2739" s="86"/>
      <c r="BK2739" s="86"/>
      <c r="BL2739" s="87"/>
    </row>
    <row r="2740" spans="60:64" x14ac:dyDescent="0.3">
      <c r="BH2740" s="86"/>
      <c r="BI2740" s="86"/>
      <c r="BJ2740" s="86"/>
      <c r="BK2740" s="86"/>
      <c r="BL2740" s="87"/>
    </row>
    <row r="2741" spans="60:64" x14ac:dyDescent="0.3">
      <c r="BH2741" s="86"/>
      <c r="BI2741" s="86"/>
      <c r="BJ2741" s="86"/>
      <c r="BK2741" s="86"/>
      <c r="BL2741" s="87"/>
    </row>
    <row r="2742" spans="60:64" x14ac:dyDescent="0.3">
      <c r="BH2742" s="86"/>
      <c r="BI2742" s="86"/>
      <c r="BJ2742" s="86"/>
      <c r="BK2742" s="86"/>
      <c r="BL2742" s="87"/>
    </row>
    <row r="2743" spans="60:64" x14ac:dyDescent="0.3">
      <c r="BH2743" s="86"/>
      <c r="BI2743" s="86"/>
      <c r="BJ2743" s="86"/>
      <c r="BK2743" s="86"/>
      <c r="BL2743" s="87"/>
    </row>
    <row r="2744" spans="60:64" x14ac:dyDescent="0.3">
      <c r="BH2744" s="86"/>
      <c r="BI2744" s="86"/>
      <c r="BJ2744" s="86"/>
      <c r="BK2744" s="86"/>
      <c r="BL2744" s="87"/>
    </row>
    <row r="2745" spans="60:64" x14ac:dyDescent="0.3">
      <c r="BH2745" s="86"/>
      <c r="BI2745" s="86"/>
      <c r="BJ2745" s="86"/>
      <c r="BK2745" s="86"/>
      <c r="BL2745" s="87"/>
    </row>
    <row r="2746" spans="60:64" x14ac:dyDescent="0.3">
      <c r="BH2746" s="86"/>
      <c r="BI2746" s="86"/>
      <c r="BJ2746" s="86"/>
      <c r="BK2746" s="86"/>
      <c r="BL2746" s="87"/>
    </row>
    <row r="2747" spans="60:64" x14ac:dyDescent="0.3">
      <c r="BH2747" s="86"/>
      <c r="BI2747" s="86"/>
      <c r="BJ2747" s="86"/>
      <c r="BK2747" s="86"/>
      <c r="BL2747" s="87"/>
    </row>
    <row r="2748" spans="60:64" x14ac:dyDescent="0.3">
      <c r="BH2748" s="86"/>
      <c r="BI2748" s="86"/>
      <c r="BJ2748" s="86"/>
      <c r="BK2748" s="86"/>
      <c r="BL2748" s="87"/>
    </row>
    <row r="2749" spans="60:64" x14ac:dyDescent="0.3">
      <c r="BH2749" s="86"/>
      <c r="BI2749" s="86"/>
      <c r="BJ2749" s="86"/>
      <c r="BK2749" s="86"/>
      <c r="BL2749" s="87"/>
    </row>
    <row r="2750" spans="60:64" x14ac:dyDescent="0.3">
      <c r="BH2750" s="86"/>
      <c r="BI2750" s="86"/>
      <c r="BJ2750" s="86"/>
      <c r="BK2750" s="86"/>
      <c r="BL2750" s="87"/>
    </row>
    <row r="2751" spans="60:64" x14ac:dyDescent="0.3">
      <c r="BH2751" s="86"/>
      <c r="BI2751" s="86"/>
      <c r="BJ2751" s="86"/>
      <c r="BK2751" s="86"/>
      <c r="BL2751" s="87"/>
    </row>
    <row r="2752" spans="60:64" x14ac:dyDescent="0.3">
      <c r="BH2752" s="86"/>
      <c r="BI2752" s="86"/>
      <c r="BJ2752" s="86"/>
      <c r="BK2752" s="86"/>
      <c r="BL2752" s="87"/>
    </row>
    <row r="2753" spans="60:64" x14ac:dyDescent="0.3">
      <c r="BH2753" s="86"/>
      <c r="BI2753" s="86"/>
      <c r="BJ2753" s="86"/>
      <c r="BK2753" s="86"/>
      <c r="BL2753" s="87"/>
    </row>
    <row r="2754" spans="60:64" x14ac:dyDescent="0.3">
      <c r="BH2754" s="86"/>
      <c r="BI2754" s="86"/>
      <c r="BJ2754" s="86"/>
      <c r="BK2754" s="86"/>
      <c r="BL2754" s="87"/>
    </row>
    <row r="2755" spans="60:64" x14ac:dyDescent="0.3">
      <c r="BH2755" s="86"/>
      <c r="BI2755" s="86"/>
      <c r="BJ2755" s="86"/>
      <c r="BK2755" s="86"/>
      <c r="BL2755" s="87"/>
    </row>
    <row r="2756" spans="60:64" x14ac:dyDescent="0.3">
      <c r="BH2756" s="86"/>
      <c r="BI2756" s="86"/>
      <c r="BJ2756" s="86"/>
      <c r="BK2756" s="86"/>
      <c r="BL2756" s="87"/>
    </row>
    <row r="2757" spans="60:64" x14ac:dyDescent="0.3">
      <c r="BH2757" s="86"/>
      <c r="BI2757" s="86"/>
      <c r="BJ2757" s="86"/>
      <c r="BK2757" s="86"/>
      <c r="BL2757" s="87"/>
    </row>
    <row r="2758" spans="60:64" x14ac:dyDescent="0.3">
      <c r="BH2758" s="86"/>
      <c r="BI2758" s="86"/>
      <c r="BJ2758" s="86"/>
      <c r="BK2758" s="86"/>
      <c r="BL2758" s="87"/>
    </row>
    <row r="2759" spans="60:64" x14ac:dyDescent="0.3">
      <c r="BH2759" s="86"/>
      <c r="BI2759" s="86"/>
      <c r="BJ2759" s="86"/>
      <c r="BK2759" s="86"/>
      <c r="BL2759" s="87"/>
    </row>
    <row r="2760" spans="60:64" x14ac:dyDescent="0.3">
      <c r="BH2760" s="86"/>
      <c r="BI2760" s="86"/>
      <c r="BJ2760" s="86"/>
      <c r="BK2760" s="86"/>
      <c r="BL2760" s="87"/>
    </row>
    <row r="2761" spans="60:64" x14ac:dyDescent="0.3">
      <c r="BH2761" s="86"/>
      <c r="BI2761" s="86"/>
      <c r="BJ2761" s="86"/>
      <c r="BK2761" s="86"/>
      <c r="BL2761" s="87"/>
    </row>
    <row r="2762" spans="60:64" x14ac:dyDescent="0.3">
      <c r="BH2762" s="86"/>
      <c r="BI2762" s="86"/>
      <c r="BJ2762" s="86"/>
      <c r="BK2762" s="86"/>
      <c r="BL2762" s="87"/>
    </row>
    <row r="2763" spans="60:64" x14ac:dyDescent="0.3">
      <c r="BH2763" s="86"/>
      <c r="BI2763" s="86"/>
      <c r="BJ2763" s="86"/>
      <c r="BK2763" s="86"/>
      <c r="BL2763" s="87"/>
    </row>
    <row r="2764" spans="60:64" x14ac:dyDescent="0.3">
      <c r="BH2764" s="86"/>
      <c r="BI2764" s="86"/>
      <c r="BJ2764" s="86"/>
      <c r="BK2764" s="86"/>
      <c r="BL2764" s="87"/>
    </row>
    <row r="2765" spans="60:64" x14ac:dyDescent="0.3">
      <c r="BH2765" s="86"/>
      <c r="BI2765" s="86"/>
      <c r="BJ2765" s="86"/>
      <c r="BK2765" s="86"/>
      <c r="BL2765" s="87"/>
    </row>
    <row r="2766" spans="60:64" x14ac:dyDescent="0.3">
      <c r="BH2766" s="86"/>
      <c r="BI2766" s="86"/>
      <c r="BJ2766" s="86"/>
      <c r="BK2766" s="86"/>
      <c r="BL2766" s="87"/>
    </row>
    <row r="2767" spans="60:64" x14ac:dyDescent="0.3">
      <c r="BH2767" s="86"/>
      <c r="BI2767" s="86"/>
      <c r="BJ2767" s="86"/>
      <c r="BK2767" s="86"/>
      <c r="BL2767" s="87"/>
    </row>
    <row r="2768" spans="60:64" x14ac:dyDescent="0.3">
      <c r="BH2768" s="86"/>
      <c r="BI2768" s="86"/>
      <c r="BJ2768" s="86"/>
      <c r="BK2768" s="86"/>
      <c r="BL2768" s="87"/>
    </row>
    <row r="2769" spans="60:64" x14ac:dyDescent="0.3">
      <c r="BH2769" s="86"/>
      <c r="BI2769" s="86"/>
      <c r="BJ2769" s="86"/>
      <c r="BK2769" s="86"/>
      <c r="BL2769" s="87"/>
    </row>
    <row r="2770" spans="60:64" x14ac:dyDescent="0.3">
      <c r="BH2770" s="86"/>
      <c r="BI2770" s="86"/>
      <c r="BJ2770" s="86"/>
      <c r="BK2770" s="86"/>
      <c r="BL2770" s="87"/>
    </row>
    <row r="2771" spans="60:64" x14ac:dyDescent="0.3">
      <c r="BH2771" s="86"/>
      <c r="BI2771" s="86"/>
      <c r="BJ2771" s="86"/>
      <c r="BK2771" s="86"/>
      <c r="BL2771" s="87"/>
    </row>
    <row r="2772" spans="60:64" x14ac:dyDescent="0.3">
      <c r="BH2772" s="86"/>
      <c r="BI2772" s="86"/>
      <c r="BJ2772" s="86"/>
      <c r="BK2772" s="86"/>
      <c r="BL2772" s="87"/>
    </row>
    <row r="2773" spans="60:64" x14ac:dyDescent="0.3">
      <c r="BH2773" s="86"/>
      <c r="BI2773" s="86"/>
      <c r="BJ2773" s="86"/>
      <c r="BK2773" s="86"/>
      <c r="BL2773" s="87"/>
    </row>
    <row r="2774" spans="60:64" x14ac:dyDescent="0.3">
      <c r="BH2774" s="86"/>
      <c r="BI2774" s="86"/>
      <c r="BJ2774" s="86"/>
      <c r="BK2774" s="86"/>
      <c r="BL2774" s="87"/>
    </row>
    <row r="2775" spans="60:64" x14ac:dyDescent="0.3">
      <c r="BH2775" s="86"/>
      <c r="BI2775" s="86"/>
      <c r="BJ2775" s="86"/>
      <c r="BK2775" s="86"/>
      <c r="BL2775" s="87"/>
    </row>
    <row r="2776" spans="60:64" x14ac:dyDescent="0.3">
      <c r="BH2776" s="86"/>
      <c r="BI2776" s="86"/>
      <c r="BJ2776" s="86"/>
      <c r="BK2776" s="86"/>
      <c r="BL2776" s="87"/>
    </row>
    <row r="2777" spans="60:64" x14ac:dyDescent="0.3">
      <c r="BH2777" s="86"/>
      <c r="BI2777" s="86"/>
      <c r="BJ2777" s="86"/>
      <c r="BK2777" s="86"/>
      <c r="BL2777" s="87"/>
    </row>
    <row r="2778" spans="60:64" x14ac:dyDescent="0.3">
      <c r="BH2778" s="86"/>
      <c r="BI2778" s="86"/>
      <c r="BJ2778" s="86"/>
      <c r="BK2778" s="86"/>
      <c r="BL2778" s="87"/>
    </row>
    <row r="2779" spans="60:64" x14ac:dyDescent="0.3">
      <c r="BH2779" s="86"/>
      <c r="BI2779" s="86"/>
      <c r="BJ2779" s="86"/>
      <c r="BK2779" s="86"/>
      <c r="BL2779" s="87"/>
    </row>
    <row r="2780" spans="60:64" x14ac:dyDescent="0.3">
      <c r="BH2780" s="86"/>
      <c r="BI2780" s="86"/>
      <c r="BJ2780" s="86"/>
      <c r="BK2780" s="86"/>
      <c r="BL2780" s="87"/>
    </row>
    <row r="2781" spans="60:64" x14ac:dyDescent="0.3">
      <c r="BH2781" s="86"/>
      <c r="BI2781" s="86"/>
      <c r="BJ2781" s="86"/>
      <c r="BK2781" s="86"/>
      <c r="BL2781" s="87"/>
    </row>
    <row r="2782" spans="60:64" x14ac:dyDescent="0.3">
      <c r="BH2782" s="86"/>
      <c r="BI2782" s="86"/>
      <c r="BJ2782" s="86"/>
      <c r="BK2782" s="86"/>
      <c r="BL2782" s="87"/>
    </row>
    <row r="2783" spans="60:64" x14ac:dyDescent="0.3">
      <c r="BH2783" s="86"/>
      <c r="BI2783" s="86"/>
      <c r="BJ2783" s="86"/>
      <c r="BK2783" s="86"/>
      <c r="BL2783" s="87"/>
    </row>
    <row r="2784" spans="60:64" x14ac:dyDescent="0.3">
      <c r="BH2784" s="86"/>
      <c r="BI2784" s="86"/>
      <c r="BJ2784" s="86"/>
      <c r="BK2784" s="86"/>
      <c r="BL2784" s="87"/>
    </row>
    <row r="2785" spans="60:64" x14ac:dyDescent="0.3">
      <c r="BH2785" s="86"/>
      <c r="BI2785" s="86"/>
      <c r="BJ2785" s="86"/>
      <c r="BK2785" s="86"/>
      <c r="BL2785" s="87"/>
    </row>
    <row r="2786" spans="60:64" x14ac:dyDescent="0.3">
      <c r="BH2786" s="86"/>
      <c r="BI2786" s="86"/>
      <c r="BJ2786" s="86"/>
      <c r="BK2786" s="86"/>
      <c r="BL2786" s="87"/>
    </row>
    <row r="2787" spans="60:64" x14ac:dyDescent="0.3">
      <c r="BH2787" s="86"/>
      <c r="BI2787" s="86"/>
      <c r="BJ2787" s="86"/>
      <c r="BK2787" s="86"/>
      <c r="BL2787" s="87"/>
    </row>
    <row r="2788" spans="60:64" x14ac:dyDescent="0.3">
      <c r="BH2788" s="86"/>
      <c r="BI2788" s="86"/>
      <c r="BJ2788" s="86"/>
      <c r="BK2788" s="86"/>
      <c r="BL2788" s="87"/>
    </row>
    <row r="2789" spans="60:64" x14ac:dyDescent="0.3">
      <c r="BH2789" s="86"/>
      <c r="BI2789" s="86"/>
      <c r="BJ2789" s="86"/>
      <c r="BK2789" s="86"/>
      <c r="BL2789" s="87"/>
    </row>
    <row r="2790" spans="60:64" x14ac:dyDescent="0.3">
      <c r="BH2790" s="86"/>
      <c r="BI2790" s="86"/>
      <c r="BJ2790" s="86"/>
      <c r="BK2790" s="86"/>
      <c r="BL2790" s="87"/>
    </row>
    <row r="2791" spans="60:64" x14ac:dyDescent="0.3">
      <c r="BH2791" s="86"/>
      <c r="BI2791" s="86"/>
      <c r="BJ2791" s="86"/>
      <c r="BK2791" s="86"/>
      <c r="BL2791" s="87"/>
    </row>
    <row r="2792" spans="60:64" x14ac:dyDescent="0.3">
      <c r="BH2792" s="86"/>
      <c r="BI2792" s="86"/>
      <c r="BJ2792" s="86"/>
      <c r="BK2792" s="86"/>
      <c r="BL2792" s="87"/>
    </row>
    <row r="2793" spans="60:64" x14ac:dyDescent="0.3">
      <c r="BH2793" s="86"/>
      <c r="BI2793" s="86"/>
      <c r="BJ2793" s="86"/>
      <c r="BK2793" s="86"/>
      <c r="BL2793" s="87"/>
    </row>
    <row r="2794" spans="60:64" x14ac:dyDescent="0.3">
      <c r="BH2794" s="86"/>
      <c r="BI2794" s="86"/>
      <c r="BJ2794" s="86"/>
      <c r="BK2794" s="86"/>
      <c r="BL2794" s="87"/>
    </row>
    <row r="2795" spans="60:64" x14ac:dyDescent="0.3">
      <c r="BH2795" s="86"/>
      <c r="BI2795" s="86"/>
      <c r="BJ2795" s="86"/>
      <c r="BK2795" s="86"/>
      <c r="BL2795" s="87"/>
    </row>
    <row r="2796" spans="60:64" x14ac:dyDescent="0.3">
      <c r="BH2796" s="86"/>
      <c r="BI2796" s="86"/>
      <c r="BJ2796" s="86"/>
      <c r="BK2796" s="86"/>
      <c r="BL2796" s="87"/>
    </row>
    <row r="2797" spans="60:64" x14ac:dyDescent="0.3">
      <c r="BH2797" s="86"/>
      <c r="BI2797" s="86"/>
      <c r="BJ2797" s="86"/>
      <c r="BK2797" s="86"/>
      <c r="BL2797" s="87"/>
    </row>
    <row r="2798" spans="60:64" x14ac:dyDescent="0.3">
      <c r="BH2798" s="86"/>
      <c r="BI2798" s="86"/>
      <c r="BJ2798" s="86"/>
      <c r="BK2798" s="86"/>
      <c r="BL2798" s="87"/>
    </row>
    <row r="2799" spans="60:64" x14ac:dyDescent="0.3">
      <c r="BH2799" s="86"/>
      <c r="BI2799" s="86"/>
      <c r="BJ2799" s="86"/>
      <c r="BK2799" s="86"/>
      <c r="BL2799" s="87"/>
    </row>
    <row r="2800" spans="60:64" x14ac:dyDescent="0.3">
      <c r="BH2800" s="86"/>
      <c r="BI2800" s="86"/>
      <c r="BJ2800" s="86"/>
      <c r="BK2800" s="86"/>
      <c r="BL2800" s="87"/>
    </row>
    <row r="2801" spans="60:64" x14ac:dyDescent="0.3">
      <c r="BH2801" s="86"/>
      <c r="BI2801" s="86"/>
      <c r="BJ2801" s="86"/>
      <c r="BK2801" s="86"/>
      <c r="BL2801" s="87"/>
    </row>
    <row r="2802" spans="60:64" x14ac:dyDescent="0.3">
      <c r="BH2802" s="86"/>
      <c r="BI2802" s="86"/>
      <c r="BJ2802" s="86"/>
      <c r="BK2802" s="86"/>
      <c r="BL2802" s="87"/>
    </row>
    <row r="2803" spans="60:64" x14ac:dyDescent="0.3">
      <c r="BH2803" s="86"/>
      <c r="BI2803" s="86"/>
      <c r="BJ2803" s="86"/>
      <c r="BK2803" s="86"/>
      <c r="BL2803" s="87"/>
    </row>
    <row r="2804" spans="60:64" x14ac:dyDescent="0.3">
      <c r="BH2804" s="86"/>
      <c r="BI2804" s="86"/>
      <c r="BJ2804" s="86"/>
      <c r="BK2804" s="86"/>
      <c r="BL2804" s="87"/>
    </row>
    <row r="2805" spans="60:64" x14ac:dyDescent="0.3">
      <c r="BH2805" s="86"/>
      <c r="BI2805" s="86"/>
      <c r="BJ2805" s="86"/>
      <c r="BK2805" s="86"/>
      <c r="BL2805" s="87"/>
    </row>
    <row r="2806" spans="60:64" x14ac:dyDescent="0.3">
      <c r="BH2806" s="86"/>
      <c r="BI2806" s="86"/>
      <c r="BJ2806" s="86"/>
      <c r="BK2806" s="86"/>
      <c r="BL2806" s="87"/>
    </row>
    <row r="2807" spans="60:64" x14ac:dyDescent="0.3">
      <c r="BH2807" s="86"/>
      <c r="BI2807" s="86"/>
      <c r="BJ2807" s="86"/>
      <c r="BK2807" s="86"/>
      <c r="BL2807" s="87"/>
    </row>
    <row r="2808" spans="60:64" x14ac:dyDescent="0.3">
      <c r="BH2808" s="86"/>
      <c r="BI2808" s="86"/>
      <c r="BJ2808" s="86"/>
      <c r="BK2808" s="86"/>
      <c r="BL2808" s="87"/>
    </row>
    <row r="2809" spans="60:64" x14ac:dyDescent="0.3">
      <c r="BH2809" s="86"/>
      <c r="BI2809" s="86"/>
      <c r="BJ2809" s="86"/>
      <c r="BK2809" s="86"/>
      <c r="BL2809" s="87"/>
    </row>
    <row r="2810" spans="60:64" x14ac:dyDescent="0.3">
      <c r="BH2810" s="86"/>
      <c r="BI2810" s="86"/>
      <c r="BJ2810" s="86"/>
      <c r="BK2810" s="86"/>
      <c r="BL2810" s="87"/>
    </row>
    <row r="2811" spans="60:64" x14ac:dyDescent="0.3">
      <c r="BH2811" s="86"/>
      <c r="BI2811" s="86"/>
      <c r="BJ2811" s="86"/>
      <c r="BK2811" s="86"/>
      <c r="BL2811" s="87"/>
    </row>
    <row r="2812" spans="60:64" x14ac:dyDescent="0.3">
      <c r="BH2812" s="86"/>
      <c r="BI2812" s="86"/>
      <c r="BJ2812" s="86"/>
      <c r="BK2812" s="86"/>
      <c r="BL2812" s="87"/>
    </row>
    <row r="2813" spans="60:64" x14ac:dyDescent="0.3">
      <c r="BH2813" s="86"/>
      <c r="BI2813" s="86"/>
      <c r="BJ2813" s="86"/>
      <c r="BK2813" s="86"/>
      <c r="BL2813" s="87"/>
    </row>
    <row r="2814" spans="60:64" x14ac:dyDescent="0.3">
      <c r="BH2814" s="86"/>
      <c r="BI2814" s="86"/>
      <c r="BJ2814" s="86"/>
      <c r="BK2814" s="86"/>
      <c r="BL2814" s="87"/>
    </row>
    <row r="2815" spans="60:64" x14ac:dyDescent="0.3">
      <c r="BH2815" s="86"/>
      <c r="BI2815" s="86"/>
      <c r="BJ2815" s="86"/>
      <c r="BK2815" s="86"/>
      <c r="BL2815" s="87"/>
    </row>
    <row r="2816" spans="60:64" x14ac:dyDescent="0.3">
      <c r="BH2816" s="86"/>
      <c r="BI2816" s="86"/>
      <c r="BJ2816" s="86"/>
      <c r="BK2816" s="86"/>
      <c r="BL2816" s="87"/>
    </row>
    <row r="2817" spans="60:64" x14ac:dyDescent="0.3">
      <c r="BH2817" s="86"/>
      <c r="BI2817" s="86"/>
      <c r="BJ2817" s="86"/>
      <c r="BK2817" s="86"/>
      <c r="BL2817" s="87"/>
    </row>
    <row r="2818" spans="60:64" x14ac:dyDescent="0.3">
      <c r="BH2818" s="86"/>
      <c r="BI2818" s="86"/>
      <c r="BJ2818" s="86"/>
      <c r="BK2818" s="86"/>
      <c r="BL2818" s="87"/>
    </row>
    <row r="2819" spans="60:64" x14ac:dyDescent="0.3">
      <c r="BH2819" s="86"/>
      <c r="BI2819" s="86"/>
      <c r="BJ2819" s="86"/>
      <c r="BK2819" s="86"/>
      <c r="BL2819" s="87"/>
    </row>
    <row r="2820" spans="60:64" x14ac:dyDescent="0.3">
      <c r="BH2820" s="86"/>
      <c r="BI2820" s="86"/>
      <c r="BJ2820" s="86"/>
      <c r="BK2820" s="86"/>
      <c r="BL2820" s="87"/>
    </row>
    <row r="2821" spans="60:64" x14ac:dyDescent="0.3">
      <c r="BH2821" s="86"/>
      <c r="BI2821" s="86"/>
      <c r="BJ2821" s="86"/>
      <c r="BK2821" s="86"/>
      <c r="BL2821" s="87"/>
    </row>
    <row r="2822" spans="60:64" x14ac:dyDescent="0.3">
      <c r="BH2822" s="86"/>
      <c r="BI2822" s="86"/>
      <c r="BJ2822" s="86"/>
      <c r="BK2822" s="86"/>
      <c r="BL2822" s="87"/>
    </row>
    <row r="2823" spans="60:64" x14ac:dyDescent="0.3">
      <c r="BH2823" s="86"/>
      <c r="BI2823" s="86"/>
      <c r="BJ2823" s="86"/>
      <c r="BK2823" s="86"/>
      <c r="BL2823" s="87"/>
    </row>
    <row r="2824" spans="60:64" x14ac:dyDescent="0.3">
      <c r="BH2824" s="86"/>
      <c r="BI2824" s="86"/>
      <c r="BJ2824" s="86"/>
      <c r="BK2824" s="86"/>
      <c r="BL2824" s="87"/>
    </row>
    <row r="2825" spans="60:64" x14ac:dyDescent="0.3">
      <c r="BH2825" s="86"/>
      <c r="BI2825" s="86"/>
      <c r="BJ2825" s="86"/>
      <c r="BK2825" s="86"/>
      <c r="BL2825" s="87"/>
    </row>
    <row r="2826" spans="60:64" x14ac:dyDescent="0.3">
      <c r="BH2826" s="86"/>
      <c r="BI2826" s="86"/>
      <c r="BJ2826" s="86"/>
      <c r="BK2826" s="86"/>
      <c r="BL2826" s="87"/>
    </row>
    <row r="2827" spans="60:64" x14ac:dyDescent="0.3">
      <c r="BH2827" s="86"/>
      <c r="BI2827" s="86"/>
      <c r="BJ2827" s="86"/>
      <c r="BK2827" s="86"/>
      <c r="BL2827" s="87"/>
    </row>
    <row r="2828" spans="60:64" x14ac:dyDescent="0.3">
      <c r="BH2828" s="86"/>
      <c r="BI2828" s="86"/>
      <c r="BJ2828" s="86"/>
      <c r="BK2828" s="86"/>
      <c r="BL2828" s="87"/>
    </row>
    <row r="2829" spans="60:64" x14ac:dyDescent="0.3">
      <c r="BH2829" s="86"/>
      <c r="BI2829" s="86"/>
      <c r="BJ2829" s="86"/>
      <c r="BK2829" s="86"/>
      <c r="BL2829" s="87"/>
    </row>
    <row r="2830" spans="60:64" x14ac:dyDescent="0.3">
      <c r="BH2830" s="86"/>
      <c r="BI2830" s="86"/>
      <c r="BJ2830" s="86"/>
      <c r="BK2830" s="86"/>
      <c r="BL2830" s="87"/>
    </row>
    <row r="2831" spans="60:64" x14ac:dyDescent="0.3">
      <c r="BH2831" s="86"/>
      <c r="BI2831" s="86"/>
      <c r="BJ2831" s="86"/>
      <c r="BK2831" s="86"/>
      <c r="BL2831" s="87"/>
    </row>
    <row r="2832" spans="60:64" x14ac:dyDescent="0.3">
      <c r="BH2832" s="86"/>
      <c r="BI2832" s="86"/>
      <c r="BJ2832" s="86"/>
      <c r="BK2832" s="86"/>
      <c r="BL2832" s="87"/>
    </row>
    <row r="2833" spans="60:64" x14ac:dyDescent="0.3">
      <c r="BH2833" s="86"/>
      <c r="BI2833" s="86"/>
      <c r="BJ2833" s="86"/>
      <c r="BK2833" s="86"/>
      <c r="BL2833" s="87"/>
    </row>
    <row r="2834" spans="60:64" x14ac:dyDescent="0.3">
      <c r="BH2834" s="86"/>
      <c r="BI2834" s="86"/>
      <c r="BJ2834" s="86"/>
      <c r="BK2834" s="86"/>
      <c r="BL2834" s="87"/>
    </row>
    <row r="2835" spans="60:64" x14ac:dyDescent="0.3">
      <c r="BH2835" s="86"/>
      <c r="BI2835" s="86"/>
      <c r="BJ2835" s="86"/>
      <c r="BK2835" s="86"/>
      <c r="BL2835" s="87"/>
    </row>
    <row r="2836" spans="60:64" x14ac:dyDescent="0.3">
      <c r="BH2836" s="86"/>
      <c r="BI2836" s="86"/>
      <c r="BJ2836" s="86"/>
      <c r="BK2836" s="86"/>
      <c r="BL2836" s="87"/>
    </row>
    <row r="2837" spans="60:64" x14ac:dyDescent="0.3">
      <c r="BH2837" s="86"/>
      <c r="BI2837" s="86"/>
      <c r="BJ2837" s="86"/>
      <c r="BK2837" s="86"/>
      <c r="BL2837" s="87"/>
    </row>
    <row r="2838" spans="60:64" x14ac:dyDescent="0.3">
      <c r="BH2838" s="86"/>
      <c r="BI2838" s="86"/>
      <c r="BJ2838" s="86"/>
      <c r="BK2838" s="86"/>
      <c r="BL2838" s="87"/>
    </row>
    <row r="2839" spans="60:64" x14ac:dyDescent="0.3">
      <c r="BH2839" s="86"/>
      <c r="BI2839" s="86"/>
      <c r="BJ2839" s="86"/>
      <c r="BK2839" s="86"/>
      <c r="BL2839" s="87"/>
    </row>
    <row r="2840" spans="60:64" x14ac:dyDescent="0.3">
      <c r="BH2840" s="86"/>
      <c r="BI2840" s="86"/>
      <c r="BJ2840" s="86"/>
      <c r="BK2840" s="86"/>
      <c r="BL2840" s="87"/>
    </row>
    <row r="2841" spans="60:64" x14ac:dyDescent="0.3">
      <c r="BH2841" s="86"/>
      <c r="BI2841" s="86"/>
      <c r="BJ2841" s="86"/>
      <c r="BK2841" s="86"/>
      <c r="BL2841" s="87"/>
    </row>
    <row r="2842" spans="60:64" x14ac:dyDescent="0.3">
      <c r="BH2842" s="86"/>
      <c r="BI2842" s="86"/>
      <c r="BJ2842" s="86"/>
      <c r="BK2842" s="86"/>
      <c r="BL2842" s="87"/>
    </row>
    <row r="2843" spans="60:64" x14ac:dyDescent="0.3">
      <c r="BH2843" s="86"/>
      <c r="BI2843" s="86"/>
      <c r="BJ2843" s="86"/>
      <c r="BK2843" s="86"/>
      <c r="BL2843" s="87"/>
    </row>
    <row r="2844" spans="60:64" x14ac:dyDescent="0.3">
      <c r="BH2844" s="86"/>
      <c r="BI2844" s="86"/>
      <c r="BJ2844" s="86"/>
      <c r="BK2844" s="86"/>
      <c r="BL2844" s="87"/>
    </row>
    <row r="2845" spans="60:64" x14ac:dyDescent="0.3">
      <c r="BH2845" s="86"/>
      <c r="BI2845" s="86"/>
      <c r="BJ2845" s="86"/>
      <c r="BK2845" s="86"/>
      <c r="BL2845" s="87"/>
    </row>
    <row r="2846" spans="60:64" x14ac:dyDescent="0.3">
      <c r="BH2846" s="86"/>
      <c r="BI2846" s="86"/>
      <c r="BJ2846" s="86"/>
      <c r="BK2846" s="86"/>
      <c r="BL2846" s="87"/>
    </row>
    <row r="2847" spans="60:64" x14ac:dyDescent="0.3">
      <c r="BH2847" s="86"/>
      <c r="BI2847" s="86"/>
      <c r="BJ2847" s="86"/>
      <c r="BK2847" s="86"/>
      <c r="BL2847" s="87"/>
    </row>
    <row r="2848" spans="60:64" x14ac:dyDescent="0.3">
      <c r="BH2848" s="86"/>
      <c r="BI2848" s="86"/>
      <c r="BJ2848" s="86"/>
      <c r="BK2848" s="86"/>
      <c r="BL2848" s="87"/>
    </row>
    <row r="2849" spans="60:64" x14ac:dyDescent="0.3">
      <c r="BH2849" s="86"/>
      <c r="BI2849" s="86"/>
      <c r="BJ2849" s="86"/>
      <c r="BK2849" s="86"/>
      <c r="BL2849" s="87"/>
    </row>
    <row r="2850" spans="60:64" x14ac:dyDescent="0.3">
      <c r="BH2850" s="86"/>
      <c r="BI2850" s="86"/>
      <c r="BJ2850" s="86"/>
      <c r="BK2850" s="86"/>
      <c r="BL2850" s="87"/>
    </row>
    <row r="2851" spans="60:64" x14ac:dyDescent="0.3">
      <c r="BH2851" s="86"/>
      <c r="BI2851" s="86"/>
      <c r="BJ2851" s="86"/>
      <c r="BK2851" s="86"/>
      <c r="BL2851" s="87"/>
    </row>
    <row r="2852" spans="60:64" x14ac:dyDescent="0.3">
      <c r="BH2852" s="86"/>
      <c r="BI2852" s="86"/>
      <c r="BJ2852" s="86"/>
      <c r="BK2852" s="86"/>
      <c r="BL2852" s="87"/>
    </row>
    <row r="2853" spans="60:64" x14ac:dyDescent="0.3">
      <c r="BH2853" s="86"/>
      <c r="BI2853" s="86"/>
      <c r="BJ2853" s="86"/>
      <c r="BK2853" s="86"/>
      <c r="BL2853" s="87"/>
    </row>
    <row r="2854" spans="60:64" x14ac:dyDescent="0.3">
      <c r="BH2854" s="86"/>
      <c r="BI2854" s="86"/>
      <c r="BJ2854" s="86"/>
      <c r="BK2854" s="86"/>
      <c r="BL2854" s="87"/>
    </row>
    <row r="2855" spans="60:64" x14ac:dyDescent="0.3">
      <c r="BH2855" s="86"/>
      <c r="BI2855" s="86"/>
      <c r="BJ2855" s="86"/>
      <c r="BK2855" s="86"/>
      <c r="BL2855" s="87"/>
    </row>
    <row r="2856" spans="60:64" x14ac:dyDescent="0.3">
      <c r="BH2856" s="86"/>
      <c r="BI2856" s="86"/>
      <c r="BJ2856" s="86"/>
      <c r="BK2856" s="86"/>
      <c r="BL2856" s="87"/>
    </row>
    <row r="2857" spans="60:64" x14ac:dyDescent="0.3">
      <c r="BH2857" s="86"/>
      <c r="BI2857" s="86"/>
      <c r="BJ2857" s="86"/>
      <c r="BK2857" s="86"/>
      <c r="BL2857" s="87"/>
    </row>
    <row r="2858" spans="60:64" x14ac:dyDescent="0.3">
      <c r="BH2858" s="86"/>
      <c r="BI2858" s="86"/>
      <c r="BJ2858" s="86"/>
      <c r="BK2858" s="86"/>
      <c r="BL2858" s="87"/>
    </row>
    <row r="2859" spans="60:64" x14ac:dyDescent="0.3">
      <c r="BH2859" s="86"/>
      <c r="BI2859" s="86"/>
      <c r="BJ2859" s="86"/>
      <c r="BK2859" s="86"/>
      <c r="BL2859" s="87"/>
    </row>
    <row r="2860" spans="60:64" x14ac:dyDescent="0.3">
      <c r="BH2860" s="86"/>
      <c r="BI2860" s="86"/>
      <c r="BJ2860" s="86"/>
      <c r="BK2860" s="86"/>
      <c r="BL2860" s="87"/>
    </row>
    <row r="2861" spans="60:64" x14ac:dyDescent="0.3">
      <c r="BH2861" s="86"/>
      <c r="BI2861" s="86"/>
      <c r="BJ2861" s="86"/>
      <c r="BK2861" s="86"/>
      <c r="BL2861" s="87"/>
    </row>
    <row r="2862" spans="60:64" x14ac:dyDescent="0.3">
      <c r="BH2862" s="86"/>
      <c r="BI2862" s="86"/>
      <c r="BJ2862" s="86"/>
      <c r="BK2862" s="86"/>
      <c r="BL2862" s="87"/>
    </row>
    <row r="2863" spans="60:64" x14ac:dyDescent="0.3">
      <c r="BH2863" s="86"/>
      <c r="BI2863" s="86"/>
      <c r="BJ2863" s="86"/>
      <c r="BK2863" s="86"/>
      <c r="BL2863" s="87"/>
    </row>
    <row r="2864" spans="60:64" x14ac:dyDescent="0.3">
      <c r="BH2864" s="86"/>
      <c r="BI2864" s="86"/>
      <c r="BJ2864" s="86"/>
      <c r="BK2864" s="86"/>
      <c r="BL2864" s="87"/>
    </row>
    <row r="2865" spans="60:64" x14ac:dyDescent="0.3">
      <c r="BH2865" s="86"/>
      <c r="BI2865" s="86"/>
      <c r="BJ2865" s="86"/>
      <c r="BK2865" s="86"/>
      <c r="BL2865" s="87"/>
    </row>
    <row r="2866" spans="60:64" x14ac:dyDescent="0.3">
      <c r="BH2866" s="86"/>
      <c r="BI2866" s="86"/>
      <c r="BJ2866" s="86"/>
      <c r="BK2866" s="86"/>
      <c r="BL2866" s="87"/>
    </row>
    <row r="2867" spans="60:64" x14ac:dyDescent="0.3">
      <c r="BH2867" s="86"/>
      <c r="BI2867" s="86"/>
      <c r="BJ2867" s="86"/>
      <c r="BK2867" s="86"/>
      <c r="BL2867" s="87"/>
    </row>
    <row r="2868" spans="60:64" x14ac:dyDescent="0.3">
      <c r="BH2868" s="86"/>
      <c r="BI2868" s="86"/>
      <c r="BJ2868" s="86"/>
      <c r="BK2868" s="86"/>
      <c r="BL2868" s="87"/>
    </row>
    <row r="2869" spans="60:64" x14ac:dyDescent="0.3">
      <c r="BH2869" s="86"/>
      <c r="BI2869" s="86"/>
      <c r="BJ2869" s="86"/>
      <c r="BK2869" s="86"/>
      <c r="BL2869" s="87"/>
    </row>
    <row r="2870" spans="60:64" x14ac:dyDescent="0.3">
      <c r="BH2870" s="86"/>
      <c r="BI2870" s="86"/>
      <c r="BJ2870" s="86"/>
      <c r="BK2870" s="86"/>
      <c r="BL2870" s="87"/>
    </row>
    <row r="2871" spans="60:64" x14ac:dyDescent="0.3">
      <c r="BH2871" s="86"/>
      <c r="BI2871" s="86"/>
      <c r="BJ2871" s="86"/>
      <c r="BK2871" s="86"/>
      <c r="BL2871" s="87"/>
    </row>
    <row r="2872" spans="60:64" x14ac:dyDescent="0.3">
      <c r="BH2872" s="86"/>
      <c r="BI2872" s="86"/>
      <c r="BJ2872" s="86"/>
      <c r="BK2872" s="86"/>
      <c r="BL2872" s="87"/>
    </row>
    <row r="2873" spans="60:64" x14ac:dyDescent="0.3">
      <c r="BH2873" s="86"/>
      <c r="BI2873" s="86"/>
      <c r="BJ2873" s="86"/>
      <c r="BK2873" s="86"/>
      <c r="BL2873" s="87"/>
    </row>
    <row r="2874" spans="60:64" x14ac:dyDescent="0.3">
      <c r="BH2874" s="86"/>
      <c r="BI2874" s="86"/>
      <c r="BJ2874" s="86"/>
      <c r="BK2874" s="86"/>
      <c r="BL2874" s="87"/>
    </row>
    <row r="2875" spans="60:64" x14ac:dyDescent="0.3">
      <c r="BH2875" s="86"/>
      <c r="BI2875" s="86"/>
      <c r="BJ2875" s="86"/>
      <c r="BK2875" s="86"/>
      <c r="BL2875" s="87"/>
    </row>
    <row r="2876" spans="60:64" x14ac:dyDescent="0.3">
      <c r="BH2876" s="86"/>
      <c r="BI2876" s="86"/>
      <c r="BJ2876" s="86"/>
      <c r="BK2876" s="86"/>
      <c r="BL2876" s="87"/>
    </row>
    <row r="2877" spans="60:64" x14ac:dyDescent="0.3">
      <c r="BH2877" s="86"/>
      <c r="BI2877" s="86"/>
      <c r="BJ2877" s="86"/>
      <c r="BK2877" s="86"/>
      <c r="BL2877" s="87"/>
    </row>
    <row r="2878" spans="60:64" x14ac:dyDescent="0.3">
      <c r="BH2878" s="86"/>
      <c r="BI2878" s="86"/>
      <c r="BJ2878" s="86"/>
      <c r="BK2878" s="86"/>
      <c r="BL2878" s="87"/>
    </row>
    <row r="2879" spans="60:64" x14ac:dyDescent="0.3">
      <c r="BH2879" s="86"/>
      <c r="BI2879" s="86"/>
      <c r="BJ2879" s="86"/>
      <c r="BK2879" s="86"/>
      <c r="BL2879" s="87"/>
    </row>
    <row r="2880" spans="60:64" x14ac:dyDescent="0.3">
      <c r="BH2880" s="86"/>
      <c r="BI2880" s="86"/>
      <c r="BJ2880" s="86"/>
      <c r="BK2880" s="86"/>
      <c r="BL2880" s="87"/>
    </row>
    <row r="2881" spans="60:64" x14ac:dyDescent="0.3">
      <c r="BH2881" s="86"/>
      <c r="BI2881" s="86"/>
      <c r="BJ2881" s="86"/>
      <c r="BK2881" s="86"/>
      <c r="BL2881" s="87"/>
    </row>
    <row r="2882" spans="60:64" x14ac:dyDescent="0.3">
      <c r="BH2882" s="86"/>
      <c r="BI2882" s="86"/>
      <c r="BJ2882" s="86"/>
      <c r="BK2882" s="86"/>
      <c r="BL2882" s="87"/>
    </row>
    <row r="2883" spans="60:64" x14ac:dyDescent="0.3">
      <c r="BH2883" s="86"/>
      <c r="BI2883" s="86"/>
      <c r="BJ2883" s="86"/>
      <c r="BK2883" s="86"/>
      <c r="BL2883" s="87"/>
    </row>
    <row r="2884" spans="60:64" x14ac:dyDescent="0.3">
      <c r="BH2884" s="86"/>
      <c r="BI2884" s="86"/>
      <c r="BJ2884" s="86"/>
      <c r="BK2884" s="86"/>
      <c r="BL2884" s="87"/>
    </row>
    <row r="2885" spans="60:64" x14ac:dyDescent="0.3">
      <c r="BH2885" s="86"/>
      <c r="BI2885" s="86"/>
      <c r="BJ2885" s="86"/>
      <c r="BK2885" s="86"/>
      <c r="BL2885" s="87"/>
    </row>
    <row r="2886" spans="60:64" x14ac:dyDescent="0.3">
      <c r="BH2886" s="86"/>
      <c r="BI2886" s="86"/>
      <c r="BJ2886" s="86"/>
      <c r="BK2886" s="86"/>
      <c r="BL2886" s="87"/>
    </row>
    <row r="2887" spans="60:64" x14ac:dyDescent="0.3">
      <c r="BH2887" s="86"/>
      <c r="BI2887" s="86"/>
      <c r="BJ2887" s="86"/>
      <c r="BK2887" s="86"/>
      <c r="BL2887" s="87"/>
    </row>
    <row r="2888" spans="60:64" x14ac:dyDescent="0.3">
      <c r="BH2888" s="86"/>
      <c r="BI2888" s="86"/>
      <c r="BJ2888" s="86"/>
      <c r="BK2888" s="86"/>
      <c r="BL2888" s="87"/>
    </row>
    <row r="2889" spans="60:64" x14ac:dyDescent="0.3">
      <c r="BH2889" s="86"/>
      <c r="BI2889" s="86"/>
      <c r="BJ2889" s="86"/>
      <c r="BK2889" s="86"/>
      <c r="BL2889" s="87"/>
    </row>
    <row r="2890" spans="60:64" x14ac:dyDescent="0.3">
      <c r="BH2890" s="86"/>
      <c r="BI2890" s="86"/>
      <c r="BJ2890" s="86"/>
      <c r="BK2890" s="86"/>
      <c r="BL2890" s="87"/>
    </row>
    <row r="2891" spans="60:64" x14ac:dyDescent="0.3">
      <c r="BH2891" s="86"/>
      <c r="BI2891" s="86"/>
      <c r="BJ2891" s="86"/>
      <c r="BK2891" s="86"/>
      <c r="BL2891" s="87"/>
    </row>
    <row r="2892" spans="60:64" x14ac:dyDescent="0.3">
      <c r="BH2892" s="86"/>
      <c r="BI2892" s="86"/>
      <c r="BJ2892" s="86"/>
      <c r="BK2892" s="86"/>
      <c r="BL2892" s="87"/>
    </row>
    <row r="2893" spans="60:64" x14ac:dyDescent="0.3">
      <c r="BH2893" s="86"/>
      <c r="BI2893" s="86"/>
      <c r="BJ2893" s="86"/>
      <c r="BK2893" s="86"/>
      <c r="BL2893" s="87"/>
    </row>
    <row r="2894" spans="60:64" x14ac:dyDescent="0.3">
      <c r="BH2894" s="86"/>
      <c r="BI2894" s="86"/>
      <c r="BJ2894" s="86"/>
      <c r="BK2894" s="86"/>
      <c r="BL2894" s="87"/>
    </row>
    <row r="2895" spans="60:64" x14ac:dyDescent="0.3">
      <c r="BH2895" s="86"/>
      <c r="BI2895" s="86"/>
      <c r="BJ2895" s="86"/>
      <c r="BK2895" s="86"/>
      <c r="BL2895" s="87"/>
    </row>
    <row r="2896" spans="60:64" x14ac:dyDescent="0.3">
      <c r="BH2896" s="86"/>
      <c r="BI2896" s="86"/>
      <c r="BJ2896" s="86"/>
      <c r="BK2896" s="86"/>
      <c r="BL2896" s="87"/>
    </row>
    <row r="2897" spans="60:64" x14ac:dyDescent="0.3">
      <c r="BH2897" s="86"/>
      <c r="BI2897" s="86"/>
      <c r="BJ2897" s="86"/>
      <c r="BK2897" s="86"/>
      <c r="BL2897" s="87"/>
    </row>
    <row r="2898" spans="60:64" x14ac:dyDescent="0.3">
      <c r="BH2898" s="86"/>
      <c r="BI2898" s="86"/>
      <c r="BJ2898" s="86"/>
      <c r="BK2898" s="86"/>
      <c r="BL2898" s="87"/>
    </row>
    <row r="2899" spans="60:64" x14ac:dyDescent="0.3">
      <c r="BH2899" s="86"/>
      <c r="BI2899" s="86"/>
      <c r="BJ2899" s="86"/>
      <c r="BK2899" s="86"/>
      <c r="BL2899" s="87"/>
    </row>
    <row r="2900" spans="60:64" x14ac:dyDescent="0.3">
      <c r="BH2900" s="86"/>
      <c r="BI2900" s="86"/>
      <c r="BJ2900" s="86"/>
      <c r="BK2900" s="86"/>
      <c r="BL2900" s="87"/>
    </row>
    <row r="2901" spans="60:64" x14ac:dyDescent="0.3">
      <c r="BH2901" s="86"/>
      <c r="BI2901" s="86"/>
      <c r="BJ2901" s="86"/>
      <c r="BK2901" s="86"/>
      <c r="BL2901" s="87"/>
    </row>
    <row r="2902" spans="60:64" x14ac:dyDescent="0.3">
      <c r="BH2902" s="86"/>
      <c r="BI2902" s="86"/>
      <c r="BJ2902" s="86"/>
      <c r="BK2902" s="86"/>
      <c r="BL2902" s="87"/>
    </row>
    <row r="2903" spans="60:64" x14ac:dyDescent="0.3">
      <c r="BH2903" s="86"/>
      <c r="BI2903" s="86"/>
      <c r="BJ2903" s="86"/>
      <c r="BK2903" s="86"/>
      <c r="BL2903" s="87"/>
    </row>
    <row r="2904" spans="60:64" x14ac:dyDescent="0.3">
      <c r="BH2904" s="86"/>
      <c r="BI2904" s="86"/>
      <c r="BJ2904" s="86"/>
      <c r="BK2904" s="86"/>
      <c r="BL2904" s="87"/>
    </row>
    <row r="2905" spans="60:64" x14ac:dyDescent="0.3">
      <c r="BH2905" s="86"/>
      <c r="BI2905" s="86"/>
      <c r="BJ2905" s="86"/>
      <c r="BK2905" s="86"/>
      <c r="BL2905" s="87"/>
    </row>
    <row r="2906" spans="60:64" x14ac:dyDescent="0.3">
      <c r="BH2906" s="86"/>
      <c r="BI2906" s="86"/>
      <c r="BJ2906" s="86"/>
      <c r="BK2906" s="86"/>
      <c r="BL2906" s="87"/>
    </row>
    <row r="2907" spans="60:64" x14ac:dyDescent="0.3">
      <c r="BH2907" s="86"/>
      <c r="BI2907" s="86"/>
      <c r="BJ2907" s="86"/>
      <c r="BK2907" s="86"/>
      <c r="BL2907" s="87"/>
    </row>
    <row r="2908" spans="60:64" x14ac:dyDescent="0.3">
      <c r="BH2908" s="86"/>
      <c r="BI2908" s="86"/>
      <c r="BJ2908" s="86"/>
      <c r="BK2908" s="86"/>
      <c r="BL2908" s="87"/>
    </row>
    <row r="2909" spans="60:64" x14ac:dyDescent="0.3">
      <c r="BH2909" s="86"/>
      <c r="BI2909" s="86"/>
      <c r="BJ2909" s="86"/>
      <c r="BK2909" s="86"/>
      <c r="BL2909" s="87"/>
    </row>
    <row r="2910" spans="60:64" x14ac:dyDescent="0.3">
      <c r="BH2910" s="86"/>
      <c r="BI2910" s="86"/>
      <c r="BJ2910" s="86"/>
      <c r="BK2910" s="86"/>
      <c r="BL2910" s="87"/>
    </row>
    <row r="2911" spans="60:64" x14ac:dyDescent="0.3">
      <c r="BH2911" s="86"/>
      <c r="BI2911" s="86"/>
      <c r="BJ2911" s="86"/>
      <c r="BK2911" s="86"/>
      <c r="BL2911" s="87"/>
    </row>
    <row r="2912" spans="60:64" x14ac:dyDescent="0.3">
      <c r="BH2912" s="86"/>
      <c r="BI2912" s="86"/>
      <c r="BJ2912" s="86"/>
      <c r="BK2912" s="86"/>
      <c r="BL2912" s="87"/>
    </row>
    <row r="2913" spans="60:64" x14ac:dyDescent="0.3">
      <c r="BH2913" s="86"/>
      <c r="BI2913" s="86"/>
      <c r="BJ2913" s="86"/>
      <c r="BK2913" s="86"/>
      <c r="BL2913" s="87"/>
    </row>
    <row r="2914" spans="60:64" x14ac:dyDescent="0.3">
      <c r="BH2914" s="86"/>
      <c r="BI2914" s="86"/>
      <c r="BJ2914" s="86"/>
      <c r="BK2914" s="86"/>
      <c r="BL2914" s="87"/>
    </row>
    <row r="2915" spans="60:64" x14ac:dyDescent="0.3">
      <c r="BH2915" s="86"/>
      <c r="BI2915" s="86"/>
      <c r="BJ2915" s="86"/>
      <c r="BK2915" s="86"/>
      <c r="BL2915" s="87"/>
    </row>
    <row r="2916" spans="60:64" x14ac:dyDescent="0.3">
      <c r="BH2916" s="86"/>
      <c r="BI2916" s="86"/>
      <c r="BJ2916" s="86"/>
      <c r="BK2916" s="86"/>
      <c r="BL2916" s="87"/>
    </row>
    <row r="2917" spans="60:64" x14ac:dyDescent="0.3">
      <c r="BH2917" s="86"/>
      <c r="BI2917" s="86"/>
      <c r="BJ2917" s="86"/>
      <c r="BK2917" s="86"/>
      <c r="BL2917" s="87"/>
    </row>
    <row r="2918" spans="60:64" x14ac:dyDescent="0.3">
      <c r="BH2918" s="86"/>
      <c r="BI2918" s="86"/>
      <c r="BJ2918" s="86"/>
      <c r="BK2918" s="86"/>
      <c r="BL2918" s="87"/>
    </row>
    <row r="2919" spans="60:64" x14ac:dyDescent="0.3">
      <c r="BH2919" s="86"/>
      <c r="BI2919" s="86"/>
      <c r="BJ2919" s="86"/>
      <c r="BK2919" s="86"/>
      <c r="BL2919" s="87"/>
    </row>
    <row r="2920" spans="60:64" x14ac:dyDescent="0.3">
      <c r="BH2920" s="86"/>
      <c r="BI2920" s="86"/>
      <c r="BJ2920" s="86"/>
      <c r="BK2920" s="86"/>
      <c r="BL2920" s="87"/>
    </row>
    <row r="2921" spans="60:64" x14ac:dyDescent="0.3">
      <c r="BH2921" s="86"/>
      <c r="BI2921" s="86"/>
      <c r="BJ2921" s="86"/>
      <c r="BK2921" s="86"/>
      <c r="BL2921" s="87"/>
    </row>
    <row r="2922" spans="60:64" x14ac:dyDescent="0.3">
      <c r="BH2922" s="86"/>
      <c r="BI2922" s="86"/>
      <c r="BJ2922" s="86"/>
      <c r="BK2922" s="86"/>
      <c r="BL2922" s="87"/>
    </row>
    <row r="2923" spans="60:64" x14ac:dyDescent="0.3">
      <c r="BH2923" s="86"/>
      <c r="BI2923" s="86"/>
      <c r="BJ2923" s="86"/>
      <c r="BK2923" s="86"/>
      <c r="BL2923" s="87"/>
    </row>
    <row r="2924" spans="60:64" x14ac:dyDescent="0.3">
      <c r="BH2924" s="86"/>
      <c r="BI2924" s="86"/>
      <c r="BJ2924" s="86"/>
      <c r="BK2924" s="86"/>
      <c r="BL2924" s="87"/>
    </row>
    <row r="2925" spans="60:64" x14ac:dyDescent="0.3">
      <c r="BH2925" s="86"/>
      <c r="BI2925" s="86"/>
      <c r="BJ2925" s="86"/>
      <c r="BK2925" s="86"/>
      <c r="BL2925" s="87"/>
    </row>
    <row r="2926" spans="60:64" x14ac:dyDescent="0.3">
      <c r="BH2926" s="86"/>
      <c r="BI2926" s="86"/>
      <c r="BJ2926" s="86"/>
      <c r="BK2926" s="86"/>
      <c r="BL2926" s="87"/>
    </row>
    <row r="2927" spans="60:64" x14ac:dyDescent="0.3">
      <c r="BH2927" s="86"/>
      <c r="BI2927" s="86"/>
      <c r="BJ2927" s="86"/>
      <c r="BK2927" s="86"/>
      <c r="BL2927" s="87"/>
    </row>
    <row r="2928" spans="60:64" x14ac:dyDescent="0.3">
      <c r="BH2928" s="86"/>
      <c r="BI2928" s="86"/>
      <c r="BJ2928" s="86"/>
      <c r="BK2928" s="86"/>
      <c r="BL2928" s="87"/>
    </row>
    <row r="2929" spans="60:64" x14ac:dyDescent="0.3">
      <c r="BH2929" s="86"/>
      <c r="BI2929" s="86"/>
      <c r="BJ2929" s="86"/>
      <c r="BK2929" s="86"/>
      <c r="BL2929" s="87"/>
    </row>
    <row r="2930" spans="60:64" x14ac:dyDescent="0.3">
      <c r="BH2930" s="86"/>
      <c r="BI2930" s="86"/>
      <c r="BJ2930" s="86"/>
      <c r="BK2930" s="86"/>
      <c r="BL2930" s="87"/>
    </row>
    <row r="2931" spans="60:64" x14ac:dyDescent="0.3">
      <c r="BH2931" s="86"/>
      <c r="BI2931" s="86"/>
      <c r="BJ2931" s="86"/>
      <c r="BK2931" s="86"/>
      <c r="BL2931" s="87"/>
    </row>
    <row r="2932" spans="60:64" x14ac:dyDescent="0.3">
      <c r="BH2932" s="86"/>
      <c r="BI2932" s="86"/>
      <c r="BJ2932" s="86"/>
      <c r="BK2932" s="86"/>
      <c r="BL2932" s="87"/>
    </row>
    <row r="2933" spans="60:64" x14ac:dyDescent="0.3">
      <c r="BH2933" s="86"/>
      <c r="BI2933" s="86"/>
      <c r="BJ2933" s="86"/>
      <c r="BK2933" s="86"/>
      <c r="BL2933" s="87"/>
    </row>
    <row r="2934" spans="60:64" x14ac:dyDescent="0.3">
      <c r="BH2934" s="86"/>
      <c r="BI2934" s="86"/>
      <c r="BJ2934" s="86"/>
      <c r="BK2934" s="86"/>
      <c r="BL2934" s="87"/>
    </row>
    <row r="2935" spans="60:64" x14ac:dyDescent="0.3">
      <c r="BH2935" s="86"/>
      <c r="BI2935" s="86"/>
      <c r="BJ2935" s="86"/>
      <c r="BK2935" s="86"/>
      <c r="BL2935" s="87"/>
    </row>
    <row r="2936" spans="60:64" x14ac:dyDescent="0.3">
      <c r="BH2936" s="86"/>
      <c r="BI2936" s="86"/>
      <c r="BJ2936" s="86"/>
      <c r="BK2936" s="86"/>
      <c r="BL2936" s="87"/>
    </row>
    <row r="2937" spans="60:64" x14ac:dyDescent="0.3">
      <c r="BH2937" s="86"/>
      <c r="BI2937" s="86"/>
      <c r="BJ2937" s="86"/>
      <c r="BK2937" s="86"/>
      <c r="BL2937" s="87"/>
    </row>
    <row r="2938" spans="60:64" x14ac:dyDescent="0.3">
      <c r="BH2938" s="86"/>
      <c r="BI2938" s="86"/>
      <c r="BJ2938" s="86"/>
      <c r="BK2938" s="86"/>
      <c r="BL2938" s="87"/>
    </row>
    <row r="2939" spans="60:64" x14ac:dyDescent="0.3">
      <c r="BH2939" s="86"/>
      <c r="BI2939" s="86"/>
      <c r="BJ2939" s="86"/>
      <c r="BK2939" s="86"/>
      <c r="BL2939" s="87"/>
    </row>
    <row r="2940" spans="60:64" x14ac:dyDescent="0.3">
      <c r="BH2940" s="86"/>
      <c r="BI2940" s="86"/>
      <c r="BJ2940" s="86"/>
      <c r="BK2940" s="86"/>
      <c r="BL2940" s="87"/>
    </row>
    <row r="2941" spans="60:64" x14ac:dyDescent="0.3">
      <c r="BH2941" s="86"/>
      <c r="BI2941" s="86"/>
      <c r="BJ2941" s="86"/>
      <c r="BK2941" s="86"/>
      <c r="BL2941" s="87"/>
    </row>
    <row r="2942" spans="60:64" x14ac:dyDescent="0.3">
      <c r="BH2942" s="86"/>
      <c r="BI2942" s="86"/>
      <c r="BJ2942" s="86"/>
      <c r="BK2942" s="86"/>
      <c r="BL2942" s="87"/>
    </row>
    <row r="2943" spans="60:64" x14ac:dyDescent="0.3">
      <c r="BH2943" s="86"/>
      <c r="BI2943" s="86"/>
      <c r="BJ2943" s="86"/>
      <c r="BK2943" s="86"/>
      <c r="BL2943" s="87"/>
    </row>
    <row r="2944" spans="60:64" x14ac:dyDescent="0.3">
      <c r="BH2944" s="86"/>
      <c r="BI2944" s="86"/>
      <c r="BJ2944" s="86"/>
      <c r="BK2944" s="86"/>
      <c r="BL2944" s="87"/>
    </row>
    <row r="2945" spans="60:64" x14ac:dyDescent="0.3">
      <c r="BH2945" s="86"/>
      <c r="BI2945" s="86"/>
      <c r="BJ2945" s="86"/>
      <c r="BK2945" s="86"/>
      <c r="BL2945" s="87"/>
    </row>
    <row r="2946" spans="60:64" x14ac:dyDescent="0.3">
      <c r="BH2946" s="86"/>
      <c r="BI2946" s="86"/>
      <c r="BJ2946" s="86"/>
      <c r="BK2946" s="86"/>
      <c r="BL2946" s="87"/>
    </row>
    <row r="2947" spans="60:64" x14ac:dyDescent="0.3">
      <c r="BH2947" s="86"/>
      <c r="BI2947" s="86"/>
      <c r="BJ2947" s="86"/>
      <c r="BK2947" s="86"/>
      <c r="BL2947" s="87"/>
    </row>
    <row r="2948" spans="60:64" x14ac:dyDescent="0.3">
      <c r="BH2948" s="86"/>
      <c r="BI2948" s="86"/>
      <c r="BJ2948" s="86"/>
      <c r="BK2948" s="86"/>
      <c r="BL2948" s="87"/>
    </row>
    <row r="2949" spans="60:64" x14ac:dyDescent="0.3">
      <c r="BH2949" s="86"/>
      <c r="BI2949" s="86"/>
      <c r="BJ2949" s="86"/>
      <c r="BK2949" s="86"/>
      <c r="BL2949" s="87"/>
    </row>
    <row r="2950" spans="60:64" x14ac:dyDescent="0.3">
      <c r="BH2950" s="86"/>
      <c r="BI2950" s="86"/>
      <c r="BJ2950" s="86"/>
      <c r="BK2950" s="86"/>
      <c r="BL2950" s="87"/>
    </row>
    <row r="2951" spans="60:64" x14ac:dyDescent="0.3">
      <c r="BH2951" s="86"/>
      <c r="BI2951" s="86"/>
      <c r="BJ2951" s="86"/>
      <c r="BK2951" s="86"/>
      <c r="BL2951" s="87"/>
    </row>
    <row r="2952" spans="60:64" x14ac:dyDescent="0.3">
      <c r="BH2952" s="86"/>
      <c r="BI2952" s="86"/>
      <c r="BJ2952" s="86"/>
      <c r="BK2952" s="86"/>
      <c r="BL2952" s="87"/>
    </row>
    <row r="2953" spans="60:64" x14ac:dyDescent="0.3">
      <c r="BH2953" s="86"/>
      <c r="BI2953" s="86"/>
      <c r="BJ2953" s="86"/>
      <c r="BK2953" s="86"/>
      <c r="BL2953" s="87"/>
    </row>
    <row r="2954" spans="60:64" x14ac:dyDescent="0.3">
      <c r="BH2954" s="86"/>
      <c r="BI2954" s="86"/>
      <c r="BJ2954" s="86"/>
      <c r="BK2954" s="86"/>
      <c r="BL2954" s="87"/>
    </row>
    <row r="2955" spans="60:64" x14ac:dyDescent="0.3">
      <c r="BH2955" s="86"/>
      <c r="BI2955" s="86"/>
      <c r="BJ2955" s="86"/>
      <c r="BK2955" s="86"/>
      <c r="BL2955" s="87"/>
    </row>
    <row r="2956" spans="60:64" x14ac:dyDescent="0.3">
      <c r="BH2956" s="86"/>
      <c r="BI2956" s="86"/>
      <c r="BJ2956" s="86"/>
      <c r="BK2956" s="86"/>
      <c r="BL2956" s="87"/>
    </row>
    <row r="2957" spans="60:64" x14ac:dyDescent="0.3">
      <c r="BH2957" s="86"/>
      <c r="BI2957" s="86"/>
      <c r="BJ2957" s="86"/>
      <c r="BK2957" s="86"/>
      <c r="BL2957" s="87"/>
    </row>
    <row r="2958" spans="60:64" x14ac:dyDescent="0.3">
      <c r="BH2958" s="86"/>
      <c r="BI2958" s="86"/>
      <c r="BJ2958" s="86"/>
      <c r="BK2958" s="86"/>
      <c r="BL2958" s="87"/>
    </row>
    <row r="2959" spans="60:64" x14ac:dyDescent="0.3">
      <c r="BH2959" s="86"/>
      <c r="BI2959" s="86"/>
      <c r="BJ2959" s="86"/>
      <c r="BK2959" s="86"/>
      <c r="BL2959" s="87"/>
    </row>
    <row r="2960" spans="60:64" x14ac:dyDescent="0.3">
      <c r="BH2960" s="86"/>
      <c r="BI2960" s="86"/>
      <c r="BJ2960" s="86"/>
      <c r="BK2960" s="86"/>
      <c r="BL2960" s="87"/>
    </row>
    <row r="2961" spans="60:64" x14ac:dyDescent="0.3">
      <c r="BH2961" s="86"/>
      <c r="BI2961" s="86"/>
      <c r="BJ2961" s="86"/>
      <c r="BK2961" s="86"/>
      <c r="BL2961" s="87"/>
    </row>
    <row r="2962" spans="60:64" x14ac:dyDescent="0.3">
      <c r="BH2962" s="86"/>
      <c r="BI2962" s="86"/>
      <c r="BJ2962" s="86"/>
      <c r="BK2962" s="86"/>
      <c r="BL2962" s="87"/>
    </row>
    <row r="2963" spans="60:64" x14ac:dyDescent="0.3">
      <c r="BH2963" s="86"/>
      <c r="BI2963" s="86"/>
      <c r="BJ2963" s="86"/>
      <c r="BK2963" s="86"/>
      <c r="BL2963" s="87"/>
    </row>
    <row r="2964" spans="60:64" x14ac:dyDescent="0.3">
      <c r="BH2964" s="86"/>
      <c r="BI2964" s="86"/>
      <c r="BJ2964" s="86"/>
      <c r="BK2964" s="86"/>
      <c r="BL2964" s="87"/>
    </row>
    <row r="2965" spans="60:64" x14ac:dyDescent="0.3">
      <c r="BH2965" s="86"/>
      <c r="BI2965" s="86"/>
      <c r="BJ2965" s="86"/>
      <c r="BK2965" s="86"/>
      <c r="BL2965" s="87"/>
    </row>
    <row r="2966" spans="60:64" x14ac:dyDescent="0.3">
      <c r="BH2966" s="86"/>
      <c r="BI2966" s="86"/>
      <c r="BJ2966" s="86"/>
      <c r="BK2966" s="86"/>
      <c r="BL2966" s="87"/>
    </row>
    <row r="2967" spans="60:64" x14ac:dyDescent="0.3">
      <c r="BH2967" s="86"/>
      <c r="BI2967" s="86"/>
      <c r="BJ2967" s="86"/>
      <c r="BK2967" s="86"/>
      <c r="BL2967" s="87"/>
    </row>
    <row r="2968" spans="60:64" x14ac:dyDescent="0.3">
      <c r="BH2968" s="86"/>
      <c r="BI2968" s="86"/>
      <c r="BJ2968" s="86"/>
      <c r="BK2968" s="86"/>
      <c r="BL2968" s="87"/>
    </row>
    <row r="2969" spans="60:64" x14ac:dyDescent="0.3">
      <c r="BH2969" s="86"/>
      <c r="BI2969" s="86"/>
      <c r="BJ2969" s="86"/>
      <c r="BK2969" s="86"/>
      <c r="BL2969" s="87"/>
    </row>
    <row r="2970" spans="60:64" x14ac:dyDescent="0.3">
      <c r="BH2970" s="86"/>
      <c r="BI2970" s="86"/>
      <c r="BJ2970" s="86"/>
      <c r="BK2970" s="86"/>
      <c r="BL2970" s="87"/>
    </row>
    <row r="2971" spans="60:64" x14ac:dyDescent="0.3">
      <c r="BH2971" s="86"/>
      <c r="BI2971" s="86"/>
      <c r="BJ2971" s="86"/>
      <c r="BK2971" s="86"/>
      <c r="BL2971" s="87"/>
    </row>
    <row r="2972" spans="60:64" x14ac:dyDescent="0.3">
      <c r="BH2972" s="86"/>
      <c r="BI2972" s="86"/>
      <c r="BJ2972" s="86"/>
      <c r="BK2972" s="86"/>
      <c r="BL2972" s="87"/>
    </row>
    <row r="2973" spans="60:64" x14ac:dyDescent="0.3">
      <c r="BH2973" s="86"/>
      <c r="BI2973" s="86"/>
      <c r="BJ2973" s="86"/>
      <c r="BK2973" s="86"/>
      <c r="BL2973" s="87"/>
    </row>
    <row r="2974" spans="60:64" x14ac:dyDescent="0.3">
      <c r="BH2974" s="86"/>
      <c r="BI2974" s="86"/>
      <c r="BJ2974" s="86"/>
      <c r="BK2974" s="86"/>
      <c r="BL2974" s="87"/>
    </row>
    <row r="2975" spans="60:64" x14ac:dyDescent="0.3">
      <c r="BH2975" s="86"/>
      <c r="BI2975" s="86"/>
      <c r="BJ2975" s="86"/>
      <c r="BK2975" s="86"/>
      <c r="BL2975" s="87"/>
    </row>
    <row r="2976" spans="60:64" x14ac:dyDescent="0.3">
      <c r="BH2976" s="86"/>
      <c r="BI2976" s="86"/>
      <c r="BJ2976" s="86"/>
      <c r="BK2976" s="86"/>
      <c r="BL2976" s="87"/>
    </row>
    <row r="2977" spans="60:64" x14ac:dyDescent="0.3">
      <c r="BH2977" s="86"/>
      <c r="BI2977" s="86"/>
      <c r="BJ2977" s="86"/>
      <c r="BK2977" s="86"/>
      <c r="BL2977" s="87"/>
    </row>
    <row r="2978" spans="60:64" x14ac:dyDescent="0.3">
      <c r="BH2978" s="86"/>
      <c r="BI2978" s="86"/>
      <c r="BJ2978" s="86"/>
      <c r="BK2978" s="86"/>
      <c r="BL2978" s="87"/>
    </row>
    <row r="2979" spans="60:64" x14ac:dyDescent="0.3">
      <c r="BH2979" s="86"/>
      <c r="BI2979" s="86"/>
      <c r="BJ2979" s="86"/>
      <c r="BK2979" s="86"/>
      <c r="BL2979" s="87"/>
    </row>
    <row r="2980" spans="60:64" x14ac:dyDescent="0.3">
      <c r="BH2980" s="86"/>
      <c r="BI2980" s="86"/>
      <c r="BJ2980" s="86"/>
      <c r="BK2980" s="86"/>
      <c r="BL2980" s="87"/>
    </row>
    <row r="2981" spans="60:64" x14ac:dyDescent="0.3">
      <c r="BH2981" s="86"/>
      <c r="BI2981" s="86"/>
      <c r="BJ2981" s="86"/>
      <c r="BK2981" s="86"/>
      <c r="BL2981" s="87"/>
    </row>
    <row r="2982" spans="60:64" x14ac:dyDescent="0.3">
      <c r="BH2982" s="86"/>
      <c r="BI2982" s="86"/>
      <c r="BJ2982" s="86"/>
      <c r="BK2982" s="86"/>
      <c r="BL2982" s="87"/>
    </row>
    <row r="2983" spans="60:64" x14ac:dyDescent="0.3">
      <c r="BH2983" s="86"/>
      <c r="BI2983" s="86"/>
      <c r="BJ2983" s="86"/>
      <c r="BK2983" s="86"/>
      <c r="BL2983" s="87"/>
    </row>
    <row r="2984" spans="60:64" x14ac:dyDescent="0.3">
      <c r="BH2984" s="86"/>
      <c r="BI2984" s="86"/>
      <c r="BJ2984" s="86"/>
      <c r="BK2984" s="86"/>
      <c r="BL2984" s="87"/>
    </row>
    <row r="2985" spans="60:64" x14ac:dyDescent="0.3">
      <c r="BH2985" s="86"/>
      <c r="BI2985" s="86"/>
      <c r="BJ2985" s="86"/>
      <c r="BK2985" s="86"/>
      <c r="BL2985" s="87"/>
    </row>
    <row r="2986" spans="60:64" x14ac:dyDescent="0.3">
      <c r="BH2986" s="86"/>
      <c r="BI2986" s="86"/>
      <c r="BJ2986" s="86"/>
      <c r="BK2986" s="86"/>
      <c r="BL2986" s="87"/>
    </row>
    <row r="2987" spans="60:64" x14ac:dyDescent="0.3">
      <c r="BH2987" s="86"/>
      <c r="BI2987" s="86"/>
      <c r="BJ2987" s="86"/>
      <c r="BK2987" s="86"/>
      <c r="BL2987" s="87"/>
    </row>
    <row r="2988" spans="60:64" x14ac:dyDescent="0.3">
      <c r="BH2988" s="86"/>
      <c r="BI2988" s="86"/>
      <c r="BJ2988" s="86"/>
      <c r="BK2988" s="86"/>
      <c r="BL2988" s="87"/>
    </row>
    <row r="2989" spans="60:64" x14ac:dyDescent="0.3">
      <c r="BH2989" s="86"/>
      <c r="BI2989" s="86"/>
      <c r="BJ2989" s="86"/>
      <c r="BK2989" s="86"/>
      <c r="BL2989" s="87"/>
    </row>
    <row r="2990" spans="60:64" x14ac:dyDescent="0.3">
      <c r="BH2990" s="86"/>
      <c r="BI2990" s="86"/>
      <c r="BJ2990" s="86"/>
      <c r="BK2990" s="86"/>
      <c r="BL2990" s="87"/>
    </row>
    <row r="2991" spans="60:64" x14ac:dyDescent="0.3">
      <c r="BH2991" s="86"/>
      <c r="BI2991" s="86"/>
      <c r="BJ2991" s="86"/>
      <c r="BK2991" s="86"/>
      <c r="BL2991" s="87"/>
    </row>
    <row r="2992" spans="60:64" x14ac:dyDescent="0.3">
      <c r="BH2992" s="86"/>
      <c r="BI2992" s="86"/>
      <c r="BJ2992" s="86"/>
      <c r="BK2992" s="86"/>
      <c r="BL2992" s="87"/>
    </row>
    <row r="2993" spans="60:64" x14ac:dyDescent="0.3">
      <c r="BH2993" s="86"/>
      <c r="BI2993" s="86"/>
      <c r="BJ2993" s="86"/>
      <c r="BK2993" s="86"/>
      <c r="BL2993" s="87"/>
    </row>
    <row r="2994" spans="60:64" x14ac:dyDescent="0.3">
      <c r="BH2994" s="86"/>
      <c r="BI2994" s="86"/>
      <c r="BJ2994" s="86"/>
      <c r="BK2994" s="86"/>
      <c r="BL2994" s="87"/>
    </row>
    <row r="2995" spans="60:64" x14ac:dyDescent="0.3">
      <c r="BH2995" s="86"/>
      <c r="BI2995" s="86"/>
      <c r="BJ2995" s="86"/>
      <c r="BK2995" s="86"/>
      <c r="BL2995" s="87"/>
    </row>
    <row r="2996" spans="60:64" x14ac:dyDescent="0.3">
      <c r="BH2996" s="86"/>
      <c r="BI2996" s="86"/>
      <c r="BJ2996" s="86"/>
      <c r="BK2996" s="86"/>
      <c r="BL2996" s="87"/>
    </row>
    <row r="2997" spans="60:64" x14ac:dyDescent="0.3">
      <c r="BH2997" s="86"/>
      <c r="BI2997" s="86"/>
      <c r="BJ2997" s="86"/>
      <c r="BK2997" s="86"/>
      <c r="BL2997" s="87"/>
    </row>
    <row r="2998" spans="60:64" x14ac:dyDescent="0.3">
      <c r="BH2998" s="86"/>
      <c r="BI2998" s="86"/>
      <c r="BJ2998" s="86"/>
      <c r="BK2998" s="86"/>
      <c r="BL2998" s="87"/>
    </row>
    <row r="2999" spans="60:64" x14ac:dyDescent="0.3">
      <c r="BH2999" s="86"/>
      <c r="BI2999" s="86"/>
      <c r="BJ2999" s="86"/>
      <c r="BK2999" s="86"/>
      <c r="BL2999" s="87"/>
    </row>
    <row r="3000" spans="60:64" x14ac:dyDescent="0.3">
      <c r="BH3000" s="86"/>
      <c r="BI3000" s="86"/>
      <c r="BJ3000" s="86"/>
      <c r="BK3000" s="86"/>
      <c r="BL3000" s="87"/>
    </row>
    <row r="3001" spans="60:64" x14ac:dyDescent="0.3">
      <c r="BH3001" s="86"/>
      <c r="BI3001" s="86"/>
      <c r="BJ3001" s="86"/>
      <c r="BK3001" s="86"/>
      <c r="BL3001" s="87"/>
    </row>
    <row r="3002" spans="60:64" x14ac:dyDescent="0.3">
      <c r="BH3002" s="86"/>
      <c r="BI3002" s="86"/>
      <c r="BJ3002" s="86"/>
      <c r="BK3002" s="86"/>
      <c r="BL3002" s="87"/>
    </row>
    <row r="3003" spans="60:64" x14ac:dyDescent="0.3">
      <c r="BH3003" s="86"/>
      <c r="BI3003" s="86"/>
      <c r="BJ3003" s="86"/>
      <c r="BK3003" s="86"/>
      <c r="BL3003" s="87"/>
    </row>
    <row r="3004" spans="60:64" x14ac:dyDescent="0.3">
      <c r="BH3004" s="86"/>
      <c r="BI3004" s="86"/>
      <c r="BJ3004" s="86"/>
      <c r="BK3004" s="86"/>
      <c r="BL3004" s="87"/>
    </row>
    <row r="3005" spans="60:64" x14ac:dyDescent="0.3">
      <c r="BH3005" s="86"/>
      <c r="BI3005" s="86"/>
      <c r="BJ3005" s="86"/>
      <c r="BK3005" s="86"/>
      <c r="BL3005" s="87"/>
    </row>
    <row r="3006" spans="60:64" x14ac:dyDescent="0.3">
      <c r="BH3006" s="86"/>
      <c r="BI3006" s="86"/>
      <c r="BJ3006" s="86"/>
      <c r="BK3006" s="86"/>
      <c r="BL3006" s="87"/>
    </row>
    <row r="3007" spans="60:64" x14ac:dyDescent="0.3">
      <c r="BH3007" s="86"/>
      <c r="BI3007" s="86"/>
      <c r="BJ3007" s="86"/>
      <c r="BK3007" s="86"/>
      <c r="BL3007" s="87"/>
    </row>
    <row r="3008" spans="60:64" x14ac:dyDescent="0.3">
      <c r="BH3008" s="86"/>
      <c r="BI3008" s="86"/>
      <c r="BJ3008" s="86"/>
      <c r="BK3008" s="86"/>
      <c r="BL3008" s="87"/>
    </row>
    <row r="3009" spans="60:64" x14ac:dyDescent="0.3">
      <c r="BH3009" s="86"/>
      <c r="BI3009" s="86"/>
      <c r="BJ3009" s="86"/>
      <c r="BK3009" s="86"/>
      <c r="BL3009" s="87"/>
    </row>
    <row r="3010" spans="60:64" x14ac:dyDescent="0.3">
      <c r="BH3010" s="86"/>
      <c r="BI3010" s="86"/>
      <c r="BJ3010" s="86"/>
      <c r="BK3010" s="86"/>
      <c r="BL3010" s="87"/>
    </row>
    <row r="3011" spans="60:64" x14ac:dyDescent="0.3">
      <c r="BH3011" s="86"/>
      <c r="BI3011" s="86"/>
      <c r="BJ3011" s="86"/>
      <c r="BK3011" s="86"/>
      <c r="BL3011" s="87"/>
    </row>
    <row r="3012" spans="60:64" x14ac:dyDescent="0.3">
      <c r="BH3012" s="86"/>
      <c r="BI3012" s="86"/>
      <c r="BJ3012" s="86"/>
      <c r="BK3012" s="86"/>
      <c r="BL3012" s="87"/>
    </row>
    <row r="3013" spans="60:64" x14ac:dyDescent="0.3">
      <c r="BH3013" s="86"/>
      <c r="BI3013" s="86"/>
      <c r="BJ3013" s="86"/>
      <c r="BK3013" s="86"/>
      <c r="BL3013" s="87"/>
    </row>
    <row r="3014" spans="60:64" x14ac:dyDescent="0.3">
      <c r="BH3014" s="86"/>
      <c r="BI3014" s="86"/>
      <c r="BJ3014" s="86"/>
      <c r="BK3014" s="86"/>
      <c r="BL3014" s="87"/>
    </row>
    <row r="3015" spans="60:64" x14ac:dyDescent="0.3">
      <c r="BH3015" s="86"/>
      <c r="BI3015" s="86"/>
      <c r="BJ3015" s="86"/>
      <c r="BK3015" s="86"/>
      <c r="BL3015" s="87"/>
    </row>
    <row r="3016" spans="60:64" x14ac:dyDescent="0.3">
      <c r="BH3016" s="86"/>
      <c r="BI3016" s="86"/>
      <c r="BJ3016" s="86"/>
      <c r="BK3016" s="86"/>
      <c r="BL3016" s="87"/>
    </row>
    <row r="3017" spans="60:64" x14ac:dyDescent="0.3">
      <c r="BH3017" s="86"/>
      <c r="BI3017" s="86"/>
      <c r="BJ3017" s="86"/>
      <c r="BK3017" s="86"/>
      <c r="BL3017" s="87"/>
    </row>
    <row r="3018" spans="60:64" x14ac:dyDescent="0.3">
      <c r="BH3018" s="86"/>
      <c r="BI3018" s="86"/>
      <c r="BJ3018" s="86"/>
      <c r="BK3018" s="86"/>
      <c r="BL3018" s="87"/>
    </row>
    <row r="3019" spans="60:64" x14ac:dyDescent="0.3">
      <c r="BH3019" s="86"/>
      <c r="BI3019" s="86"/>
      <c r="BJ3019" s="86"/>
      <c r="BK3019" s="86"/>
      <c r="BL3019" s="87"/>
    </row>
    <row r="3020" spans="60:64" x14ac:dyDescent="0.3">
      <c r="BH3020" s="86"/>
      <c r="BI3020" s="86"/>
      <c r="BJ3020" s="86"/>
      <c r="BK3020" s="86"/>
      <c r="BL3020" s="87"/>
    </row>
    <row r="3021" spans="60:64" x14ac:dyDescent="0.3">
      <c r="BH3021" s="86"/>
      <c r="BI3021" s="86"/>
      <c r="BJ3021" s="86"/>
      <c r="BK3021" s="86"/>
      <c r="BL3021" s="87"/>
    </row>
    <row r="3022" spans="60:64" x14ac:dyDescent="0.3">
      <c r="BH3022" s="86"/>
      <c r="BI3022" s="86"/>
      <c r="BJ3022" s="86"/>
      <c r="BK3022" s="86"/>
      <c r="BL3022" s="87"/>
    </row>
    <row r="3023" spans="60:64" x14ac:dyDescent="0.3">
      <c r="BH3023" s="86"/>
      <c r="BI3023" s="86"/>
      <c r="BJ3023" s="86"/>
      <c r="BK3023" s="86"/>
      <c r="BL3023" s="87"/>
    </row>
    <row r="3024" spans="60:64" x14ac:dyDescent="0.3">
      <c r="BH3024" s="86"/>
      <c r="BI3024" s="86"/>
      <c r="BJ3024" s="86"/>
      <c r="BK3024" s="86"/>
      <c r="BL3024" s="87"/>
    </row>
    <row r="3025" spans="60:64" x14ac:dyDescent="0.3">
      <c r="BH3025" s="86"/>
      <c r="BI3025" s="86"/>
      <c r="BJ3025" s="86"/>
      <c r="BK3025" s="86"/>
      <c r="BL3025" s="87"/>
    </row>
    <row r="3026" spans="60:64" x14ac:dyDescent="0.3">
      <c r="BH3026" s="86"/>
      <c r="BI3026" s="86"/>
      <c r="BJ3026" s="86"/>
      <c r="BK3026" s="86"/>
      <c r="BL3026" s="87"/>
    </row>
    <row r="3027" spans="60:64" x14ac:dyDescent="0.3">
      <c r="BH3027" s="86"/>
      <c r="BI3027" s="86"/>
      <c r="BJ3027" s="86"/>
      <c r="BK3027" s="86"/>
      <c r="BL3027" s="87"/>
    </row>
    <row r="3028" spans="60:64" x14ac:dyDescent="0.3">
      <c r="BH3028" s="86"/>
      <c r="BI3028" s="86"/>
      <c r="BJ3028" s="86"/>
      <c r="BK3028" s="86"/>
      <c r="BL3028" s="87"/>
    </row>
    <row r="3029" spans="60:64" x14ac:dyDescent="0.3">
      <c r="BH3029" s="86"/>
      <c r="BI3029" s="86"/>
      <c r="BJ3029" s="86"/>
      <c r="BK3029" s="86"/>
      <c r="BL3029" s="87"/>
    </row>
    <row r="3030" spans="60:64" x14ac:dyDescent="0.3">
      <c r="BH3030" s="86"/>
      <c r="BI3030" s="86"/>
      <c r="BJ3030" s="86"/>
      <c r="BK3030" s="86"/>
      <c r="BL3030" s="87"/>
    </row>
    <row r="3031" spans="60:64" x14ac:dyDescent="0.3">
      <c r="BH3031" s="86"/>
      <c r="BI3031" s="86"/>
      <c r="BJ3031" s="86"/>
      <c r="BK3031" s="86"/>
      <c r="BL3031" s="87"/>
    </row>
    <row r="3032" spans="60:64" x14ac:dyDescent="0.3">
      <c r="BH3032" s="86"/>
      <c r="BI3032" s="86"/>
      <c r="BJ3032" s="86"/>
      <c r="BK3032" s="86"/>
      <c r="BL3032" s="87"/>
    </row>
    <row r="3033" spans="60:64" x14ac:dyDescent="0.3">
      <c r="BH3033" s="86"/>
      <c r="BI3033" s="86"/>
      <c r="BJ3033" s="86"/>
      <c r="BK3033" s="86"/>
      <c r="BL3033" s="87"/>
    </row>
    <row r="3034" spans="60:64" x14ac:dyDescent="0.3">
      <c r="BH3034" s="86"/>
      <c r="BI3034" s="86"/>
      <c r="BJ3034" s="86"/>
      <c r="BK3034" s="86"/>
      <c r="BL3034" s="87"/>
    </row>
    <row r="3035" spans="60:64" x14ac:dyDescent="0.3">
      <c r="BH3035" s="86"/>
      <c r="BI3035" s="86"/>
      <c r="BJ3035" s="86"/>
      <c r="BK3035" s="86"/>
      <c r="BL3035" s="87"/>
    </row>
    <row r="3036" spans="60:64" x14ac:dyDescent="0.3">
      <c r="BH3036" s="86"/>
      <c r="BI3036" s="86"/>
      <c r="BJ3036" s="86"/>
      <c r="BK3036" s="86"/>
      <c r="BL3036" s="87"/>
    </row>
    <row r="3037" spans="60:64" x14ac:dyDescent="0.3">
      <c r="BH3037" s="86"/>
      <c r="BI3037" s="86"/>
      <c r="BJ3037" s="86"/>
      <c r="BK3037" s="86"/>
      <c r="BL3037" s="87"/>
    </row>
    <row r="3038" spans="60:64" x14ac:dyDescent="0.3">
      <c r="BH3038" s="86"/>
      <c r="BI3038" s="86"/>
      <c r="BJ3038" s="86"/>
      <c r="BK3038" s="86"/>
      <c r="BL3038" s="87"/>
    </row>
    <row r="3039" spans="60:64" x14ac:dyDescent="0.3">
      <c r="BH3039" s="86"/>
      <c r="BI3039" s="86"/>
      <c r="BJ3039" s="86"/>
      <c r="BK3039" s="86"/>
      <c r="BL3039" s="87"/>
    </row>
    <row r="3040" spans="60:64" x14ac:dyDescent="0.3">
      <c r="BH3040" s="86"/>
      <c r="BI3040" s="86"/>
      <c r="BJ3040" s="86"/>
      <c r="BK3040" s="86"/>
      <c r="BL3040" s="87"/>
    </row>
    <row r="3041" spans="60:64" x14ac:dyDescent="0.3">
      <c r="BH3041" s="86"/>
      <c r="BI3041" s="86"/>
      <c r="BJ3041" s="86"/>
      <c r="BK3041" s="86"/>
      <c r="BL3041" s="87"/>
    </row>
    <row r="3042" spans="60:64" x14ac:dyDescent="0.3">
      <c r="BH3042" s="86"/>
      <c r="BI3042" s="86"/>
      <c r="BJ3042" s="86"/>
      <c r="BK3042" s="86"/>
      <c r="BL3042" s="87"/>
    </row>
    <row r="3043" spans="60:64" x14ac:dyDescent="0.3">
      <c r="BH3043" s="86"/>
      <c r="BI3043" s="86"/>
      <c r="BJ3043" s="86"/>
      <c r="BK3043" s="86"/>
      <c r="BL3043" s="87"/>
    </row>
    <row r="3044" spans="60:64" x14ac:dyDescent="0.3">
      <c r="BH3044" s="86"/>
      <c r="BI3044" s="86"/>
      <c r="BJ3044" s="86"/>
      <c r="BK3044" s="86"/>
      <c r="BL3044" s="87"/>
    </row>
    <row r="3045" spans="60:64" x14ac:dyDescent="0.3">
      <c r="BH3045" s="86"/>
      <c r="BI3045" s="86"/>
      <c r="BJ3045" s="86"/>
      <c r="BK3045" s="86"/>
      <c r="BL3045" s="87"/>
    </row>
    <row r="3046" spans="60:64" x14ac:dyDescent="0.3">
      <c r="BH3046" s="86"/>
      <c r="BI3046" s="86"/>
      <c r="BJ3046" s="86"/>
      <c r="BK3046" s="86"/>
      <c r="BL3046" s="87"/>
    </row>
    <row r="3047" spans="60:64" x14ac:dyDescent="0.3">
      <c r="BH3047" s="86"/>
      <c r="BI3047" s="86"/>
      <c r="BJ3047" s="86"/>
      <c r="BK3047" s="86"/>
      <c r="BL3047" s="87"/>
    </row>
    <row r="3048" spans="60:64" x14ac:dyDescent="0.3">
      <c r="BH3048" s="86"/>
      <c r="BI3048" s="86"/>
      <c r="BJ3048" s="86"/>
      <c r="BK3048" s="86"/>
      <c r="BL3048" s="87"/>
    </row>
    <row r="3049" spans="60:64" x14ac:dyDescent="0.3">
      <c r="BH3049" s="86"/>
      <c r="BI3049" s="86"/>
      <c r="BJ3049" s="86"/>
      <c r="BK3049" s="86"/>
      <c r="BL3049" s="87"/>
    </row>
    <row r="3050" spans="60:64" x14ac:dyDescent="0.3">
      <c r="BH3050" s="86"/>
      <c r="BI3050" s="86"/>
      <c r="BJ3050" s="86"/>
      <c r="BK3050" s="86"/>
      <c r="BL3050" s="87"/>
    </row>
    <row r="3051" spans="60:64" x14ac:dyDescent="0.3">
      <c r="BH3051" s="86"/>
      <c r="BI3051" s="86"/>
      <c r="BJ3051" s="86"/>
      <c r="BK3051" s="86"/>
      <c r="BL3051" s="87"/>
    </row>
    <row r="3052" spans="60:64" x14ac:dyDescent="0.3">
      <c r="BH3052" s="86"/>
      <c r="BI3052" s="86"/>
      <c r="BJ3052" s="86"/>
      <c r="BK3052" s="86"/>
      <c r="BL3052" s="87"/>
    </row>
    <row r="3053" spans="60:64" x14ac:dyDescent="0.3">
      <c r="BH3053" s="86"/>
      <c r="BI3053" s="86"/>
      <c r="BJ3053" s="86"/>
      <c r="BK3053" s="86"/>
      <c r="BL3053" s="87"/>
    </row>
    <row r="3054" spans="60:64" x14ac:dyDescent="0.3">
      <c r="BH3054" s="86"/>
      <c r="BI3054" s="86"/>
      <c r="BJ3054" s="86"/>
      <c r="BK3054" s="86"/>
      <c r="BL3054" s="87"/>
    </row>
    <row r="3055" spans="60:64" x14ac:dyDescent="0.3">
      <c r="BH3055" s="86"/>
      <c r="BI3055" s="86"/>
      <c r="BJ3055" s="86"/>
      <c r="BK3055" s="86"/>
      <c r="BL3055" s="87"/>
    </row>
    <row r="3056" spans="60:64" x14ac:dyDescent="0.3">
      <c r="BH3056" s="86"/>
      <c r="BI3056" s="86"/>
      <c r="BJ3056" s="86"/>
      <c r="BK3056" s="86"/>
      <c r="BL3056" s="87"/>
    </row>
    <row r="3057" spans="60:64" x14ac:dyDescent="0.3">
      <c r="BH3057" s="86"/>
      <c r="BI3057" s="86"/>
      <c r="BJ3057" s="86"/>
      <c r="BK3057" s="86"/>
      <c r="BL3057" s="87"/>
    </row>
    <row r="3058" spans="60:64" x14ac:dyDescent="0.3">
      <c r="BH3058" s="86"/>
      <c r="BI3058" s="86"/>
      <c r="BJ3058" s="86"/>
      <c r="BK3058" s="86"/>
      <c r="BL3058" s="87"/>
    </row>
    <row r="3059" spans="60:64" x14ac:dyDescent="0.3">
      <c r="BH3059" s="86"/>
      <c r="BI3059" s="86"/>
      <c r="BJ3059" s="86"/>
      <c r="BK3059" s="86"/>
      <c r="BL3059" s="87"/>
    </row>
    <row r="3060" spans="60:64" x14ac:dyDescent="0.3">
      <c r="BH3060" s="86"/>
      <c r="BI3060" s="86"/>
      <c r="BJ3060" s="86"/>
      <c r="BK3060" s="86"/>
      <c r="BL3060" s="87"/>
    </row>
    <row r="3061" spans="60:64" x14ac:dyDescent="0.3">
      <c r="BH3061" s="86"/>
      <c r="BI3061" s="86"/>
      <c r="BJ3061" s="86"/>
      <c r="BK3061" s="86"/>
      <c r="BL3061" s="87"/>
    </row>
    <row r="3062" spans="60:64" x14ac:dyDescent="0.3">
      <c r="BH3062" s="86"/>
      <c r="BI3062" s="86"/>
      <c r="BJ3062" s="86"/>
      <c r="BK3062" s="86"/>
      <c r="BL3062" s="87"/>
    </row>
    <row r="3063" spans="60:64" x14ac:dyDescent="0.3">
      <c r="BH3063" s="86"/>
      <c r="BI3063" s="86"/>
      <c r="BJ3063" s="86"/>
      <c r="BK3063" s="86"/>
      <c r="BL3063" s="87"/>
    </row>
    <row r="3064" spans="60:64" x14ac:dyDescent="0.3">
      <c r="BH3064" s="86"/>
      <c r="BI3064" s="86"/>
      <c r="BJ3064" s="86"/>
      <c r="BK3064" s="86"/>
      <c r="BL3064" s="87"/>
    </row>
    <row r="3065" spans="60:64" x14ac:dyDescent="0.3">
      <c r="BH3065" s="86"/>
      <c r="BI3065" s="86"/>
      <c r="BJ3065" s="86"/>
      <c r="BK3065" s="86"/>
      <c r="BL3065" s="87"/>
    </row>
    <row r="3066" spans="60:64" x14ac:dyDescent="0.3">
      <c r="BH3066" s="86"/>
      <c r="BI3066" s="86"/>
      <c r="BJ3066" s="86"/>
      <c r="BK3066" s="86"/>
      <c r="BL3066" s="87"/>
    </row>
    <row r="3067" spans="60:64" x14ac:dyDescent="0.3">
      <c r="BH3067" s="86"/>
      <c r="BI3067" s="86"/>
      <c r="BJ3067" s="86"/>
      <c r="BK3067" s="86"/>
      <c r="BL3067" s="87"/>
    </row>
    <row r="3068" spans="60:64" x14ac:dyDescent="0.3">
      <c r="BH3068" s="86"/>
      <c r="BI3068" s="86"/>
      <c r="BJ3068" s="86"/>
      <c r="BK3068" s="86"/>
      <c r="BL3068" s="87"/>
    </row>
    <row r="3069" spans="60:64" x14ac:dyDescent="0.3">
      <c r="BH3069" s="86"/>
      <c r="BI3069" s="86"/>
      <c r="BJ3069" s="86"/>
      <c r="BK3069" s="86"/>
      <c r="BL3069" s="87"/>
    </row>
    <row r="3070" spans="60:64" x14ac:dyDescent="0.3">
      <c r="BH3070" s="86"/>
      <c r="BI3070" s="86"/>
      <c r="BJ3070" s="86"/>
      <c r="BK3070" s="86"/>
      <c r="BL3070" s="87"/>
    </row>
    <row r="3071" spans="60:64" x14ac:dyDescent="0.3">
      <c r="BH3071" s="86"/>
      <c r="BI3071" s="86"/>
      <c r="BJ3071" s="86"/>
      <c r="BK3071" s="86"/>
      <c r="BL3071" s="87"/>
    </row>
    <row r="3072" spans="60:64" x14ac:dyDescent="0.3">
      <c r="BH3072" s="86"/>
      <c r="BI3072" s="86"/>
      <c r="BJ3072" s="86"/>
      <c r="BK3072" s="86"/>
      <c r="BL3072" s="87"/>
    </row>
    <row r="3073" spans="60:64" x14ac:dyDescent="0.3">
      <c r="BH3073" s="86"/>
      <c r="BI3073" s="86"/>
      <c r="BJ3073" s="86"/>
      <c r="BK3073" s="86"/>
      <c r="BL3073" s="87"/>
    </row>
    <row r="3074" spans="60:64" x14ac:dyDescent="0.3">
      <c r="BH3074" s="86"/>
      <c r="BI3074" s="86"/>
      <c r="BJ3074" s="86"/>
      <c r="BK3074" s="86"/>
      <c r="BL3074" s="87"/>
    </row>
    <row r="3075" spans="60:64" x14ac:dyDescent="0.3">
      <c r="BH3075" s="86"/>
      <c r="BI3075" s="86"/>
      <c r="BJ3075" s="86"/>
      <c r="BK3075" s="86"/>
      <c r="BL3075" s="87"/>
    </row>
    <row r="3076" spans="60:64" x14ac:dyDescent="0.3">
      <c r="BH3076" s="86"/>
      <c r="BI3076" s="86"/>
      <c r="BJ3076" s="86"/>
      <c r="BK3076" s="86"/>
      <c r="BL3076" s="87"/>
    </row>
    <row r="3077" spans="60:64" x14ac:dyDescent="0.3">
      <c r="BH3077" s="86"/>
      <c r="BI3077" s="86"/>
      <c r="BJ3077" s="86"/>
      <c r="BK3077" s="86"/>
      <c r="BL3077" s="87"/>
    </row>
    <row r="3078" spans="60:64" x14ac:dyDescent="0.3">
      <c r="BH3078" s="86"/>
      <c r="BI3078" s="86"/>
      <c r="BJ3078" s="86"/>
      <c r="BK3078" s="86"/>
      <c r="BL3078" s="87"/>
    </row>
    <row r="3079" spans="60:64" x14ac:dyDescent="0.3">
      <c r="BH3079" s="86"/>
      <c r="BI3079" s="86"/>
      <c r="BJ3079" s="86"/>
      <c r="BK3079" s="86"/>
      <c r="BL3079" s="87"/>
    </row>
    <row r="3080" spans="60:64" x14ac:dyDescent="0.3">
      <c r="BH3080" s="86"/>
      <c r="BI3080" s="86"/>
      <c r="BJ3080" s="86"/>
      <c r="BK3080" s="86"/>
      <c r="BL3080" s="87"/>
    </row>
    <row r="3081" spans="60:64" x14ac:dyDescent="0.3">
      <c r="BH3081" s="86"/>
      <c r="BI3081" s="86"/>
      <c r="BJ3081" s="86"/>
      <c r="BK3081" s="86"/>
      <c r="BL3081" s="87"/>
    </row>
    <row r="3082" spans="60:64" x14ac:dyDescent="0.3">
      <c r="BH3082" s="86"/>
      <c r="BI3082" s="86"/>
      <c r="BJ3082" s="86"/>
      <c r="BK3082" s="86"/>
      <c r="BL3082" s="87"/>
    </row>
    <row r="3083" spans="60:64" x14ac:dyDescent="0.3">
      <c r="BH3083" s="86"/>
      <c r="BI3083" s="86"/>
      <c r="BJ3083" s="86"/>
      <c r="BK3083" s="86"/>
      <c r="BL3083" s="87"/>
    </row>
    <row r="3084" spans="60:64" x14ac:dyDescent="0.3">
      <c r="BH3084" s="86"/>
      <c r="BI3084" s="86"/>
      <c r="BJ3084" s="86"/>
      <c r="BK3084" s="86"/>
      <c r="BL3084" s="87"/>
    </row>
    <row r="3085" spans="60:64" x14ac:dyDescent="0.3">
      <c r="BH3085" s="86"/>
      <c r="BI3085" s="86"/>
      <c r="BJ3085" s="86"/>
      <c r="BK3085" s="86"/>
      <c r="BL3085" s="87"/>
    </row>
    <row r="3086" spans="60:64" x14ac:dyDescent="0.3">
      <c r="BH3086" s="86"/>
      <c r="BI3086" s="86"/>
      <c r="BJ3086" s="86"/>
      <c r="BK3086" s="86"/>
      <c r="BL3086" s="87"/>
    </row>
    <row r="3087" spans="60:64" x14ac:dyDescent="0.3">
      <c r="BH3087" s="86"/>
      <c r="BI3087" s="86"/>
      <c r="BJ3087" s="86"/>
      <c r="BK3087" s="86"/>
      <c r="BL3087" s="87"/>
    </row>
    <row r="3088" spans="60:64" x14ac:dyDescent="0.3">
      <c r="BH3088" s="86"/>
      <c r="BI3088" s="86"/>
      <c r="BJ3088" s="86"/>
      <c r="BK3088" s="86"/>
      <c r="BL3088" s="87"/>
    </row>
    <row r="3089" spans="60:64" x14ac:dyDescent="0.3">
      <c r="BH3089" s="86"/>
      <c r="BI3089" s="86"/>
      <c r="BJ3089" s="86"/>
      <c r="BK3089" s="86"/>
      <c r="BL3089" s="87"/>
    </row>
    <row r="3090" spans="60:64" x14ac:dyDescent="0.3">
      <c r="BH3090" s="86"/>
      <c r="BI3090" s="86"/>
      <c r="BJ3090" s="86"/>
      <c r="BK3090" s="86"/>
      <c r="BL3090" s="87"/>
    </row>
    <row r="3091" spans="60:64" x14ac:dyDescent="0.3">
      <c r="BH3091" s="86"/>
      <c r="BI3091" s="86"/>
      <c r="BJ3091" s="86"/>
      <c r="BK3091" s="86"/>
      <c r="BL3091" s="87"/>
    </row>
    <row r="3092" spans="60:64" x14ac:dyDescent="0.3">
      <c r="BH3092" s="86"/>
      <c r="BI3092" s="86"/>
      <c r="BJ3092" s="86"/>
      <c r="BK3092" s="86"/>
      <c r="BL3092" s="87"/>
    </row>
    <row r="3093" spans="60:64" x14ac:dyDescent="0.3">
      <c r="BH3093" s="86"/>
      <c r="BI3093" s="86"/>
      <c r="BJ3093" s="86"/>
      <c r="BK3093" s="86"/>
      <c r="BL3093" s="87"/>
    </row>
    <row r="3094" spans="60:64" x14ac:dyDescent="0.3">
      <c r="BH3094" s="86"/>
      <c r="BI3094" s="86"/>
      <c r="BJ3094" s="86"/>
      <c r="BK3094" s="86"/>
      <c r="BL3094" s="87"/>
    </row>
    <row r="3095" spans="60:64" x14ac:dyDescent="0.3">
      <c r="BH3095" s="86"/>
      <c r="BI3095" s="86"/>
      <c r="BJ3095" s="86"/>
      <c r="BK3095" s="86"/>
      <c r="BL3095" s="87"/>
    </row>
    <row r="3096" spans="60:64" x14ac:dyDescent="0.3">
      <c r="BH3096" s="86"/>
      <c r="BI3096" s="86"/>
      <c r="BJ3096" s="86"/>
      <c r="BK3096" s="86"/>
      <c r="BL3096" s="87"/>
    </row>
    <row r="3097" spans="60:64" x14ac:dyDescent="0.3">
      <c r="BH3097" s="86"/>
      <c r="BI3097" s="86"/>
      <c r="BJ3097" s="86"/>
      <c r="BK3097" s="86"/>
      <c r="BL3097" s="87"/>
    </row>
    <row r="3098" spans="60:64" x14ac:dyDescent="0.3">
      <c r="BH3098" s="86"/>
      <c r="BI3098" s="86"/>
      <c r="BJ3098" s="86"/>
      <c r="BK3098" s="86"/>
      <c r="BL3098" s="87"/>
    </row>
    <row r="3099" spans="60:64" x14ac:dyDescent="0.3">
      <c r="BH3099" s="86"/>
      <c r="BI3099" s="86"/>
      <c r="BJ3099" s="86"/>
      <c r="BK3099" s="86"/>
      <c r="BL3099" s="87"/>
    </row>
    <row r="3100" spans="60:64" x14ac:dyDescent="0.3">
      <c r="BH3100" s="86"/>
      <c r="BI3100" s="86"/>
      <c r="BJ3100" s="86"/>
      <c r="BK3100" s="86"/>
      <c r="BL3100" s="87"/>
    </row>
    <row r="3101" spans="60:64" x14ac:dyDescent="0.3">
      <c r="BH3101" s="86"/>
      <c r="BI3101" s="86"/>
      <c r="BJ3101" s="86"/>
      <c r="BK3101" s="86"/>
      <c r="BL3101" s="87"/>
    </row>
    <row r="3102" spans="60:64" x14ac:dyDescent="0.3">
      <c r="BH3102" s="86"/>
      <c r="BI3102" s="86"/>
      <c r="BJ3102" s="86"/>
      <c r="BK3102" s="86"/>
      <c r="BL3102" s="87"/>
    </row>
    <row r="3103" spans="60:64" x14ac:dyDescent="0.3">
      <c r="BH3103" s="86"/>
      <c r="BI3103" s="86"/>
      <c r="BJ3103" s="86"/>
      <c r="BK3103" s="86"/>
      <c r="BL3103" s="87"/>
    </row>
    <row r="3104" spans="60:64" x14ac:dyDescent="0.3">
      <c r="BH3104" s="86"/>
      <c r="BI3104" s="86"/>
      <c r="BJ3104" s="86"/>
      <c r="BK3104" s="86"/>
      <c r="BL3104" s="87"/>
    </row>
    <row r="3105" spans="60:64" x14ac:dyDescent="0.3">
      <c r="BH3105" s="86"/>
      <c r="BI3105" s="86"/>
      <c r="BJ3105" s="86"/>
      <c r="BK3105" s="86"/>
      <c r="BL3105" s="87"/>
    </row>
    <row r="3106" spans="60:64" x14ac:dyDescent="0.3">
      <c r="BH3106" s="86"/>
      <c r="BI3106" s="86"/>
      <c r="BJ3106" s="86"/>
      <c r="BK3106" s="86"/>
      <c r="BL3106" s="87"/>
    </row>
    <row r="3107" spans="60:64" x14ac:dyDescent="0.3">
      <c r="BH3107" s="86"/>
      <c r="BI3107" s="86"/>
      <c r="BJ3107" s="86"/>
      <c r="BK3107" s="86"/>
      <c r="BL3107" s="87"/>
    </row>
    <row r="3108" spans="60:64" x14ac:dyDescent="0.3">
      <c r="BH3108" s="86"/>
      <c r="BI3108" s="86"/>
      <c r="BJ3108" s="86"/>
      <c r="BK3108" s="86"/>
      <c r="BL3108" s="87"/>
    </row>
    <row r="3109" spans="60:64" x14ac:dyDescent="0.3">
      <c r="BH3109" s="86"/>
      <c r="BI3109" s="86"/>
      <c r="BJ3109" s="86"/>
      <c r="BK3109" s="86"/>
      <c r="BL3109" s="87"/>
    </row>
    <row r="3110" spans="60:64" x14ac:dyDescent="0.3">
      <c r="BH3110" s="86"/>
      <c r="BI3110" s="86"/>
      <c r="BJ3110" s="86"/>
      <c r="BK3110" s="86"/>
      <c r="BL3110" s="87"/>
    </row>
    <row r="3111" spans="60:64" x14ac:dyDescent="0.3">
      <c r="BH3111" s="86"/>
      <c r="BI3111" s="86"/>
      <c r="BJ3111" s="86"/>
      <c r="BK3111" s="86"/>
      <c r="BL3111" s="87"/>
    </row>
    <row r="3112" spans="60:64" x14ac:dyDescent="0.3">
      <c r="BH3112" s="86"/>
      <c r="BI3112" s="86"/>
      <c r="BJ3112" s="86"/>
      <c r="BK3112" s="86"/>
      <c r="BL3112" s="87"/>
    </row>
    <row r="3113" spans="60:64" x14ac:dyDescent="0.3">
      <c r="BH3113" s="86"/>
      <c r="BI3113" s="86"/>
      <c r="BJ3113" s="86"/>
      <c r="BK3113" s="86"/>
      <c r="BL3113" s="87"/>
    </row>
    <row r="3114" spans="60:64" x14ac:dyDescent="0.3">
      <c r="BH3114" s="86"/>
      <c r="BI3114" s="86"/>
      <c r="BJ3114" s="86"/>
      <c r="BK3114" s="86"/>
      <c r="BL3114" s="87"/>
    </row>
    <row r="3115" spans="60:64" x14ac:dyDescent="0.3">
      <c r="BH3115" s="86"/>
      <c r="BI3115" s="86"/>
      <c r="BJ3115" s="86"/>
      <c r="BK3115" s="86"/>
      <c r="BL3115" s="87"/>
    </row>
    <row r="3116" spans="60:64" x14ac:dyDescent="0.3">
      <c r="BH3116" s="86"/>
      <c r="BI3116" s="86"/>
      <c r="BJ3116" s="86"/>
      <c r="BK3116" s="86"/>
      <c r="BL3116" s="87"/>
    </row>
    <row r="3117" spans="60:64" x14ac:dyDescent="0.3">
      <c r="BH3117" s="86"/>
      <c r="BI3117" s="86"/>
      <c r="BJ3117" s="86"/>
      <c r="BK3117" s="86"/>
      <c r="BL3117" s="87"/>
    </row>
    <row r="3118" spans="60:64" x14ac:dyDescent="0.3">
      <c r="BH3118" s="86"/>
      <c r="BI3118" s="86"/>
      <c r="BJ3118" s="86"/>
      <c r="BK3118" s="86"/>
      <c r="BL3118" s="87"/>
    </row>
    <row r="3119" spans="60:64" x14ac:dyDescent="0.3">
      <c r="BH3119" s="86"/>
      <c r="BI3119" s="86"/>
      <c r="BJ3119" s="86"/>
      <c r="BK3119" s="86"/>
      <c r="BL3119" s="87"/>
    </row>
    <row r="3120" spans="60:64" x14ac:dyDescent="0.3">
      <c r="BH3120" s="86"/>
      <c r="BI3120" s="86"/>
      <c r="BJ3120" s="86"/>
      <c r="BK3120" s="86"/>
      <c r="BL3120" s="87"/>
    </row>
    <row r="3121" spans="60:64" x14ac:dyDescent="0.3">
      <c r="BH3121" s="86"/>
      <c r="BI3121" s="86"/>
      <c r="BJ3121" s="86"/>
      <c r="BK3121" s="86"/>
      <c r="BL3121" s="87"/>
    </row>
    <row r="3122" spans="60:64" x14ac:dyDescent="0.3">
      <c r="BH3122" s="86"/>
      <c r="BI3122" s="86"/>
      <c r="BJ3122" s="86"/>
      <c r="BK3122" s="86"/>
      <c r="BL3122" s="87"/>
    </row>
    <row r="3123" spans="60:64" x14ac:dyDescent="0.3">
      <c r="BH3123" s="86"/>
      <c r="BI3123" s="86"/>
      <c r="BJ3123" s="86"/>
      <c r="BK3123" s="86"/>
      <c r="BL3123" s="87"/>
    </row>
    <row r="3124" spans="60:64" x14ac:dyDescent="0.3">
      <c r="BH3124" s="86"/>
      <c r="BI3124" s="86"/>
      <c r="BJ3124" s="86"/>
      <c r="BK3124" s="86"/>
      <c r="BL3124" s="87"/>
    </row>
    <row r="3125" spans="60:64" x14ac:dyDescent="0.3">
      <c r="BH3125" s="86"/>
      <c r="BI3125" s="86"/>
      <c r="BJ3125" s="86"/>
      <c r="BK3125" s="86"/>
      <c r="BL3125" s="87"/>
    </row>
    <row r="3126" spans="60:64" x14ac:dyDescent="0.3">
      <c r="BH3126" s="86"/>
      <c r="BI3126" s="86"/>
      <c r="BJ3126" s="86"/>
      <c r="BK3126" s="86"/>
      <c r="BL3126" s="87"/>
    </row>
    <row r="3127" spans="60:64" x14ac:dyDescent="0.3">
      <c r="BH3127" s="86"/>
      <c r="BI3127" s="86"/>
      <c r="BJ3127" s="86"/>
      <c r="BK3127" s="86"/>
      <c r="BL3127" s="87"/>
    </row>
    <row r="3128" spans="60:64" x14ac:dyDescent="0.3">
      <c r="BH3128" s="86"/>
      <c r="BI3128" s="86"/>
      <c r="BJ3128" s="86"/>
      <c r="BK3128" s="86"/>
      <c r="BL3128" s="87"/>
    </row>
    <row r="3129" spans="60:64" x14ac:dyDescent="0.3">
      <c r="BH3129" s="86"/>
      <c r="BI3129" s="86"/>
      <c r="BJ3129" s="86"/>
      <c r="BK3129" s="86"/>
      <c r="BL3129" s="87"/>
    </row>
    <row r="3130" spans="60:64" x14ac:dyDescent="0.3">
      <c r="BH3130" s="86"/>
      <c r="BI3130" s="86"/>
      <c r="BJ3130" s="86"/>
      <c r="BK3130" s="86"/>
      <c r="BL3130" s="87"/>
    </row>
    <row r="3131" spans="60:64" x14ac:dyDescent="0.3">
      <c r="BH3131" s="86"/>
      <c r="BI3131" s="86"/>
      <c r="BJ3131" s="86"/>
      <c r="BK3131" s="86"/>
      <c r="BL3131" s="87"/>
    </row>
    <row r="3132" spans="60:64" x14ac:dyDescent="0.3">
      <c r="BH3132" s="86"/>
      <c r="BI3132" s="86"/>
      <c r="BJ3132" s="86"/>
      <c r="BK3132" s="86"/>
      <c r="BL3132" s="87"/>
    </row>
    <row r="3133" spans="60:64" x14ac:dyDescent="0.3">
      <c r="BH3133" s="86"/>
      <c r="BI3133" s="86"/>
      <c r="BJ3133" s="86"/>
      <c r="BK3133" s="86"/>
      <c r="BL3133" s="87"/>
    </row>
    <row r="3134" spans="60:64" x14ac:dyDescent="0.3">
      <c r="BH3134" s="86"/>
      <c r="BI3134" s="86"/>
      <c r="BJ3134" s="86"/>
      <c r="BK3134" s="86"/>
      <c r="BL3134" s="87"/>
    </row>
    <row r="3135" spans="60:64" x14ac:dyDescent="0.3">
      <c r="BH3135" s="86"/>
      <c r="BI3135" s="86"/>
      <c r="BJ3135" s="86"/>
      <c r="BK3135" s="86"/>
      <c r="BL3135" s="87"/>
    </row>
    <row r="3136" spans="60:64" x14ac:dyDescent="0.3">
      <c r="BH3136" s="86"/>
      <c r="BI3136" s="86"/>
      <c r="BJ3136" s="86"/>
      <c r="BK3136" s="86"/>
      <c r="BL3136" s="87"/>
    </row>
    <row r="3137" spans="60:64" x14ac:dyDescent="0.3">
      <c r="BH3137" s="86"/>
      <c r="BI3137" s="86"/>
      <c r="BJ3137" s="86"/>
      <c r="BK3137" s="86"/>
      <c r="BL3137" s="87"/>
    </row>
    <row r="3138" spans="60:64" x14ac:dyDescent="0.3">
      <c r="BH3138" s="86"/>
      <c r="BI3138" s="86"/>
      <c r="BJ3138" s="86"/>
      <c r="BK3138" s="86"/>
      <c r="BL3138" s="87"/>
    </row>
    <row r="3139" spans="60:64" x14ac:dyDescent="0.3">
      <c r="BH3139" s="86"/>
      <c r="BI3139" s="86"/>
      <c r="BJ3139" s="86"/>
      <c r="BK3139" s="86"/>
      <c r="BL3139" s="87"/>
    </row>
    <row r="3140" spans="60:64" x14ac:dyDescent="0.3">
      <c r="BH3140" s="86"/>
      <c r="BI3140" s="86"/>
      <c r="BJ3140" s="86"/>
      <c r="BK3140" s="86"/>
      <c r="BL3140" s="87"/>
    </row>
    <row r="3141" spans="60:64" x14ac:dyDescent="0.3">
      <c r="BH3141" s="86"/>
      <c r="BI3141" s="86"/>
      <c r="BJ3141" s="86"/>
      <c r="BK3141" s="86"/>
      <c r="BL3141" s="87"/>
    </row>
    <row r="3142" spans="60:64" x14ac:dyDescent="0.3">
      <c r="BH3142" s="86"/>
      <c r="BI3142" s="86"/>
      <c r="BJ3142" s="86"/>
      <c r="BK3142" s="86"/>
      <c r="BL3142" s="87"/>
    </row>
    <row r="3143" spans="60:64" x14ac:dyDescent="0.3">
      <c r="BH3143" s="86"/>
      <c r="BI3143" s="86"/>
      <c r="BJ3143" s="86"/>
      <c r="BK3143" s="86"/>
      <c r="BL3143" s="87"/>
    </row>
    <row r="3144" spans="60:64" x14ac:dyDescent="0.3">
      <c r="BH3144" s="86"/>
      <c r="BI3144" s="86"/>
      <c r="BJ3144" s="86"/>
      <c r="BK3144" s="86"/>
      <c r="BL3144" s="87"/>
    </row>
    <row r="3145" spans="60:64" x14ac:dyDescent="0.3">
      <c r="BH3145" s="86"/>
      <c r="BI3145" s="86"/>
      <c r="BJ3145" s="86"/>
      <c r="BK3145" s="86"/>
      <c r="BL3145" s="87"/>
    </row>
    <row r="3146" spans="60:64" x14ac:dyDescent="0.3">
      <c r="BH3146" s="86"/>
      <c r="BI3146" s="86"/>
      <c r="BJ3146" s="86"/>
      <c r="BK3146" s="86"/>
      <c r="BL3146" s="87"/>
    </row>
    <row r="3147" spans="60:64" x14ac:dyDescent="0.3">
      <c r="BH3147" s="86"/>
      <c r="BI3147" s="86"/>
      <c r="BJ3147" s="86"/>
      <c r="BK3147" s="86"/>
      <c r="BL3147" s="87"/>
    </row>
    <row r="3148" spans="60:64" x14ac:dyDescent="0.3">
      <c r="BH3148" s="86"/>
      <c r="BI3148" s="86"/>
      <c r="BJ3148" s="86"/>
      <c r="BK3148" s="86"/>
      <c r="BL3148" s="87"/>
    </row>
    <row r="3149" spans="60:64" x14ac:dyDescent="0.3">
      <c r="BH3149" s="86"/>
      <c r="BI3149" s="86"/>
      <c r="BJ3149" s="86"/>
      <c r="BK3149" s="86"/>
      <c r="BL3149" s="87"/>
    </row>
    <row r="3150" spans="60:64" x14ac:dyDescent="0.3">
      <c r="BH3150" s="86"/>
      <c r="BI3150" s="86"/>
      <c r="BJ3150" s="86"/>
      <c r="BK3150" s="86"/>
      <c r="BL3150" s="87"/>
    </row>
    <row r="3151" spans="60:64" x14ac:dyDescent="0.3">
      <c r="BH3151" s="86"/>
      <c r="BI3151" s="86"/>
      <c r="BJ3151" s="86"/>
      <c r="BK3151" s="86"/>
      <c r="BL3151" s="87"/>
    </row>
    <row r="3152" spans="60:64" x14ac:dyDescent="0.3">
      <c r="BH3152" s="86"/>
      <c r="BI3152" s="86"/>
      <c r="BJ3152" s="86"/>
      <c r="BK3152" s="86"/>
      <c r="BL3152" s="87"/>
    </row>
    <row r="3153" spans="60:64" x14ac:dyDescent="0.3">
      <c r="BH3153" s="86"/>
      <c r="BI3153" s="86"/>
      <c r="BJ3153" s="86"/>
      <c r="BK3153" s="86"/>
      <c r="BL3153" s="87"/>
    </row>
    <row r="3154" spans="60:64" x14ac:dyDescent="0.3">
      <c r="BH3154" s="86"/>
      <c r="BI3154" s="86"/>
      <c r="BJ3154" s="86"/>
      <c r="BK3154" s="86"/>
      <c r="BL3154" s="87"/>
    </row>
    <row r="3155" spans="60:64" x14ac:dyDescent="0.3">
      <c r="BH3155" s="86"/>
      <c r="BI3155" s="86"/>
      <c r="BJ3155" s="86"/>
      <c r="BK3155" s="86"/>
      <c r="BL3155" s="87"/>
    </row>
    <row r="3156" spans="60:64" x14ac:dyDescent="0.3">
      <c r="BH3156" s="86"/>
      <c r="BI3156" s="86"/>
      <c r="BJ3156" s="86"/>
      <c r="BK3156" s="86"/>
      <c r="BL3156" s="87"/>
    </row>
    <row r="3157" spans="60:64" x14ac:dyDescent="0.3">
      <c r="BH3157" s="86"/>
      <c r="BI3157" s="86"/>
      <c r="BJ3157" s="86"/>
      <c r="BK3157" s="86"/>
      <c r="BL3157" s="87"/>
    </row>
    <row r="3158" spans="60:64" x14ac:dyDescent="0.3">
      <c r="BH3158" s="86"/>
      <c r="BI3158" s="86"/>
      <c r="BJ3158" s="86"/>
      <c r="BK3158" s="86"/>
      <c r="BL3158" s="87"/>
    </row>
    <row r="3159" spans="60:64" x14ac:dyDescent="0.3">
      <c r="BH3159" s="86"/>
      <c r="BI3159" s="86"/>
      <c r="BJ3159" s="86"/>
      <c r="BK3159" s="86"/>
      <c r="BL3159" s="87"/>
    </row>
    <row r="3160" spans="60:64" x14ac:dyDescent="0.3">
      <c r="BH3160" s="86"/>
      <c r="BI3160" s="86"/>
      <c r="BJ3160" s="86"/>
      <c r="BK3160" s="86"/>
      <c r="BL3160" s="87"/>
    </row>
    <row r="3161" spans="60:64" x14ac:dyDescent="0.3">
      <c r="BH3161" s="86"/>
      <c r="BI3161" s="86"/>
      <c r="BJ3161" s="86"/>
      <c r="BK3161" s="86"/>
      <c r="BL3161" s="87"/>
    </row>
    <row r="3162" spans="60:64" x14ac:dyDescent="0.3">
      <c r="BH3162" s="86"/>
      <c r="BI3162" s="86"/>
      <c r="BJ3162" s="86"/>
      <c r="BK3162" s="86"/>
      <c r="BL3162" s="87"/>
    </row>
    <row r="3163" spans="60:64" x14ac:dyDescent="0.3">
      <c r="BH3163" s="86"/>
      <c r="BI3163" s="86"/>
      <c r="BJ3163" s="86"/>
      <c r="BK3163" s="86"/>
      <c r="BL3163" s="87"/>
    </row>
    <row r="3164" spans="60:64" x14ac:dyDescent="0.3">
      <c r="BH3164" s="86"/>
      <c r="BI3164" s="86"/>
      <c r="BJ3164" s="86"/>
      <c r="BK3164" s="86"/>
      <c r="BL3164" s="87"/>
    </row>
    <row r="3165" spans="60:64" x14ac:dyDescent="0.3">
      <c r="BH3165" s="86"/>
      <c r="BI3165" s="86"/>
      <c r="BJ3165" s="86"/>
      <c r="BK3165" s="86"/>
      <c r="BL3165" s="87"/>
    </row>
    <row r="3166" spans="60:64" x14ac:dyDescent="0.3">
      <c r="BH3166" s="86"/>
      <c r="BI3166" s="86"/>
      <c r="BJ3166" s="86"/>
      <c r="BK3166" s="86"/>
      <c r="BL3166" s="87"/>
    </row>
    <row r="3167" spans="60:64" x14ac:dyDescent="0.3">
      <c r="BH3167" s="86"/>
      <c r="BI3167" s="86"/>
      <c r="BJ3167" s="86"/>
      <c r="BK3167" s="86"/>
      <c r="BL3167" s="87"/>
    </row>
    <row r="3168" spans="60:64" x14ac:dyDescent="0.3">
      <c r="BH3168" s="86"/>
      <c r="BI3168" s="86"/>
      <c r="BJ3168" s="86"/>
      <c r="BK3168" s="86"/>
      <c r="BL3168" s="87"/>
    </row>
    <row r="3169" spans="60:64" x14ac:dyDescent="0.3">
      <c r="BH3169" s="86"/>
      <c r="BI3169" s="86"/>
      <c r="BJ3169" s="86"/>
      <c r="BK3169" s="86"/>
      <c r="BL3169" s="87"/>
    </row>
    <row r="3170" spans="60:64" x14ac:dyDescent="0.3">
      <c r="BH3170" s="86"/>
      <c r="BI3170" s="86"/>
      <c r="BJ3170" s="86"/>
      <c r="BK3170" s="86"/>
      <c r="BL3170" s="87"/>
    </row>
    <row r="3171" spans="60:64" x14ac:dyDescent="0.3">
      <c r="BH3171" s="86"/>
      <c r="BI3171" s="86"/>
      <c r="BJ3171" s="86"/>
      <c r="BK3171" s="86"/>
      <c r="BL3171" s="87"/>
    </row>
    <row r="3172" spans="60:64" x14ac:dyDescent="0.3">
      <c r="BH3172" s="86"/>
      <c r="BI3172" s="86"/>
      <c r="BJ3172" s="86"/>
      <c r="BK3172" s="86"/>
      <c r="BL3172" s="87"/>
    </row>
    <row r="3173" spans="60:64" x14ac:dyDescent="0.3">
      <c r="BH3173" s="86"/>
      <c r="BI3173" s="86"/>
      <c r="BJ3173" s="86"/>
      <c r="BK3173" s="86"/>
      <c r="BL3173" s="87"/>
    </row>
    <row r="3174" spans="60:64" x14ac:dyDescent="0.3">
      <c r="BH3174" s="86"/>
      <c r="BI3174" s="86"/>
      <c r="BJ3174" s="86"/>
      <c r="BK3174" s="86"/>
      <c r="BL3174" s="87"/>
    </row>
    <row r="3175" spans="60:64" x14ac:dyDescent="0.3">
      <c r="BH3175" s="86"/>
      <c r="BI3175" s="86"/>
      <c r="BJ3175" s="86"/>
      <c r="BK3175" s="86"/>
      <c r="BL3175" s="87"/>
    </row>
    <row r="3176" spans="60:64" x14ac:dyDescent="0.3">
      <c r="BH3176" s="86"/>
      <c r="BI3176" s="86"/>
      <c r="BJ3176" s="86"/>
      <c r="BK3176" s="86"/>
      <c r="BL3176" s="87"/>
    </row>
    <row r="3177" spans="60:64" x14ac:dyDescent="0.3">
      <c r="BH3177" s="86"/>
      <c r="BI3177" s="86"/>
      <c r="BJ3177" s="86"/>
      <c r="BK3177" s="86"/>
      <c r="BL3177" s="87"/>
    </row>
    <row r="3178" spans="60:64" x14ac:dyDescent="0.3">
      <c r="BH3178" s="86"/>
      <c r="BI3178" s="86"/>
      <c r="BJ3178" s="86"/>
      <c r="BK3178" s="86"/>
      <c r="BL3178" s="87"/>
    </row>
    <row r="3179" spans="60:64" x14ac:dyDescent="0.3">
      <c r="BH3179" s="86"/>
      <c r="BI3179" s="86"/>
      <c r="BJ3179" s="86"/>
      <c r="BK3179" s="86"/>
      <c r="BL3179" s="87"/>
    </row>
    <row r="3180" spans="60:64" x14ac:dyDescent="0.3">
      <c r="BH3180" s="86"/>
      <c r="BI3180" s="86"/>
      <c r="BJ3180" s="86"/>
      <c r="BK3180" s="86"/>
      <c r="BL3180" s="87"/>
    </row>
    <row r="3181" spans="60:64" x14ac:dyDescent="0.3">
      <c r="BH3181" s="86"/>
      <c r="BI3181" s="86"/>
      <c r="BJ3181" s="86"/>
      <c r="BK3181" s="86"/>
      <c r="BL3181" s="87"/>
    </row>
    <row r="3182" spans="60:64" x14ac:dyDescent="0.3">
      <c r="BH3182" s="86"/>
      <c r="BI3182" s="86"/>
      <c r="BJ3182" s="86"/>
      <c r="BK3182" s="86"/>
      <c r="BL3182" s="87"/>
    </row>
    <row r="3183" spans="60:64" x14ac:dyDescent="0.3">
      <c r="BH3183" s="86"/>
      <c r="BI3183" s="86"/>
      <c r="BJ3183" s="86"/>
      <c r="BK3183" s="86"/>
      <c r="BL3183" s="87"/>
    </row>
    <row r="3184" spans="60:64" x14ac:dyDescent="0.3">
      <c r="BH3184" s="86"/>
      <c r="BI3184" s="86"/>
      <c r="BJ3184" s="86"/>
      <c r="BK3184" s="86"/>
      <c r="BL3184" s="87"/>
    </row>
    <row r="3185" spans="60:64" x14ac:dyDescent="0.3">
      <c r="BH3185" s="86"/>
      <c r="BI3185" s="86"/>
      <c r="BJ3185" s="86"/>
      <c r="BK3185" s="86"/>
      <c r="BL3185" s="87"/>
    </row>
    <row r="3186" spans="60:64" x14ac:dyDescent="0.3">
      <c r="BH3186" s="86"/>
      <c r="BI3186" s="86"/>
      <c r="BJ3186" s="86"/>
      <c r="BK3186" s="86"/>
      <c r="BL3186" s="87"/>
    </row>
    <row r="3187" spans="60:64" x14ac:dyDescent="0.3">
      <c r="BH3187" s="86"/>
      <c r="BI3187" s="86"/>
      <c r="BJ3187" s="86"/>
      <c r="BK3187" s="86"/>
      <c r="BL3187" s="87"/>
    </row>
    <row r="3188" spans="60:64" x14ac:dyDescent="0.3">
      <c r="BH3188" s="86"/>
      <c r="BI3188" s="86"/>
      <c r="BJ3188" s="86"/>
      <c r="BK3188" s="86"/>
      <c r="BL3188" s="87"/>
    </row>
    <row r="3189" spans="60:64" x14ac:dyDescent="0.3">
      <c r="BH3189" s="86"/>
      <c r="BI3189" s="86"/>
      <c r="BJ3189" s="86"/>
      <c r="BK3189" s="86"/>
      <c r="BL3189" s="87"/>
    </row>
    <row r="3190" spans="60:64" x14ac:dyDescent="0.3">
      <c r="BH3190" s="86"/>
      <c r="BI3190" s="86"/>
      <c r="BJ3190" s="86"/>
      <c r="BK3190" s="86"/>
      <c r="BL3190" s="87"/>
    </row>
    <row r="3191" spans="60:64" x14ac:dyDescent="0.3">
      <c r="BH3191" s="86"/>
      <c r="BI3191" s="86"/>
      <c r="BJ3191" s="86"/>
      <c r="BK3191" s="86"/>
      <c r="BL3191" s="87"/>
    </row>
    <row r="3192" spans="60:64" x14ac:dyDescent="0.3">
      <c r="BH3192" s="86"/>
      <c r="BI3192" s="86"/>
      <c r="BJ3192" s="86"/>
      <c r="BK3192" s="86"/>
      <c r="BL3192" s="87"/>
    </row>
    <row r="3193" spans="60:64" x14ac:dyDescent="0.3">
      <c r="BH3193" s="86"/>
      <c r="BI3193" s="86"/>
      <c r="BJ3193" s="86"/>
      <c r="BK3193" s="86"/>
      <c r="BL3193" s="87"/>
    </row>
    <row r="3194" spans="60:64" x14ac:dyDescent="0.3">
      <c r="BH3194" s="86"/>
      <c r="BI3194" s="86"/>
      <c r="BJ3194" s="86"/>
      <c r="BK3194" s="86"/>
      <c r="BL3194" s="87"/>
    </row>
    <row r="3195" spans="60:64" x14ac:dyDescent="0.3">
      <c r="BH3195" s="86"/>
      <c r="BI3195" s="86"/>
      <c r="BJ3195" s="86"/>
      <c r="BK3195" s="86"/>
      <c r="BL3195" s="87"/>
    </row>
    <row r="3196" spans="60:64" x14ac:dyDescent="0.3">
      <c r="BH3196" s="86"/>
      <c r="BI3196" s="86"/>
      <c r="BJ3196" s="86"/>
      <c r="BK3196" s="86"/>
      <c r="BL3196" s="87"/>
    </row>
    <row r="3197" spans="60:64" x14ac:dyDescent="0.3">
      <c r="BH3197" s="86"/>
      <c r="BI3197" s="86"/>
      <c r="BJ3197" s="86"/>
      <c r="BK3197" s="86"/>
      <c r="BL3197" s="87"/>
    </row>
    <row r="3198" spans="60:64" x14ac:dyDescent="0.3">
      <c r="BH3198" s="86"/>
      <c r="BI3198" s="86"/>
      <c r="BJ3198" s="86"/>
      <c r="BK3198" s="86"/>
      <c r="BL3198" s="87"/>
    </row>
    <row r="3199" spans="60:64" x14ac:dyDescent="0.3">
      <c r="BH3199" s="86"/>
      <c r="BI3199" s="86"/>
      <c r="BJ3199" s="86"/>
      <c r="BK3199" s="86"/>
      <c r="BL3199" s="87"/>
    </row>
    <row r="3200" spans="60:64" x14ac:dyDescent="0.3">
      <c r="BH3200" s="86"/>
      <c r="BI3200" s="86"/>
      <c r="BJ3200" s="86"/>
      <c r="BK3200" s="86"/>
      <c r="BL3200" s="87"/>
    </row>
    <row r="3201" spans="60:64" x14ac:dyDescent="0.3">
      <c r="BH3201" s="86"/>
      <c r="BI3201" s="86"/>
      <c r="BJ3201" s="86"/>
      <c r="BK3201" s="86"/>
      <c r="BL3201" s="87"/>
    </row>
    <row r="3202" spans="60:64" x14ac:dyDescent="0.3">
      <c r="BH3202" s="86"/>
      <c r="BI3202" s="86"/>
      <c r="BJ3202" s="86"/>
      <c r="BK3202" s="86"/>
      <c r="BL3202" s="87"/>
    </row>
    <row r="3203" spans="60:64" x14ac:dyDescent="0.3">
      <c r="BH3203" s="86"/>
      <c r="BI3203" s="86"/>
      <c r="BJ3203" s="86"/>
      <c r="BK3203" s="86"/>
      <c r="BL3203" s="87"/>
    </row>
    <row r="3204" spans="60:64" x14ac:dyDescent="0.3">
      <c r="BH3204" s="86"/>
      <c r="BI3204" s="86"/>
      <c r="BJ3204" s="86"/>
      <c r="BK3204" s="86"/>
      <c r="BL3204" s="87"/>
    </row>
    <row r="3205" spans="60:64" x14ac:dyDescent="0.3">
      <c r="BH3205" s="86"/>
      <c r="BI3205" s="86"/>
      <c r="BJ3205" s="86"/>
      <c r="BK3205" s="86"/>
      <c r="BL3205" s="87"/>
    </row>
    <row r="3206" spans="60:64" x14ac:dyDescent="0.3">
      <c r="BH3206" s="86"/>
      <c r="BI3206" s="86"/>
      <c r="BJ3206" s="86"/>
      <c r="BK3206" s="86"/>
      <c r="BL3206" s="87"/>
    </row>
    <row r="3207" spans="60:64" x14ac:dyDescent="0.3">
      <c r="BH3207" s="86"/>
      <c r="BI3207" s="86"/>
      <c r="BJ3207" s="86"/>
      <c r="BK3207" s="86"/>
      <c r="BL3207" s="87"/>
    </row>
    <row r="3208" spans="60:64" x14ac:dyDescent="0.3">
      <c r="BH3208" s="86"/>
      <c r="BI3208" s="86"/>
      <c r="BJ3208" s="86"/>
      <c r="BK3208" s="86"/>
      <c r="BL3208" s="87"/>
    </row>
    <row r="3209" spans="60:64" x14ac:dyDescent="0.3">
      <c r="BH3209" s="86"/>
      <c r="BI3209" s="86"/>
      <c r="BJ3209" s="86"/>
      <c r="BK3209" s="86"/>
      <c r="BL3209" s="87"/>
    </row>
    <row r="3210" spans="60:64" x14ac:dyDescent="0.3">
      <c r="BH3210" s="86"/>
      <c r="BI3210" s="86"/>
      <c r="BJ3210" s="86"/>
      <c r="BK3210" s="86"/>
      <c r="BL3210" s="87"/>
    </row>
    <row r="3211" spans="60:64" x14ac:dyDescent="0.3">
      <c r="BH3211" s="86"/>
      <c r="BI3211" s="86"/>
      <c r="BJ3211" s="86"/>
      <c r="BK3211" s="86"/>
      <c r="BL3211" s="87"/>
    </row>
    <row r="3212" spans="60:64" x14ac:dyDescent="0.3">
      <c r="BH3212" s="86"/>
      <c r="BI3212" s="86"/>
      <c r="BJ3212" s="86"/>
      <c r="BK3212" s="86"/>
      <c r="BL3212" s="87"/>
    </row>
    <row r="3213" spans="60:64" x14ac:dyDescent="0.3">
      <c r="BH3213" s="86"/>
      <c r="BI3213" s="86"/>
      <c r="BJ3213" s="86"/>
      <c r="BK3213" s="86"/>
      <c r="BL3213" s="87"/>
    </row>
    <row r="3214" spans="60:64" x14ac:dyDescent="0.3">
      <c r="BH3214" s="86"/>
      <c r="BI3214" s="86"/>
      <c r="BJ3214" s="86"/>
      <c r="BK3214" s="86"/>
      <c r="BL3214" s="87"/>
    </row>
    <row r="3215" spans="60:64" x14ac:dyDescent="0.3">
      <c r="BH3215" s="86"/>
      <c r="BI3215" s="86"/>
      <c r="BJ3215" s="86"/>
      <c r="BK3215" s="86"/>
      <c r="BL3215" s="87"/>
    </row>
    <row r="3216" spans="60:64" x14ac:dyDescent="0.3">
      <c r="BH3216" s="86"/>
      <c r="BI3216" s="86"/>
      <c r="BJ3216" s="86"/>
      <c r="BK3216" s="86"/>
      <c r="BL3216" s="87"/>
    </row>
    <row r="3217" spans="60:64" x14ac:dyDescent="0.3">
      <c r="BH3217" s="86"/>
      <c r="BI3217" s="86"/>
      <c r="BJ3217" s="86"/>
      <c r="BK3217" s="86"/>
      <c r="BL3217" s="87"/>
    </row>
    <row r="3218" spans="60:64" x14ac:dyDescent="0.3">
      <c r="BH3218" s="86"/>
      <c r="BI3218" s="86"/>
      <c r="BJ3218" s="86"/>
      <c r="BK3218" s="86"/>
      <c r="BL3218" s="87"/>
    </row>
    <row r="3219" spans="60:64" x14ac:dyDescent="0.3">
      <c r="BH3219" s="86"/>
      <c r="BI3219" s="86"/>
      <c r="BJ3219" s="86"/>
      <c r="BK3219" s="86"/>
      <c r="BL3219" s="87"/>
    </row>
    <row r="3220" spans="60:64" x14ac:dyDescent="0.3">
      <c r="BH3220" s="86"/>
      <c r="BI3220" s="86"/>
      <c r="BJ3220" s="86"/>
      <c r="BK3220" s="86"/>
      <c r="BL3220" s="87"/>
    </row>
    <row r="3221" spans="60:64" x14ac:dyDescent="0.3">
      <c r="BH3221" s="86"/>
      <c r="BI3221" s="86"/>
      <c r="BJ3221" s="86"/>
      <c r="BK3221" s="86"/>
      <c r="BL3221" s="87"/>
    </row>
    <row r="3222" spans="60:64" x14ac:dyDescent="0.3">
      <c r="BH3222" s="86"/>
      <c r="BI3222" s="86"/>
      <c r="BJ3222" s="86"/>
      <c r="BK3222" s="86"/>
      <c r="BL3222" s="87"/>
    </row>
    <row r="3223" spans="60:64" x14ac:dyDescent="0.3">
      <c r="BH3223" s="86"/>
      <c r="BI3223" s="86"/>
      <c r="BJ3223" s="86"/>
      <c r="BK3223" s="86"/>
      <c r="BL3223" s="87"/>
    </row>
    <row r="3224" spans="60:64" x14ac:dyDescent="0.3">
      <c r="BH3224" s="86"/>
      <c r="BI3224" s="86"/>
      <c r="BJ3224" s="86"/>
      <c r="BK3224" s="86"/>
      <c r="BL3224" s="87"/>
    </row>
    <row r="3225" spans="60:64" x14ac:dyDescent="0.3">
      <c r="BH3225" s="86"/>
      <c r="BI3225" s="86"/>
      <c r="BJ3225" s="86"/>
      <c r="BK3225" s="86"/>
      <c r="BL3225" s="87"/>
    </row>
    <row r="3226" spans="60:64" x14ac:dyDescent="0.3">
      <c r="BH3226" s="86"/>
      <c r="BI3226" s="86"/>
      <c r="BJ3226" s="86"/>
      <c r="BK3226" s="86"/>
      <c r="BL3226" s="87"/>
    </row>
    <row r="3227" spans="60:64" x14ac:dyDescent="0.3">
      <c r="BH3227" s="86"/>
      <c r="BI3227" s="86"/>
      <c r="BJ3227" s="86"/>
      <c r="BK3227" s="86"/>
      <c r="BL3227" s="87"/>
    </row>
    <row r="3228" spans="60:64" x14ac:dyDescent="0.3">
      <c r="BH3228" s="86"/>
      <c r="BI3228" s="86"/>
      <c r="BJ3228" s="86"/>
      <c r="BK3228" s="86"/>
      <c r="BL3228" s="87"/>
    </row>
    <row r="3229" spans="60:64" x14ac:dyDescent="0.3">
      <c r="BH3229" s="86"/>
      <c r="BI3229" s="86"/>
      <c r="BJ3229" s="86"/>
      <c r="BK3229" s="86"/>
      <c r="BL3229" s="87"/>
    </row>
    <row r="3230" spans="60:64" x14ac:dyDescent="0.3">
      <c r="BH3230" s="86"/>
      <c r="BI3230" s="86"/>
      <c r="BJ3230" s="86"/>
      <c r="BK3230" s="86"/>
      <c r="BL3230" s="87"/>
    </row>
    <row r="3231" spans="60:64" x14ac:dyDescent="0.3">
      <c r="BH3231" s="86"/>
      <c r="BI3231" s="86"/>
      <c r="BJ3231" s="86"/>
      <c r="BK3231" s="86"/>
      <c r="BL3231" s="87"/>
    </row>
    <row r="3232" spans="60:64" x14ac:dyDescent="0.3">
      <c r="BH3232" s="86"/>
      <c r="BI3232" s="86"/>
      <c r="BJ3232" s="86"/>
      <c r="BK3232" s="86"/>
      <c r="BL3232" s="87"/>
    </row>
    <row r="3233" spans="60:64" x14ac:dyDescent="0.3">
      <c r="BH3233" s="86"/>
      <c r="BI3233" s="86"/>
      <c r="BJ3233" s="86"/>
      <c r="BK3233" s="86"/>
      <c r="BL3233" s="87"/>
    </row>
    <row r="3234" spans="60:64" x14ac:dyDescent="0.3">
      <c r="BH3234" s="86"/>
      <c r="BI3234" s="86"/>
      <c r="BJ3234" s="86"/>
      <c r="BK3234" s="86"/>
      <c r="BL3234" s="87"/>
    </row>
    <row r="3235" spans="60:64" x14ac:dyDescent="0.3">
      <c r="BH3235" s="86"/>
      <c r="BI3235" s="86"/>
      <c r="BJ3235" s="86"/>
      <c r="BK3235" s="86"/>
      <c r="BL3235" s="87"/>
    </row>
    <row r="3236" spans="60:64" x14ac:dyDescent="0.3">
      <c r="BH3236" s="86"/>
      <c r="BI3236" s="86"/>
      <c r="BJ3236" s="86"/>
      <c r="BK3236" s="86"/>
      <c r="BL3236" s="87"/>
    </row>
    <row r="3237" spans="60:64" x14ac:dyDescent="0.3">
      <c r="BH3237" s="86"/>
      <c r="BI3237" s="86"/>
      <c r="BJ3237" s="86"/>
      <c r="BK3237" s="86"/>
      <c r="BL3237" s="87"/>
    </row>
    <row r="3238" spans="60:64" x14ac:dyDescent="0.3">
      <c r="BH3238" s="86"/>
      <c r="BI3238" s="86"/>
      <c r="BJ3238" s="86"/>
      <c r="BK3238" s="86"/>
      <c r="BL3238" s="87"/>
    </row>
    <row r="3239" spans="60:64" x14ac:dyDescent="0.3">
      <c r="BH3239" s="86"/>
      <c r="BI3239" s="86"/>
      <c r="BJ3239" s="86"/>
      <c r="BK3239" s="86"/>
      <c r="BL3239" s="87"/>
    </row>
    <row r="3240" spans="60:64" x14ac:dyDescent="0.3">
      <c r="BH3240" s="86"/>
      <c r="BI3240" s="86"/>
      <c r="BJ3240" s="86"/>
      <c r="BK3240" s="86"/>
      <c r="BL3240" s="87"/>
    </row>
    <row r="3241" spans="60:64" x14ac:dyDescent="0.3">
      <c r="BH3241" s="86"/>
      <c r="BI3241" s="86"/>
      <c r="BJ3241" s="86"/>
      <c r="BK3241" s="86"/>
      <c r="BL3241" s="87"/>
    </row>
    <row r="3242" spans="60:64" x14ac:dyDescent="0.3">
      <c r="BH3242" s="86"/>
      <c r="BI3242" s="86"/>
      <c r="BJ3242" s="86"/>
      <c r="BK3242" s="86"/>
      <c r="BL3242" s="87"/>
    </row>
    <row r="3243" spans="60:64" x14ac:dyDescent="0.3">
      <c r="BH3243" s="86"/>
      <c r="BI3243" s="86"/>
      <c r="BJ3243" s="86"/>
      <c r="BK3243" s="86"/>
      <c r="BL3243" s="87"/>
    </row>
    <row r="3244" spans="60:64" x14ac:dyDescent="0.3">
      <c r="BH3244" s="86"/>
      <c r="BI3244" s="86"/>
      <c r="BJ3244" s="86"/>
      <c r="BK3244" s="86"/>
      <c r="BL3244" s="87"/>
    </row>
    <row r="3245" spans="60:64" x14ac:dyDescent="0.3">
      <c r="BH3245" s="86"/>
      <c r="BI3245" s="86"/>
      <c r="BJ3245" s="86"/>
      <c r="BK3245" s="86"/>
      <c r="BL3245" s="87"/>
    </row>
    <row r="3246" spans="60:64" x14ac:dyDescent="0.3">
      <c r="BH3246" s="86"/>
      <c r="BI3246" s="86"/>
      <c r="BJ3246" s="86"/>
      <c r="BK3246" s="86"/>
      <c r="BL3246" s="87"/>
    </row>
    <row r="3247" spans="60:64" x14ac:dyDescent="0.3">
      <c r="BH3247" s="86"/>
      <c r="BI3247" s="86"/>
      <c r="BJ3247" s="86"/>
      <c r="BK3247" s="86"/>
      <c r="BL3247" s="87"/>
    </row>
    <row r="3248" spans="60:64" x14ac:dyDescent="0.3">
      <c r="BH3248" s="86"/>
      <c r="BI3248" s="86"/>
      <c r="BJ3248" s="86"/>
      <c r="BK3248" s="86"/>
      <c r="BL3248" s="87"/>
    </row>
    <row r="3249" spans="60:64" x14ac:dyDescent="0.3">
      <c r="BH3249" s="86"/>
      <c r="BI3249" s="86"/>
      <c r="BJ3249" s="86"/>
      <c r="BK3249" s="86"/>
      <c r="BL3249" s="87"/>
    </row>
    <row r="3250" spans="60:64" x14ac:dyDescent="0.3">
      <c r="BH3250" s="86"/>
      <c r="BI3250" s="86"/>
      <c r="BJ3250" s="86"/>
      <c r="BK3250" s="86"/>
      <c r="BL3250" s="87"/>
    </row>
    <row r="3251" spans="60:64" x14ac:dyDescent="0.3">
      <c r="BH3251" s="86"/>
      <c r="BI3251" s="86"/>
      <c r="BJ3251" s="86"/>
      <c r="BK3251" s="86"/>
      <c r="BL3251" s="87"/>
    </row>
    <row r="3252" spans="60:64" x14ac:dyDescent="0.3">
      <c r="BH3252" s="86"/>
      <c r="BI3252" s="86"/>
      <c r="BJ3252" s="86"/>
      <c r="BK3252" s="86"/>
      <c r="BL3252" s="87"/>
    </row>
    <row r="3253" spans="60:64" x14ac:dyDescent="0.3">
      <c r="BH3253" s="86"/>
      <c r="BI3253" s="86"/>
      <c r="BJ3253" s="86"/>
      <c r="BK3253" s="86"/>
      <c r="BL3253" s="87"/>
    </row>
    <row r="3254" spans="60:64" x14ac:dyDescent="0.3">
      <c r="BH3254" s="86"/>
      <c r="BI3254" s="86"/>
      <c r="BJ3254" s="86"/>
      <c r="BK3254" s="86"/>
      <c r="BL3254" s="87"/>
    </row>
    <row r="3255" spans="60:64" x14ac:dyDescent="0.3">
      <c r="BH3255" s="86"/>
      <c r="BI3255" s="86"/>
      <c r="BJ3255" s="86"/>
      <c r="BK3255" s="86"/>
      <c r="BL3255" s="87"/>
    </row>
    <row r="3256" spans="60:64" x14ac:dyDescent="0.3">
      <c r="BH3256" s="86"/>
      <c r="BI3256" s="86"/>
      <c r="BJ3256" s="86"/>
      <c r="BK3256" s="86"/>
      <c r="BL3256" s="87"/>
    </row>
    <row r="3257" spans="60:64" x14ac:dyDescent="0.3">
      <c r="BH3257" s="86"/>
      <c r="BI3257" s="86"/>
      <c r="BJ3257" s="86"/>
      <c r="BK3257" s="86"/>
      <c r="BL3257" s="87"/>
    </row>
    <row r="3258" spans="60:64" x14ac:dyDescent="0.3">
      <c r="BH3258" s="86"/>
      <c r="BI3258" s="86"/>
      <c r="BJ3258" s="86"/>
      <c r="BK3258" s="86"/>
      <c r="BL3258" s="87"/>
    </row>
    <row r="3259" spans="60:64" x14ac:dyDescent="0.3">
      <c r="BH3259" s="86"/>
      <c r="BI3259" s="86"/>
      <c r="BJ3259" s="86"/>
      <c r="BK3259" s="86"/>
      <c r="BL3259" s="87"/>
    </row>
    <row r="3260" spans="60:64" x14ac:dyDescent="0.3">
      <c r="BH3260" s="86"/>
      <c r="BI3260" s="86"/>
      <c r="BJ3260" s="86"/>
      <c r="BK3260" s="86"/>
      <c r="BL3260" s="87"/>
    </row>
    <row r="3261" spans="60:64" x14ac:dyDescent="0.3">
      <c r="BH3261" s="86"/>
      <c r="BI3261" s="86"/>
      <c r="BJ3261" s="86"/>
      <c r="BK3261" s="86"/>
      <c r="BL3261" s="87"/>
    </row>
    <row r="3262" spans="60:64" x14ac:dyDescent="0.3">
      <c r="BH3262" s="86"/>
      <c r="BI3262" s="86"/>
      <c r="BJ3262" s="86"/>
      <c r="BK3262" s="86"/>
      <c r="BL3262" s="87"/>
    </row>
    <row r="3263" spans="60:64" x14ac:dyDescent="0.3">
      <c r="BH3263" s="86"/>
      <c r="BI3263" s="86"/>
      <c r="BJ3263" s="86"/>
      <c r="BK3263" s="86"/>
      <c r="BL3263" s="87"/>
    </row>
    <row r="3264" spans="60:64" x14ac:dyDescent="0.3">
      <c r="BH3264" s="86"/>
      <c r="BI3264" s="86"/>
      <c r="BJ3264" s="86"/>
      <c r="BK3264" s="86"/>
      <c r="BL3264" s="87"/>
    </row>
    <row r="3265" spans="60:64" x14ac:dyDescent="0.3">
      <c r="BH3265" s="86"/>
      <c r="BI3265" s="86"/>
      <c r="BJ3265" s="86"/>
      <c r="BK3265" s="86"/>
      <c r="BL3265" s="87"/>
    </row>
    <row r="3266" spans="60:64" x14ac:dyDescent="0.3">
      <c r="BH3266" s="86"/>
      <c r="BI3266" s="86"/>
      <c r="BJ3266" s="86"/>
      <c r="BK3266" s="86"/>
      <c r="BL3266" s="87"/>
    </row>
    <row r="3267" spans="60:64" x14ac:dyDescent="0.3">
      <c r="BH3267" s="86"/>
      <c r="BI3267" s="86"/>
      <c r="BJ3267" s="86"/>
      <c r="BK3267" s="86"/>
      <c r="BL3267" s="87"/>
    </row>
    <row r="3268" spans="60:64" x14ac:dyDescent="0.3">
      <c r="BH3268" s="86"/>
      <c r="BI3268" s="86"/>
      <c r="BJ3268" s="86"/>
      <c r="BK3268" s="86"/>
      <c r="BL3268" s="87"/>
    </row>
    <row r="3269" spans="60:64" x14ac:dyDescent="0.3">
      <c r="BH3269" s="86"/>
      <c r="BI3269" s="86"/>
      <c r="BJ3269" s="86"/>
      <c r="BK3269" s="86"/>
      <c r="BL3269" s="87"/>
    </row>
    <row r="3270" spans="60:64" x14ac:dyDescent="0.3">
      <c r="BH3270" s="86"/>
      <c r="BI3270" s="86"/>
      <c r="BJ3270" s="86"/>
      <c r="BK3270" s="86"/>
      <c r="BL3270" s="87"/>
    </row>
    <row r="3271" spans="60:64" x14ac:dyDescent="0.3">
      <c r="BH3271" s="86"/>
      <c r="BI3271" s="86"/>
      <c r="BJ3271" s="86"/>
      <c r="BK3271" s="86"/>
      <c r="BL3271" s="87"/>
    </row>
    <row r="3272" spans="60:64" x14ac:dyDescent="0.3">
      <c r="BH3272" s="86"/>
      <c r="BI3272" s="86"/>
      <c r="BJ3272" s="86"/>
      <c r="BK3272" s="86"/>
      <c r="BL3272" s="87"/>
    </row>
    <row r="3273" spans="60:64" x14ac:dyDescent="0.3">
      <c r="BH3273" s="86"/>
      <c r="BI3273" s="86"/>
      <c r="BJ3273" s="86"/>
      <c r="BK3273" s="86"/>
      <c r="BL3273" s="87"/>
    </row>
    <row r="3274" spans="60:64" x14ac:dyDescent="0.3">
      <c r="BH3274" s="86"/>
      <c r="BI3274" s="86"/>
      <c r="BJ3274" s="86"/>
      <c r="BK3274" s="86"/>
      <c r="BL3274" s="87"/>
    </row>
    <row r="3275" spans="60:64" x14ac:dyDescent="0.3">
      <c r="BH3275" s="86"/>
      <c r="BI3275" s="86"/>
      <c r="BJ3275" s="86"/>
      <c r="BK3275" s="86"/>
      <c r="BL3275" s="87"/>
    </row>
    <row r="3276" spans="60:64" x14ac:dyDescent="0.3">
      <c r="BH3276" s="86"/>
      <c r="BI3276" s="86"/>
      <c r="BJ3276" s="86"/>
      <c r="BK3276" s="86"/>
      <c r="BL3276" s="87"/>
    </row>
    <row r="3277" spans="60:64" x14ac:dyDescent="0.3">
      <c r="BH3277" s="86"/>
      <c r="BI3277" s="86"/>
      <c r="BJ3277" s="86"/>
      <c r="BK3277" s="86"/>
      <c r="BL3277" s="87"/>
    </row>
    <row r="3278" spans="60:64" x14ac:dyDescent="0.3">
      <c r="BH3278" s="86"/>
      <c r="BI3278" s="86"/>
      <c r="BJ3278" s="86"/>
      <c r="BK3278" s="86"/>
      <c r="BL3278" s="87"/>
    </row>
    <row r="3279" spans="60:64" x14ac:dyDescent="0.3">
      <c r="BH3279" s="86"/>
      <c r="BI3279" s="86"/>
      <c r="BJ3279" s="86"/>
      <c r="BK3279" s="86"/>
      <c r="BL3279" s="87"/>
    </row>
    <row r="3280" spans="60:64" x14ac:dyDescent="0.3">
      <c r="BH3280" s="86"/>
      <c r="BI3280" s="86"/>
      <c r="BJ3280" s="86"/>
      <c r="BK3280" s="86"/>
      <c r="BL3280" s="87"/>
    </row>
    <row r="3281" spans="60:64" x14ac:dyDescent="0.3">
      <c r="BH3281" s="86"/>
      <c r="BI3281" s="86"/>
      <c r="BJ3281" s="86"/>
      <c r="BK3281" s="86"/>
      <c r="BL3281" s="87"/>
    </row>
    <row r="3282" spans="60:64" x14ac:dyDescent="0.3">
      <c r="BH3282" s="86"/>
      <c r="BI3282" s="86"/>
      <c r="BJ3282" s="86"/>
      <c r="BK3282" s="86"/>
      <c r="BL3282" s="87"/>
    </row>
    <row r="3283" spans="60:64" x14ac:dyDescent="0.3">
      <c r="BH3283" s="86"/>
      <c r="BI3283" s="86"/>
      <c r="BJ3283" s="86"/>
      <c r="BK3283" s="86"/>
      <c r="BL3283" s="87"/>
    </row>
    <row r="3284" spans="60:64" x14ac:dyDescent="0.3">
      <c r="BH3284" s="86"/>
      <c r="BI3284" s="86"/>
      <c r="BJ3284" s="86"/>
      <c r="BK3284" s="86"/>
      <c r="BL3284" s="87"/>
    </row>
    <row r="3285" spans="60:64" x14ac:dyDescent="0.3">
      <c r="BH3285" s="86"/>
      <c r="BI3285" s="86"/>
      <c r="BJ3285" s="86"/>
      <c r="BK3285" s="86"/>
      <c r="BL3285" s="87"/>
    </row>
    <row r="3286" spans="60:64" x14ac:dyDescent="0.3">
      <c r="BH3286" s="86"/>
      <c r="BI3286" s="86"/>
      <c r="BJ3286" s="86"/>
      <c r="BK3286" s="86"/>
      <c r="BL3286" s="87"/>
    </row>
    <row r="3287" spans="60:64" x14ac:dyDescent="0.3">
      <c r="BH3287" s="86"/>
      <c r="BI3287" s="86"/>
      <c r="BJ3287" s="86"/>
      <c r="BK3287" s="86"/>
      <c r="BL3287" s="87"/>
    </row>
    <row r="3288" spans="60:64" x14ac:dyDescent="0.3">
      <c r="BH3288" s="86"/>
      <c r="BI3288" s="86"/>
      <c r="BJ3288" s="86"/>
      <c r="BK3288" s="86"/>
      <c r="BL3288" s="87"/>
    </row>
    <row r="3289" spans="60:64" x14ac:dyDescent="0.3">
      <c r="BH3289" s="86"/>
      <c r="BI3289" s="86"/>
      <c r="BJ3289" s="86"/>
      <c r="BK3289" s="86"/>
      <c r="BL3289" s="87"/>
    </row>
    <row r="3290" spans="60:64" x14ac:dyDescent="0.3">
      <c r="BH3290" s="86"/>
      <c r="BI3290" s="86"/>
      <c r="BJ3290" s="86"/>
      <c r="BK3290" s="86"/>
      <c r="BL3290" s="87"/>
    </row>
    <row r="3291" spans="60:64" x14ac:dyDescent="0.3">
      <c r="BH3291" s="86"/>
      <c r="BI3291" s="86"/>
      <c r="BJ3291" s="86"/>
      <c r="BK3291" s="86"/>
      <c r="BL3291" s="87"/>
    </row>
    <row r="3292" spans="60:64" x14ac:dyDescent="0.3">
      <c r="BH3292" s="86"/>
      <c r="BI3292" s="86"/>
      <c r="BJ3292" s="86"/>
      <c r="BK3292" s="86"/>
      <c r="BL3292" s="87"/>
    </row>
    <row r="3293" spans="60:64" x14ac:dyDescent="0.3">
      <c r="BH3293" s="86"/>
      <c r="BI3293" s="86"/>
      <c r="BJ3293" s="86"/>
      <c r="BK3293" s="86"/>
      <c r="BL3293" s="87"/>
    </row>
    <row r="3294" spans="60:64" x14ac:dyDescent="0.3">
      <c r="BH3294" s="86"/>
      <c r="BI3294" s="86"/>
      <c r="BJ3294" s="86"/>
      <c r="BK3294" s="86"/>
      <c r="BL3294" s="87"/>
    </row>
    <row r="3295" spans="60:64" x14ac:dyDescent="0.3">
      <c r="BH3295" s="86"/>
      <c r="BI3295" s="86"/>
      <c r="BJ3295" s="86"/>
      <c r="BK3295" s="86"/>
      <c r="BL3295" s="87"/>
    </row>
    <row r="3296" spans="60:64" x14ac:dyDescent="0.3">
      <c r="BH3296" s="86"/>
      <c r="BI3296" s="86"/>
      <c r="BJ3296" s="86"/>
      <c r="BK3296" s="86"/>
      <c r="BL3296" s="87"/>
    </row>
    <row r="3297" spans="60:64" x14ac:dyDescent="0.3">
      <c r="BH3297" s="86"/>
      <c r="BI3297" s="86"/>
      <c r="BJ3297" s="86"/>
      <c r="BK3297" s="86"/>
      <c r="BL3297" s="87"/>
    </row>
    <row r="3298" spans="60:64" x14ac:dyDescent="0.3">
      <c r="BH3298" s="86"/>
      <c r="BI3298" s="86"/>
      <c r="BJ3298" s="86"/>
      <c r="BK3298" s="86"/>
      <c r="BL3298" s="87"/>
    </row>
    <row r="3299" spans="60:64" x14ac:dyDescent="0.3">
      <c r="BH3299" s="86"/>
      <c r="BI3299" s="86"/>
      <c r="BJ3299" s="86"/>
      <c r="BK3299" s="86"/>
      <c r="BL3299" s="87"/>
    </row>
    <row r="3300" spans="60:64" x14ac:dyDescent="0.3">
      <c r="BH3300" s="86"/>
      <c r="BI3300" s="86"/>
      <c r="BJ3300" s="86"/>
      <c r="BK3300" s="86"/>
      <c r="BL3300" s="87"/>
    </row>
    <row r="3301" spans="60:64" x14ac:dyDescent="0.3">
      <c r="BH3301" s="86"/>
      <c r="BI3301" s="86"/>
      <c r="BJ3301" s="86"/>
      <c r="BK3301" s="86"/>
      <c r="BL3301" s="87"/>
    </row>
    <row r="3302" spans="60:64" x14ac:dyDescent="0.3">
      <c r="BH3302" s="86"/>
      <c r="BI3302" s="86"/>
      <c r="BJ3302" s="86"/>
      <c r="BK3302" s="86"/>
      <c r="BL3302" s="87"/>
    </row>
    <row r="3303" spans="60:64" x14ac:dyDescent="0.3">
      <c r="BH3303" s="86"/>
      <c r="BI3303" s="86"/>
      <c r="BJ3303" s="86"/>
      <c r="BK3303" s="86"/>
      <c r="BL3303" s="87"/>
    </row>
    <row r="3304" spans="60:64" x14ac:dyDescent="0.3">
      <c r="BH3304" s="86"/>
      <c r="BI3304" s="86"/>
      <c r="BJ3304" s="86"/>
      <c r="BK3304" s="86"/>
      <c r="BL3304" s="87"/>
    </row>
    <row r="3305" spans="60:64" x14ac:dyDescent="0.3">
      <c r="BH3305" s="86"/>
      <c r="BI3305" s="86"/>
      <c r="BJ3305" s="86"/>
      <c r="BK3305" s="86"/>
      <c r="BL3305" s="87"/>
    </row>
    <row r="3306" spans="60:64" x14ac:dyDescent="0.3">
      <c r="BH3306" s="86"/>
      <c r="BI3306" s="86"/>
      <c r="BJ3306" s="86"/>
      <c r="BK3306" s="86"/>
      <c r="BL3306" s="87"/>
    </row>
    <row r="3307" spans="60:64" x14ac:dyDescent="0.3">
      <c r="BH3307" s="86"/>
      <c r="BI3307" s="86"/>
      <c r="BJ3307" s="86"/>
      <c r="BK3307" s="86"/>
      <c r="BL3307" s="87"/>
    </row>
    <row r="3308" spans="60:64" x14ac:dyDescent="0.3">
      <c r="BH3308" s="86"/>
      <c r="BI3308" s="86"/>
      <c r="BJ3308" s="86"/>
      <c r="BK3308" s="86"/>
      <c r="BL3308" s="87"/>
    </row>
    <row r="3309" spans="60:64" x14ac:dyDescent="0.3">
      <c r="BH3309" s="86"/>
      <c r="BI3309" s="86"/>
      <c r="BJ3309" s="86"/>
      <c r="BK3309" s="86"/>
      <c r="BL3309" s="87"/>
    </row>
    <row r="3310" spans="60:64" x14ac:dyDescent="0.3">
      <c r="BH3310" s="86"/>
      <c r="BI3310" s="86"/>
      <c r="BJ3310" s="86"/>
      <c r="BK3310" s="86"/>
      <c r="BL3310" s="87"/>
    </row>
    <row r="3311" spans="60:64" x14ac:dyDescent="0.3">
      <c r="BH3311" s="86"/>
      <c r="BI3311" s="86"/>
      <c r="BJ3311" s="86"/>
      <c r="BK3311" s="86"/>
      <c r="BL3311" s="87"/>
    </row>
    <row r="3312" spans="60:64" x14ac:dyDescent="0.3">
      <c r="BH3312" s="86"/>
      <c r="BI3312" s="86"/>
      <c r="BJ3312" s="86"/>
      <c r="BK3312" s="86"/>
      <c r="BL3312" s="87"/>
    </row>
    <row r="3313" spans="60:64" x14ac:dyDescent="0.3">
      <c r="BH3313" s="86"/>
      <c r="BI3313" s="86"/>
      <c r="BJ3313" s="86"/>
      <c r="BK3313" s="86"/>
      <c r="BL3313" s="87"/>
    </row>
    <row r="3314" spans="60:64" x14ac:dyDescent="0.3">
      <c r="BH3314" s="86"/>
      <c r="BI3314" s="86"/>
      <c r="BJ3314" s="86"/>
      <c r="BK3314" s="86"/>
      <c r="BL3314" s="87"/>
    </row>
    <row r="3315" spans="60:64" x14ac:dyDescent="0.3">
      <c r="BH3315" s="86"/>
      <c r="BI3315" s="86"/>
      <c r="BJ3315" s="86"/>
      <c r="BK3315" s="86"/>
      <c r="BL3315" s="87"/>
    </row>
    <row r="3316" spans="60:64" x14ac:dyDescent="0.3">
      <c r="BH3316" s="86"/>
      <c r="BI3316" s="86"/>
      <c r="BJ3316" s="86"/>
      <c r="BK3316" s="86"/>
      <c r="BL3316" s="87"/>
    </row>
    <row r="3317" spans="60:64" x14ac:dyDescent="0.3">
      <c r="BH3317" s="86"/>
      <c r="BI3317" s="86"/>
      <c r="BJ3317" s="86"/>
      <c r="BK3317" s="86"/>
      <c r="BL3317" s="87"/>
    </row>
    <row r="3318" spans="60:64" x14ac:dyDescent="0.3">
      <c r="BH3318" s="86"/>
      <c r="BI3318" s="86"/>
      <c r="BJ3318" s="86"/>
      <c r="BK3318" s="86"/>
      <c r="BL3318" s="87"/>
    </row>
    <row r="3319" spans="60:64" x14ac:dyDescent="0.3">
      <c r="BH3319" s="86"/>
      <c r="BI3319" s="86"/>
      <c r="BJ3319" s="86"/>
      <c r="BK3319" s="86"/>
      <c r="BL3319" s="87"/>
    </row>
    <row r="3320" spans="60:64" x14ac:dyDescent="0.3">
      <c r="BH3320" s="86"/>
      <c r="BI3320" s="86"/>
      <c r="BJ3320" s="86"/>
      <c r="BK3320" s="86"/>
      <c r="BL3320" s="87"/>
    </row>
    <row r="3321" spans="60:64" x14ac:dyDescent="0.3">
      <c r="BH3321" s="86"/>
      <c r="BI3321" s="86"/>
      <c r="BJ3321" s="86"/>
      <c r="BK3321" s="86"/>
      <c r="BL3321" s="87"/>
    </row>
    <row r="3322" spans="60:64" x14ac:dyDescent="0.3">
      <c r="BH3322" s="86"/>
      <c r="BI3322" s="86"/>
      <c r="BJ3322" s="86"/>
      <c r="BK3322" s="86"/>
      <c r="BL3322" s="87"/>
    </row>
    <row r="3323" spans="60:64" x14ac:dyDescent="0.3">
      <c r="BH3323" s="86"/>
      <c r="BI3323" s="86"/>
      <c r="BJ3323" s="86"/>
      <c r="BK3323" s="86"/>
      <c r="BL3323" s="87"/>
    </row>
    <row r="3324" spans="60:64" x14ac:dyDescent="0.3">
      <c r="BH3324" s="86"/>
      <c r="BI3324" s="86"/>
      <c r="BJ3324" s="86"/>
      <c r="BK3324" s="86"/>
      <c r="BL3324" s="87"/>
    </row>
    <row r="3325" spans="60:64" x14ac:dyDescent="0.3">
      <c r="BH3325" s="86"/>
      <c r="BI3325" s="86"/>
      <c r="BJ3325" s="86"/>
      <c r="BK3325" s="86"/>
      <c r="BL3325" s="87"/>
    </row>
    <row r="3326" spans="60:64" x14ac:dyDescent="0.3">
      <c r="BH3326" s="86"/>
      <c r="BI3326" s="86"/>
      <c r="BJ3326" s="86"/>
      <c r="BK3326" s="86"/>
      <c r="BL3326" s="87"/>
    </row>
    <row r="3327" spans="60:64" x14ac:dyDescent="0.3">
      <c r="BH3327" s="86"/>
      <c r="BI3327" s="86"/>
      <c r="BJ3327" s="86"/>
      <c r="BK3327" s="86"/>
      <c r="BL3327" s="87"/>
    </row>
    <row r="3328" spans="60:64" x14ac:dyDescent="0.3">
      <c r="BH3328" s="86"/>
      <c r="BI3328" s="86"/>
      <c r="BJ3328" s="86"/>
      <c r="BK3328" s="86"/>
      <c r="BL3328" s="87"/>
    </row>
    <row r="3329" spans="60:64" x14ac:dyDescent="0.3">
      <c r="BH3329" s="86"/>
      <c r="BI3329" s="86"/>
      <c r="BJ3329" s="86"/>
      <c r="BK3329" s="86"/>
      <c r="BL3329" s="87"/>
    </row>
    <row r="3330" spans="60:64" x14ac:dyDescent="0.3">
      <c r="BH3330" s="86"/>
      <c r="BI3330" s="86"/>
      <c r="BJ3330" s="86"/>
      <c r="BK3330" s="86"/>
      <c r="BL3330" s="87"/>
    </row>
    <row r="3331" spans="60:64" x14ac:dyDescent="0.3">
      <c r="BH3331" s="86"/>
      <c r="BI3331" s="86"/>
      <c r="BJ3331" s="86"/>
      <c r="BK3331" s="86"/>
      <c r="BL3331" s="87"/>
    </row>
    <row r="3332" spans="60:64" x14ac:dyDescent="0.3">
      <c r="BH3332" s="86"/>
      <c r="BI3332" s="86"/>
      <c r="BJ3332" s="86"/>
      <c r="BK3332" s="86"/>
      <c r="BL3332" s="87"/>
    </row>
    <row r="3333" spans="60:64" x14ac:dyDescent="0.3">
      <c r="BH3333" s="86"/>
      <c r="BI3333" s="86"/>
      <c r="BJ3333" s="86"/>
      <c r="BK3333" s="86"/>
      <c r="BL3333" s="87"/>
    </row>
    <row r="3334" spans="60:64" x14ac:dyDescent="0.3">
      <c r="BH3334" s="86"/>
      <c r="BI3334" s="86"/>
      <c r="BJ3334" s="86"/>
      <c r="BK3334" s="86"/>
      <c r="BL3334" s="87"/>
    </row>
    <row r="3335" spans="60:64" x14ac:dyDescent="0.3">
      <c r="BH3335" s="86"/>
      <c r="BI3335" s="86"/>
      <c r="BJ3335" s="86"/>
      <c r="BK3335" s="86"/>
      <c r="BL3335" s="87"/>
    </row>
    <row r="3336" spans="60:64" x14ac:dyDescent="0.3">
      <c r="BH3336" s="86"/>
      <c r="BI3336" s="86"/>
      <c r="BJ3336" s="86"/>
      <c r="BK3336" s="86"/>
      <c r="BL3336" s="87"/>
    </row>
    <row r="3337" spans="60:64" x14ac:dyDescent="0.3">
      <c r="BH3337" s="86"/>
      <c r="BI3337" s="86"/>
      <c r="BJ3337" s="86"/>
      <c r="BK3337" s="86"/>
      <c r="BL3337" s="87"/>
    </row>
    <row r="3338" spans="60:64" x14ac:dyDescent="0.3">
      <c r="BH3338" s="86"/>
      <c r="BI3338" s="86"/>
      <c r="BJ3338" s="86"/>
      <c r="BK3338" s="86"/>
      <c r="BL3338" s="87"/>
    </row>
    <row r="3339" spans="60:64" x14ac:dyDescent="0.3">
      <c r="BH3339" s="86"/>
      <c r="BI3339" s="86"/>
      <c r="BJ3339" s="86"/>
      <c r="BK3339" s="86"/>
      <c r="BL3339" s="87"/>
    </row>
    <row r="3340" spans="60:64" x14ac:dyDescent="0.3">
      <c r="BH3340" s="86"/>
      <c r="BI3340" s="86"/>
      <c r="BJ3340" s="86"/>
      <c r="BK3340" s="86"/>
      <c r="BL3340" s="87"/>
    </row>
    <row r="3341" spans="60:64" x14ac:dyDescent="0.3">
      <c r="BH3341" s="86"/>
      <c r="BI3341" s="86"/>
      <c r="BJ3341" s="86"/>
      <c r="BK3341" s="86"/>
      <c r="BL3341" s="87"/>
    </row>
    <row r="3342" spans="60:64" x14ac:dyDescent="0.3">
      <c r="BH3342" s="86"/>
      <c r="BI3342" s="86"/>
      <c r="BJ3342" s="86"/>
      <c r="BK3342" s="86"/>
      <c r="BL3342" s="87"/>
    </row>
    <row r="3343" spans="60:64" x14ac:dyDescent="0.3">
      <c r="BH3343" s="86"/>
      <c r="BI3343" s="86"/>
      <c r="BJ3343" s="86"/>
      <c r="BK3343" s="86"/>
      <c r="BL3343" s="87"/>
    </row>
    <row r="3344" spans="60:64" x14ac:dyDescent="0.3">
      <c r="BH3344" s="86"/>
      <c r="BI3344" s="86"/>
      <c r="BJ3344" s="86"/>
      <c r="BK3344" s="86"/>
      <c r="BL3344" s="87"/>
    </row>
    <row r="3345" spans="60:64" x14ac:dyDescent="0.3">
      <c r="BH3345" s="86"/>
      <c r="BI3345" s="86"/>
      <c r="BJ3345" s="86"/>
      <c r="BK3345" s="86"/>
      <c r="BL3345" s="87"/>
    </row>
    <row r="3346" spans="60:64" x14ac:dyDescent="0.3">
      <c r="BH3346" s="86"/>
      <c r="BI3346" s="86"/>
      <c r="BJ3346" s="86"/>
      <c r="BK3346" s="86"/>
      <c r="BL3346" s="87"/>
    </row>
    <row r="3347" spans="60:64" x14ac:dyDescent="0.3">
      <c r="BH3347" s="86"/>
      <c r="BI3347" s="86"/>
      <c r="BJ3347" s="86"/>
      <c r="BK3347" s="86"/>
      <c r="BL3347" s="87"/>
    </row>
    <row r="3348" spans="60:64" x14ac:dyDescent="0.3">
      <c r="BH3348" s="86"/>
      <c r="BI3348" s="86"/>
      <c r="BJ3348" s="86"/>
      <c r="BK3348" s="86"/>
      <c r="BL3348" s="87"/>
    </row>
    <row r="3349" spans="60:64" x14ac:dyDescent="0.3">
      <c r="BH3349" s="86"/>
      <c r="BI3349" s="86"/>
      <c r="BJ3349" s="86"/>
      <c r="BK3349" s="86"/>
      <c r="BL3349" s="87"/>
    </row>
    <row r="3350" spans="60:64" x14ac:dyDescent="0.3">
      <c r="BH3350" s="86"/>
      <c r="BI3350" s="86"/>
      <c r="BJ3350" s="86"/>
      <c r="BK3350" s="86"/>
      <c r="BL3350" s="87"/>
    </row>
    <row r="3351" spans="60:64" x14ac:dyDescent="0.3">
      <c r="BH3351" s="86"/>
      <c r="BI3351" s="86"/>
      <c r="BJ3351" s="86"/>
      <c r="BK3351" s="86"/>
      <c r="BL3351" s="87"/>
    </row>
    <row r="3352" spans="60:64" x14ac:dyDescent="0.3">
      <c r="BH3352" s="86"/>
      <c r="BI3352" s="86"/>
      <c r="BJ3352" s="86"/>
      <c r="BK3352" s="86"/>
      <c r="BL3352" s="87"/>
    </row>
    <row r="3353" spans="60:64" x14ac:dyDescent="0.3">
      <c r="BH3353" s="86"/>
      <c r="BI3353" s="86"/>
      <c r="BJ3353" s="86"/>
      <c r="BK3353" s="86"/>
      <c r="BL3353" s="87"/>
    </row>
    <row r="3354" spans="60:64" x14ac:dyDescent="0.3">
      <c r="BH3354" s="86"/>
      <c r="BI3354" s="86"/>
      <c r="BJ3354" s="86"/>
      <c r="BK3354" s="86"/>
      <c r="BL3354" s="87"/>
    </row>
    <row r="3355" spans="60:64" x14ac:dyDescent="0.3">
      <c r="BH3355" s="86"/>
      <c r="BI3355" s="86"/>
      <c r="BJ3355" s="86"/>
      <c r="BK3355" s="86"/>
      <c r="BL3355" s="87"/>
    </row>
    <row r="3356" spans="60:64" x14ac:dyDescent="0.3">
      <c r="BH3356" s="86"/>
      <c r="BI3356" s="86"/>
      <c r="BJ3356" s="86"/>
      <c r="BK3356" s="86"/>
      <c r="BL3356" s="87"/>
    </row>
    <row r="3357" spans="60:64" x14ac:dyDescent="0.3">
      <c r="BH3357" s="86"/>
      <c r="BI3357" s="86"/>
      <c r="BJ3357" s="86"/>
      <c r="BK3357" s="86"/>
      <c r="BL3357" s="87"/>
    </row>
    <row r="3358" spans="60:64" x14ac:dyDescent="0.3">
      <c r="BH3358" s="86"/>
      <c r="BI3358" s="86"/>
      <c r="BJ3358" s="86"/>
      <c r="BK3358" s="86"/>
      <c r="BL3358" s="87"/>
    </row>
    <row r="3359" spans="60:64" x14ac:dyDescent="0.3">
      <c r="BH3359" s="86"/>
      <c r="BI3359" s="86"/>
      <c r="BJ3359" s="86"/>
      <c r="BK3359" s="86"/>
      <c r="BL3359" s="87"/>
    </row>
    <row r="3360" spans="60:64" x14ac:dyDescent="0.3">
      <c r="BH3360" s="86"/>
      <c r="BI3360" s="86"/>
      <c r="BJ3360" s="86"/>
      <c r="BK3360" s="86"/>
      <c r="BL3360" s="87"/>
    </row>
    <row r="3361" spans="60:64" x14ac:dyDescent="0.3">
      <c r="BH3361" s="86"/>
      <c r="BI3361" s="86"/>
      <c r="BJ3361" s="86"/>
      <c r="BK3361" s="86"/>
      <c r="BL3361" s="87"/>
    </row>
    <row r="3362" spans="60:64" x14ac:dyDescent="0.3">
      <c r="BH3362" s="86"/>
      <c r="BI3362" s="86"/>
      <c r="BJ3362" s="86"/>
      <c r="BK3362" s="86"/>
      <c r="BL3362" s="87"/>
    </row>
    <row r="3363" spans="60:64" x14ac:dyDescent="0.3">
      <c r="BH3363" s="86"/>
      <c r="BI3363" s="86"/>
      <c r="BJ3363" s="86"/>
      <c r="BK3363" s="86"/>
      <c r="BL3363" s="87"/>
    </row>
    <row r="3364" spans="60:64" x14ac:dyDescent="0.3">
      <c r="BH3364" s="86"/>
      <c r="BI3364" s="86"/>
      <c r="BJ3364" s="86"/>
      <c r="BK3364" s="86"/>
      <c r="BL3364" s="87"/>
    </row>
    <row r="3365" spans="60:64" x14ac:dyDescent="0.3">
      <c r="BH3365" s="86"/>
      <c r="BI3365" s="86"/>
      <c r="BJ3365" s="86"/>
      <c r="BK3365" s="86"/>
      <c r="BL3365" s="87"/>
    </row>
    <row r="3366" spans="60:64" x14ac:dyDescent="0.3">
      <c r="BH3366" s="86"/>
      <c r="BI3366" s="86"/>
      <c r="BJ3366" s="86"/>
      <c r="BK3366" s="86"/>
      <c r="BL3366" s="87"/>
    </row>
    <row r="3367" spans="60:64" x14ac:dyDescent="0.3">
      <c r="BH3367" s="86"/>
      <c r="BI3367" s="86"/>
      <c r="BJ3367" s="86"/>
      <c r="BK3367" s="86"/>
      <c r="BL3367" s="87"/>
    </row>
    <row r="3368" spans="60:64" x14ac:dyDescent="0.3">
      <c r="BH3368" s="86"/>
      <c r="BI3368" s="86"/>
      <c r="BJ3368" s="86"/>
      <c r="BK3368" s="86"/>
      <c r="BL3368" s="87"/>
    </row>
    <row r="3369" spans="60:64" x14ac:dyDescent="0.3">
      <c r="BH3369" s="86"/>
      <c r="BI3369" s="86"/>
      <c r="BJ3369" s="86"/>
      <c r="BK3369" s="86"/>
      <c r="BL3369" s="87"/>
    </row>
    <row r="3370" spans="60:64" x14ac:dyDescent="0.3">
      <c r="BH3370" s="86"/>
      <c r="BI3370" s="86"/>
      <c r="BJ3370" s="86"/>
      <c r="BK3370" s="86"/>
      <c r="BL3370" s="87"/>
    </row>
    <row r="3371" spans="60:64" x14ac:dyDescent="0.3">
      <c r="BH3371" s="86"/>
      <c r="BI3371" s="86"/>
      <c r="BJ3371" s="86"/>
      <c r="BK3371" s="86"/>
      <c r="BL3371" s="87"/>
    </row>
    <row r="3372" spans="60:64" x14ac:dyDescent="0.3">
      <c r="BH3372" s="86"/>
      <c r="BI3372" s="86"/>
      <c r="BJ3372" s="86"/>
      <c r="BK3372" s="86"/>
      <c r="BL3372" s="87"/>
    </row>
    <row r="3373" spans="60:64" x14ac:dyDescent="0.3">
      <c r="BH3373" s="86"/>
      <c r="BI3373" s="86"/>
      <c r="BJ3373" s="86"/>
      <c r="BK3373" s="86"/>
      <c r="BL3373" s="87"/>
    </row>
    <row r="3374" spans="60:64" x14ac:dyDescent="0.3">
      <c r="BH3374" s="86"/>
      <c r="BI3374" s="86"/>
      <c r="BJ3374" s="86"/>
      <c r="BK3374" s="86"/>
      <c r="BL3374" s="87"/>
    </row>
    <row r="3375" spans="60:64" x14ac:dyDescent="0.3">
      <c r="BH3375" s="86"/>
      <c r="BI3375" s="86"/>
      <c r="BJ3375" s="86"/>
      <c r="BK3375" s="86"/>
      <c r="BL3375" s="87"/>
    </row>
    <row r="3376" spans="60:64" x14ac:dyDescent="0.3">
      <c r="BH3376" s="86"/>
      <c r="BI3376" s="86"/>
      <c r="BJ3376" s="86"/>
      <c r="BK3376" s="86"/>
      <c r="BL3376" s="87"/>
    </row>
    <row r="3377" spans="60:64" x14ac:dyDescent="0.3">
      <c r="BH3377" s="86"/>
      <c r="BI3377" s="86"/>
      <c r="BJ3377" s="86"/>
      <c r="BK3377" s="86"/>
      <c r="BL3377" s="87"/>
    </row>
    <row r="3378" spans="60:64" x14ac:dyDescent="0.3">
      <c r="BH3378" s="86"/>
      <c r="BI3378" s="86"/>
      <c r="BJ3378" s="86"/>
      <c r="BK3378" s="86"/>
      <c r="BL3378" s="87"/>
    </row>
    <row r="3379" spans="60:64" x14ac:dyDescent="0.3">
      <c r="BH3379" s="86"/>
      <c r="BI3379" s="86"/>
      <c r="BJ3379" s="86"/>
      <c r="BK3379" s="86"/>
      <c r="BL3379" s="87"/>
    </row>
    <row r="3380" spans="60:64" x14ac:dyDescent="0.3">
      <c r="BH3380" s="86"/>
      <c r="BI3380" s="86"/>
      <c r="BJ3380" s="86"/>
      <c r="BK3380" s="86"/>
      <c r="BL3380" s="87"/>
    </row>
    <row r="3381" spans="60:64" x14ac:dyDescent="0.3">
      <c r="BH3381" s="86"/>
      <c r="BI3381" s="86"/>
      <c r="BJ3381" s="86"/>
      <c r="BK3381" s="86"/>
      <c r="BL3381" s="87"/>
    </row>
    <row r="3382" spans="60:64" x14ac:dyDescent="0.3">
      <c r="BH3382" s="86"/>
      <c r="BI3382" s="86"/>
      <c r="BJ3382" s="86"/>
      <c r="BK3382" s="86"/>
      <c r="BL3382" s="87"/>
    </row>
    <row r="3383" spans="60:64" x14ac:dyDescent="0.3">
      <c r="BH3383" s="86"/>
      <c r="BI3383" s="86"/>
      <c r="BJ3383" s="86"/>
      <c r="BK3383" s="86"/>
      <c r="BL3383" s="87"/>
    </row>
    <row r="3384" spans="60:64" x14ac:dyDescent="0.3">
      <c r="BH3384" s="86"/>
      <c r="BI3384" s="86"/>
      <c r="BJ3384" s="86"/>
      <c r="BK3384" s="86"/>
      <c r="BL3384" s="87"/>
    </row>
    <row r="3385" spans="60:64" x14ac:dyDescent="0.3">
      <c r="BH3385" s="86"/>
      <c r="BI3385" s="86"/>
      <c r="BJ3385" s="86"/>
      <c r="BK3385" s="86"/>
      <c r="BL3385" s="87"/>
    </row>
    <row r="3386" spans="60:64" x14ac:dyDescent="0.3">
      <c r="BH3386" s="86"/>
      <c r="BI3386" s="86"/>
      <c r="BJ3386" s="86"/>
      <c r="BK3386" s="86"/>
      <c r="BL3386" s="87"/>
    </row>
    <row r="3387" spans="60:64" x14ac:dyDescent="0.3">
      <c r="BH3387" s="86"/>
      <c r="BI3387" s="86"/>
      <c r="BJ3387" s="86"/>
      <c r="BK3387" s="86"/>
      <c r="BL3387" s="87"/>
    </row>
    <row r="3388" spans="60:64" x14ac:dyDescent="0.3">
      <c r="BH3388" s="86"/>
      <c r="BI3388" s="86"/>
      <c r="BJ3388" s="86"/>
      <c r="BK3388" s="86"/>
      <c r="BL3388" s="87"/>
    </row>
    <row r="3389" spans="60:64" x14ac:dyDescent="0.3">
      <c r="BH3389" s="86"/>
      <c r="BI3389" s="86"/>
      <c r="BJ3389" s="86"/>
      <c r="BK3389" s="86"/>
      <c r="BL3389" s="87"/>
    </row>
    <row r="3390" spans="60:64" x14ac:dyDescent="0.3">
      <c r="BH3390" s="86"/>
      <c r="BI3390" s="86"/>
      <c r="BJ3390" s="86"/>
      <c r="BK3390" s="86"/>
      <c r="BL3390" s="87"/>
    </row>
    <row r="3391" spans="60:64" x14ac:dyDescent="0.3">
      <c r="BH3391" s="86"/>
      <c r="BI3391" s="86"/>
      <c r="BJ3391" s="86"/>
      <c r="BK3391" s="86"/>
      <c r="BL3391" s="87"/>
    </row>
    <row r="3392" spans="60:64" x14ac:dyDescent="0.3">
      <c r="BH3392" s="86"/>
      <c r="BI3392" s="86"/>
      <c r="BJ3392" s="86"/>
      <c r="BK3392" s="86"/>
      <c r="BL3392" s="87"/>
    </row>
    <row r="3393" spans="60:64" x14ac:dyDescent="0.3">
      <c r="BH3393" s="86"/>
      <c r="BI3393" s="86"/>
      <c r="BJ3393" s="86"/>
      <c r="BK3393" s="86"/>
      <c r="BL3393" s="87"/>
    </row>
    <row r="3394" spans="60:64" x14ac:dyDescent="0.3">
      <c r="BH3394" s="86"/>
      <c r="BI3394" s="86"/>
      <c r="BJ3394" s="86"/>
      <c r="BK3394" s="86"/>
      <c r="BL3394" s="87"/>
    </row>
    <row r="3395" spans="60:64" x14ac:dyDescent="0.3">
      <c r="BH3395" s="86"/>
      <c r="BI3395" s="86"/>
      <c r="BJ3395" s="86"/>
      <c r="BK3395" s="86"/>
      <c r="BL3395" s="87"/>
    </row>
    <row r="3396" spans="60:64" x14ac:dyDescent="0.3">
      <c r="BH3396" s="86"/>
      <c r="BI3396" s="86"/>
      <c r="BJ3396" s="86"/>
      <c r="BK3396" s="86"/>
      <c r="BL3396" s="87"/>
    </row>
    <row r="3397" spans="60:64" x14ac:dyDescent="0.3">
      <c r="BH3397" s="86"/>
      <c r="BI3397" s="86"/>
      <c r="BJ3397" s="86"/>
      <c r="BK3397" s="86"/>
      <c r="BL3397" s="87"/>
    </row>
    <row r="3398" spans="60:64" x14ac:dyDescent="0.3">
      <c r="BH3398" s="86"/>
      <c r="BI3398" s="86"/>
      <c r="BJ3398" s="86"/>
      <c r="BK3398" s="86"/>
      <c r="BL3398" s="87"/>
    </row>
    <row r="3399" spans="60:64" x14ac:dyDescent="0.3">
      <c r="BH3399" s="86"/>
      <c r="BI3399" s="86"/>
      <c r="BJ3399" s="86"/>
      <c r="BK3399" s="86"/>
      <c r="BL3399" s="87"/>
    </row>
    <row r="3400" spans="60:64" x14ac:dyDescent="0.3">
      <c r="BH3400" s="86"/>
      <c r="BI3400" s="86"/>
      <c r="BJ3400" s="86"/>
      <c r="BK3400" s="86"/>
      <c r="BL3400" s="87"/>
    </row>
    <row r="3401" spans="60:64" x14ac:dyDescent="0.3">
      <c r="BH3401" s="86"/>
      <c r="BI3401" s="86"/>
      <c r="BJ3401" s="86"/>
      <c r="BK3401" s="86"/>
      <c r="BL3401" s="87"/>
    </row>
    <row r="3402" spans="60:64" x14ac:dyDescent="0.3">
      <c r="BH3402" s="86"/>
      <c r="BI3402" s="86"/>
      <c r="BJ3402" s="86"/>
      <c r="BK3402" s="86"/>
      <c r="BL3402" s="87"/>
    </row>
    <row r="3403" spans="60:64" x14ac:dyDescent="0.3">
      <c r="BH3403" s="86"/>
      <c r="BI3403" s="86"/>
      <c r="BJ3403" s="86"/>
      <c r="BK3403" s="86"/>
      <c r="BL3403" s="87"/>
    </row>
    <row r="3404" spans="60:64" x14ac:dyDescent="0.3">
      <c r="BH3404" s="86"/>
      <c r="BI3404" s="86"/>
      <c r="BJ3404" s="86"/>
      <c r="BK3404" s="86"/>
      <c r="BL3404" s="87"/>
    </row>
    <row r="3405" spans="60:64" x14ac:dyDescent="0.3">
      <c r="BH3405" s="86"/>
      <c r="BI3405" s="86"/>
      <c r="BJ3405" s="86"/>
      <c r="BK3405" s="86"/>
      <c r="BL3405" s="87"/>
    </row>
    <row r="3406" spans="60:64" x14ac:dyDescent="0.3">
      <c r="BH3406" s="86"/>
      <c r="BI3406" s="86"/>
      <c r="BJ3406" s="86"/>
      <c r="BK3406" s="86"/>
      <c r="BL3406" s="87"/>
    </row>
    <row r="3407" spans="60:64" x14ac:dyDescent="0.3">
      <c r="BH3407" s="86"/>
      <c r="BI3407" s="86"/>
      <c r="BJ3407" s="86"/>
      <c r="BK3407" s="86"/>
      <c r="BL3407" s="87"/>
    </row>
    <row r="3408" spans="60:64" x14ac:dyDescent="0.3">
      <c r="BH3408" s="86"/>
      <c r="BI3408" s="86"/>
      <c r="BJ3408" s="86"/>
      <c r="BK3408" s="86"/>
      <c r="BL3408" s="87"/>
    </row>
    <row r="3409" spans="60:64" x14ac:dyDescent="0.3">
      <c r="BH3409" s="86"/>
      <c r="BI3409" s="86"/>
      <c r="BJ3409" s="86"/>
      <c r="BK3409" s="86"/>
      <c r="BL3409" s="87"/>
    </row>
    <row r="3410" spans="60:64" x14ac:dyDescent="0.3">
      <c r="BH3410" s="86"/>
      <c r="BI3410" s="86"/>
      <c r="BJ3410" s="86"/>
      <c r="BK3410" s="86"/>
      <c r="BL3410" s="87"/>
    </row>
    <row r="3411" spans="60:64" x14ac:dyDescent="0.3">
      <c r="BH3411" s="86"/>
      <c r="BI3411" s="86"/>
      <c r="BJ3411" s="86"/>
      <c r="BK3411" s="86"/>
      <c r="BL3411" s="87"/>
    </row>
    <row r="3412" spans="60:64" x14ac:dyDescent="0.3">
      <c r="BH3412" s="86"/>
      <c r="BI3412" s="86"/>
      <c r="BJ3412" s="86"/>
      <c r="BK3412" s="86"/>
      <c r="BL3412" s="87"/>
    </row>
    <row r="3413" spans="60:64" x14ac:dyDescent="0.3">
      <c r="BH3413" s="86"/>
      <c r="BI3413" s="86"/>
      <c r="BJ3413" s="86"/>
      <c r="BK3413" s="86"/>
      <c r="BL3413" s="87"/>
    </row>
    <row r="3414" spans="60:64" x14ac:dyDescent="0.3">
      <c r="BH3414" s="86"/>
      <c r="BI3414" s="86"/>
      <c r="BJ3414" s="86"/>
      <c r="BK3414" s="86"/>
      <c r="BL3414" s="87"/>
    </row>
    <row r="3415" spans="60:64" x14ac:dyDescent="0.3">
      <c r="BH3415" s="86"/>
      <c r="BI3415" s="86"/>
      <c r="BJ3415" s="86"/>
      <c r="BK3415" s="86"/>
      <c r="BL3415" s="87"/>
    </row>
    <row r="3416" spans="60:64" x14ac:dyDescent="0.3">
      <c r="BH3416" s="86"/>
      <c r="BI3416" s="86"/>
      <c r="BJ3416" s="86"/>
      <c r="BK3416" s="86"/>
      <c r="BL3416" s="87"/>
    </row>
    <row r="3417" spans="60:64" x14ac:dyDescent="0.3">
      <c r="BH3417" s="86"/>
      <c r="BI3417" s="86"/>
      <c r="BJ3417" s="86"/>
      <c r="BK3417" s="86"/>
      <c r="BL3417" s="87"/>
    </row>
    <row r="3418" spans="60:64" x14ac:dyDescent="0.3">
      <c r="BH3418" s="86"/>
      <c r="BI3418" s="86"/>
      <c r="BJ3418" s="86"/>
      <c r="BK3418" s="86"/>
      <c r="BL3418" s="87"/>
    </row>
    <row r="3419" spans="60:64" x14ac:dyDescent="0.3">
      <c r="BH3419" s="86"/>
      <c r="BI3419" s="86"/>
      <c r="BJ3419" s="86"/>
      <c r="BK3419" s="86"/>
      <c r="BL3419" s="87"/>
    </row>
    <row r="3420" spans="60:64" x14ac:dyDescent="0.3">
      <c r="BH3420" s="86"/>
      <c r="BI3420" s="86"/>
      <c r="BJ3420" s="86"/>
      <c r="BK3420" s="86"/>
      <c r="BL3420" s="87"/>
    </row>
    <row r="3421" spans="60:64" x14ac:dyDescent="0.3">
      <c r="BH3421" s="86"/>
      <c r="BI3421" s="86"/>
      <c r="BJ3421" s="86"/>
      <c r="BK3421" s="86"/>
      <c r="BL3421" s="87"/>
    </row>
    <row r="3422" spans="60:64" x14ac:dyDescent="0.3">
      <c r="BH3422" s="86"/>
      <c r="BI3422" s="86"/>
      <c r="BJ3422" s="86"/>
      <c r="BK3422" s="86"/>
      <c r="BL3422" s="87"/>
    </row>
    <row r="3423" spans="60:64" x14ac:dyDescent="0.3">
      <c r="BH3423" s="86"/>
      <c r="BI3423" s="86"/>
      <c r="BJ3423" s="86"/>
      <c r="BK3423" s="86"/>
      <c r="BL3423" s="87"/>
    </row>
    <row r="3424" spans="60:64" x14ac:dyDescent="0.3">
      <c r="BH3424" s="86"/>
      <c r="BI3424" s="86"/>
      <c r="BJ3424" s="86"/>
      <c r="BK3424" s="86"/>
      <c r="BL3424" s="87"/>
    </row>
    <row r="3425" spans="60:64" x14ac:dyDescent="0.3">
      <c r="BH3425" s="86"/>
      <c r="BI3425" s="86"/>
      <c r="BJ3425" s="86"/>
      <c r="BK3425" s="86"/>
      <c r="BL3425" s="87"/>
    </row>
    <row r="3426" spans="60:64" x14ac:dyDescent="0.3">
      <c r="BH3426" s="86"/>
      <c r="BI3426" s="86"/>
      <c r="BJ3426" s="86"/>
      <c r="BK3426" s="86"/>
      <c r="BL3426" s="87"/>
    </row>
    <row r="3427" spans="60:64" x14ac:dyDescent="0.3">
      <c r="BH3427" s="86"/>
      <c r="BI3427" s="86"/>
      <c r="BJ3427" s="86"/>
      <c r="BK3427" s="86"/>
      <c r="BL3427" s="87"/>
    </row>
    <row r="3428" spans="60:64" x14ac:dyDescent="0.3">
      <c r="BH3428" s="86"/>
      <c r="BI3428" s="86"/>
      <c r="BJ3428" s="86"/>
      <c r="BK3428" s="86"/>
      <c r="BL3428" s="87"/>
    </row>
    <row r="3429" spans="60:64" x14ac:dyDescent="0.3">
      <c r="BH3429" s="86"/>
      <c r="BI3429" s="86"/>
      <c r="BJ3429" s="86"/>
      <c r="BK3429" s="86"/>
      <c r="BL3429" s="87"/>
    </row>
    <row r="3430" spans="60:64" x14ac:dyDescent="0.3">
      <c r="BH3430" s="86"/>
      <c r="BI3430" s="86"/>
      <c r="BJ3430" s="86"/>
      <c r="BK3430" s="86"/>
      <c r="BL3430" s="87"/>
    </row>
    <row r="3431" spans="60:64" x14ac:dyDescent="0.3">
      <c r="BH3431" s="86"/>
      <c r="BI3431" s="86"/>
      <c r="BJ3431" s="86"/>
      <c r="BK3431" s="86"/>
      <c r="BL3431" s="87"/>
    </row>
    <row r="3432" spans="60:64" x14ac:dyDescent="0.3">
      <c r="BH3432" s="86"/>
      <c r="BI3432" s="86"/>
      <c r="BJ3432" s="86"/>
      <c r="BK3432" s="86"/>
      <c r="BL3432" s="87"/>
    </row>
    <row r="3433" spans="60:64" x14ac:dyDescent="0.3">
      <c r="BH3433" s="86"/>
      <c r="BI3433" s="86"/>
      <c r="BJ3433" s="86"/>
      <c r="BK3433" s="86"/>
      <c r="BL3433" s="87"/>
    </row>
    <row r="3434" spans="60:64" x14ac:dyDescent="0.3">
      <c r="BH3434" s="86"/>
      <c r="BI3434" s="86"/>
      <c r="BJ3434" s="86"/>
      <c r="BK3434" s="86"/>
      <c r="BL3434" s="87"/>
    </row>
    <row r="3435" spans="60:64" x14ac:dyDescent="0.3">
      <c r="BH3435" s="86"/>
      <c r="BI3435" s="86"/>
      <c r="BJ3435" s="86"/>
      <c r="BK3435" s="86"/>
      <c r="BL3435" s="87"/>
    </row>
    <row r="3436" spans="60:64" x14ac:dyDescent="0.3">
      <c r="BH3436" s="86"/>
      <c r="BI3436" s="86"/>
      <c r="BJ3436" s="86"/>
      <c r="BK3436" s="86"/>
      <c r="BL3436" s="87"/>
    </row>
    <row r="3437" spans="60:64" x14ac:dyDescent="0.3">
      <c r="BH3437" s="86"/>
      <c r="BI3437" s="86"/>
      <c r="BJ3437" s="86"/>
      <c r="BK3437" s="86"/>
      <c r="BL3437" s="87"/>
    </row>
    <row r="3438" spans="60:64" x14ac:dyDescent="0.3">
      <c r="BH3438" s="86"/>
      <c r="BI3438" s="86"/>
      <c r="BJ3438" s="86"/>
      <c r="BK3438" s="86"/>
      <c r="BL3438" s="87"/>
    </row>
    <row r="3439" spans="60:64" x14ac:dyDescent="0.3">
      <c r="BH3439" s="86"/>
      <c r="BI3439" s="86"/>
      <c r="BJ3439" s="86"/>
      <c r="BK3439" s="86"/>
      <c r="BL3439" s="87"/>
    </row>
    <row r="3440" spans="60:64" x14ac:dyDescent="0.3">
      <c r="BH3440" s="86"/>
      <c r="BI3440" s="86"/>
      <c r="BJ3440" s="86"/>
      <c r="BK3440" s="86"/>
      <c r="BL3440" s="87"/>
    </row>
    <row r="3441" spans="60:64" x14ac:dyDescent="0.3">
      <c r="BH3441" s="86"/>
      <c r="BI3441" s="86"/>
      <c r="BJ3441" s="86"/>
      <c r="BK3441" s="86"/>
      <c r="BL3441" s="87"/>
    </row>
    <row r="3442" spans="60:64" x14ac:dyDescent="0.3">
      <c r="BH3442" s="86"/>
      <c r="BI3442" s="86"/>
      <c r="BJ3442" s="86"/>
      <c r="BK3442" s="86"/>
      <c r="BL3442" s="87"/>
    </row>
    <row r="3443" spans="60:64" x14ac:dyDescent="0.3">
      <c r="BH3443" s="86"/>
      <c r="BI3443" s="86"/>
      <c r="BJ3443" s="86"/>
      <c r="BK3443" s="86"/>
      <c r="BL3443" s="87"/>
    </row>
    <row r="3444" spans="60:64" x14ac:dyDescent="0.3">
      <c r="BH3444" s="86"/>
      <c r="BI3444" s="86"/>
      <c r="BJ3444" s="86"/>
      <c r="BK3444" s="86"/>
      <c r="BL3444" s="87"/>
    </row>
    <row r="3445" spans="60:64" x14ac:dyDescent="0.3">
      <c r="BH3445" s="86"/>
      <c r="BI3445" s="86"/>
      <c r="BJ3445" s="86"/>
      <c r="BK3445" s="86"/>
      <c r="BL3445" s="87"/>
    </row>
    <row r="3446" spans="60:64" x14ac:dyDescent="0.3">
      <c r="BH3446" s="86"/>
      <c r="BI3446" s="86"/>
      <c r="BJ3446" s="86"/>
      <c r="BK3446" s="86"/>
      <c r="BL3446" s="87"/>
    </row>
    <row r="3447" spans="60:64" x14ac:dyDescent="0.3">
      <c r="BH3447" s="86"/>
      <c r="BI3447" s="86"/>
      <c r="BJ3447" s="86"/>
      <c r="BK3447" s="86"/>
      <c r="BL3447" s="87"/>
    </row>
    <row r="3448" spans="60:64" x14ac:dyDescent="0.3">
      <c r="BH3448" s="86"/>
      <c r="BI3448" s="86"/>
      <c r="BJ3448" s="86"/>
      <c r="BK3448" s="86"/>
      <c r="BL3448" s="87"/>
    </row>
    <row r="3449" spans="60:64" x14ac:dyDescent="0.3">
      <c r="BH3449" s="86"/>
      <c r="BI3449" s="86"/>
      <c r="BJ3449" s="86"/>
      <c r="BK3449" s="86"/>
      <c r="BL3449" s="87"/>
    </row>
    <row r="3450" spans="60:64" x14ac:dyDescent="0.3">
      <c r="BH3450" s="86"/>
      <c r="BI3450" s="86"/>
      <c r="BJ3450" s="86"/>
      <c r="BK3450" s="86"/>
      <c r="BL3450" s="87"/>
    </row>
    <row r="3451" spans="60:64" x14ac:dyDescent="0.3">
      <c r="BH3451" s="86"/>
      <c r="BI3451" s="86"/>
      <c r="BJ3451" s="86"/>
      <c r="BK3451" s="86"/>
      <c r="BL3451" s="87"/>
    </row>
    <row r="3452" spans="60:64" x14ac:dyDescent="0.3">
      <c r="BH3452" s="86"/>
      <c r="BI3452" s="86"/>
      <c r="BJ3452" s="86"/>
      <c r="BK3452" s="86"/>
      <c r="BL3452" s="87"/>
    </row>
    <row r="3453" spans="60:64" x14ac:dyDescent="0.3">
      <c r="BH3453" s="86"/>
      <c r="BI3453" s="86"/>
      <c r="BJ3453" s="86"/>
      <c r="BK3453" s="86"/>
      <c r="BL3453" s="87"/>
    </row>
    <row r="3454" spans="60:64" x14ac:dyDescent="0.3">
      <c r="BH3454" s="86"/>
      <c r="BI3454" s="86"/>
      <c r="BJ3454" s="86"/>
      <c r="BK3454" s="86"/>
      <c r="BL3454" s="87"/>
    </row>
    <row r="3455" spans="60:64" x14ac:dyDescent="0.3">
      <c r="BH3455" s="86"/>
      <c r="BI3455" s="86"/>
      <c r="BJ3455" s="86"/>
      <c r="BK3455" s="86"/>
      <c r="BL3455" s="87"/>
    </row>
    <row r="3456" spans="60:64" x14ac:dyDescent="0.3">
      <c r="BH3456" s="86"/>
      <c r="BI3456" s="86"/>
      <c r="BJ3456" s="86"/>
      <c r="BK3456" s="86"/>
      <c r="BL3456" s="87"/>
    </row>
    <row r="3457" spans="60:64" x14ac:dyDescent="0.3">
      <c r="BH3457" s="86"/>
      <c r="BI3457" s="86"/>
      <c r="BJ3457" s="86"/>
      <c r="BK3457" s="86"/>
      <c r="BL3457" s="87"/>
    </row>
    <row r="3458" spans="60:64" x14ac:dyDescent="0.3">
      <c r="BH3458" s="86"/>
      <c r="BI3458" s="86"/>
      <c r="BJ3458" s="86"/>
      <c r="BK3458" s="86"/>
      <c r="BL3458" s="87"/>
    </row>
    <row r="3459" spans="60:64" x14ac:dyDescent="0.3">
      <c r="BH3459" s="86"/>
      <c r="BI3459" s="86"/>
      <c r="BJ3459" s="86"/>
      <c r="BK3459" s="86"/>
      <c r="BL3459" s="87"/>
    </row>
    <row r="3460" spans="60:64" x14ac:dyDescent="0.3">
      <c r="BH3460" s="86"/>
      <c r="BI3460" s="86"/>
      <c r="BJ3460" s="86"/>
      <c r="BK3460" s="86"/>
      <c r="BL3460" s="87"/>
    </row>
    <row r="3461" spans="60:64" x14ac:dyDescent="0.3">
      <c r="BH3461" s="86"/>
      <c r="BI3461" s="86"/>
      <c r="BJ3461" s="86"/>
      <c r="BK3461" s="86"/>
      <c r="BL3461" s="87"/>
    </row>
    <row r="3462" spans="60:64" x14ac:dyDescent="0.3">
      <c r="BH3462" s="86"/>
      <c r="BI3462" s="86"/>
      <c r="BJ3462" s="86"/>
      <c r="BK3462" s="86"/>
      <c r="BL3462" s="87"/>
    </row>
    <row r="3463" spans="60:64" x14ac:dyDescent="0.3">
      <c r="BH3463" s="86"/>
      <c r="BI3463" s="86"/>
      <c r="BJ3463" s="86"/>
      <c r="BK3463" s="86"/>
      <c r="BL3463" s="87"/>
    </row>
    <row r="3464" spans="60:64" x14ac:dyDescent="0.3">
      <c r="BH3464" s="86"/>
      <c r="BI3464" s="86"/>
      <c r="BJ3464" s="86"/>
      <c r="BK3464" s="86"/>
      <c r="BL3464" s="87"/>
    </row>
    <row r="3465" spans="60:64" x14ac:dyDescent="0.3">
      <c r="BH3465" s="86"/>
      <c r="BI3465" s="86"/>
      <c r="BJ3465" s="86"/>
      <c r="BK3465" s="86"/>
      <c r="BL3465" s="87"/>
    </row>
    <row r="3466" spans="60:64" x14ac:dyDescent="0.3">
      <c r="BH3466" s="86"/>
      <c r="BI3466" s="86"/>
      <c r="BJ3466" s="86"/>
      <c r="BK3466" s="86"/>
      <c r="BL3466" s="87"/>
    </row>
    <row r="3467" spans="60:64" x14ac:dyDescent="0.3">
      <c r="BH3467" s="86"/>
      <c r="BI3467" s="86"/>
      <c r="BJ3467" s="86"/>
      <c r="BK3467" s="86"/>
      <c r="BL3467" s="87"/>
    </row>
    <row r="3468" spans="60:64" x14ac:dyDescent="0.3">
      <c r="BH3468" s="86"/>
      <c r="BI3468" s="86"/>
      <c r="BJ3468" s="86"/>
      <c r="BK3468" s="86"/>
      <c r="BL3468" s="87"/>
    </row>
    <row r="3469" spans="60:64" x14ac:dyDescent="0.3">
      <c r="BH3469" s="86"/>
      <c r="BI3469" s="86"/>
      <c r="BJ3469" s="86"/>
      <c r="BK3469" s="86"/>
      <c r="BL3469" s="87"/>
    </row>
    <row r="3470" spans="60:64" x14ac:dyDescent="0.3">
      <c r="BH3470" s="86"/>
      <c r="BI3470" s="86"/>
      <c r="BJ3470" s="86"/>
      <c r="BK3470" s="86"/>
      <c r="BL3470" s="87"/>
    </row>
    <row r="3471" spans="60:64" x14ac:dyDescent="0.3">
      <c r="BH3471" s="86"/>
      <c r="BI3471" s="86"/>
      <c r="BJ3471" s="86"/>
      <c r="BK3471" s="86"/>
      <c r="BL3471" s="87"/>
    </row>
    <row r="3472" spans="60:64" x14ac:dyDescent="0.3">
      <c r="BH3472" s="86"/>
      <c r="BI3472" s="86"/>
      <c r="BJ3472" s="86"/>
      <c r="BK3472" s="86"/>
      <c r="BL3472" s="87"/>
    </row>
    <row r="3473" spans="60:64" x14ac:dyDescent="0.3">
      <c r="BH3473" s="86"/>
      <c r="BI3473" s="86"/>
      <c r="BJ3473" s="86"/>
      <c r="BK3473" s="86"/>
      <c r="BL3473" s="87"/>
    </row>
    <row r="3474" spans="60:64" x14ac:dyDescent="0.3">
      <c r="BH3474" s="86"/>
      <c r="BI3474" s="86"/>
      <c r="BJ3474" s="86"/>
      <c r="BK3474" s="86"/>
      <c r="BL3474" s="87"/>
    </row>
    <row r="3475" spans="60:64" x14ac:dyDescent="0.3">
      <c r="BH3475" s="86"/>
      <c r="BI3475" s="86"/>
      <c r="BJ3475" s="86"/>
      <c r="BK3475" s="86"/>
      <c r="BL3475" s="87"/>
    </row>
    <row r="3476" spans="60:64" x14ac:dyDescent="0.3">
      <c r="BH3476" s="86"/>
      <c r="BI3476" s="86"/>
      <c r="BJ3476" s="86"/>
      <c r="BK3476" s="86"/>
      <c r="BL3476" s="87"/>
    </row>
    <row r="3477" spans="60:64" x14ac:dyDescent="0.3">
      <c r="BH3477" s="86"/>
      <c r="BI3477" s="86"/>
      <c r="BJ3477" s="86"/>
      <c r="BK3477" s="86"/>
      <c r="BL3477" s="87"/>
    </row>
    <row r="3478" spans="60:64" x14ac:dyDescent="0.3">
      <c r="BH3478" s="86"/>
      <c r="BI3478" s="86"/>
      <c r="BJ3478" s="86"/>
      <c r="BK3478" s="86"/>
      <c r="BL3478" s="87"/>
    </row>
    <row r="3479" spans="60:64" x14ac:dyDescent="0.3">
      <c r="BH3479" s="86"/>
      <c r="BI3479" s="86"/>
      <c r="BJ3479" s="86"/>
      <c r="BK3479" s="86"/>
      <c r="BL3479" s="87"/>
    </row>
    <row r="3480" spans="60:64" x14ac:dyDescent="0.3">
      <c r="BH3480" s="86"/>
      <c r="BI3480" s="86"/>
      <c r="BJ3480" s="86"/>
      <c r="BK3480" s="86"/>
      <c r="BL3480" s="87"/>
    </row>
    <row r="3481" spans="60:64" x14ac:dyDescent="0.3">
      <c r="BH3481" s="86"/>
      <c r="BI3481" s="86"/>
      <c r="BJ3481" s="86"/>
      <c r="BK3481" s="86"/>
      <c r="BL3481" s="87"/>
    </row>
    <row r="3482" spans="60:64" x14ac:dyDescent="0.3">
      <c r="BH3482" s="86"/>
      <c r="BI3482" s="86"/>
      <c r="BJ3482" s="86"/>
      <c r="BK3482" s="86"/>
      <c r="BL3482" s="87"/>
    </row>
    <row r="3483" spans="60:64" x14ac:dyDescent="0.3">
      <c r="BH3483" s="86"/>
      <c r="BI3483" s="86"/>
      <c r="BJ3483" s="86"/>
      <c r="BK3483" s="86"/>
      <c r="BL3483" s="87"/>
    </row>
    <row r="3484" spans="60:64" x14ac:dyDescent="0.3">
      <c r="BH3484" s="86"/>
      <c r="BI3484" s="86"/>
      <c r="BJ3484" s="86"/>
      <c r="BK3484" s="86"/>
      <c r="BL3484" s="87"/>
    </row>
    <row r="3485" spans="60:64" x14ac:dyDescent="0.3">
      <c r="BH3485" s="86"/>
      <c r="BI3485" s="86"/>
      <c r="BJ3485" s="86"/>
      <c r="BK3485" s="86"/>
      <c r="BL3485" s="87"/>
    </row>
    <row r="3486" spans="60:64" x14ac:dyDescent="0.3">
      <c r="BH3486" s="86"/>
      <c r="BI3486" s="86"/>
      <c r="BJ3486" s="86"/>
      <c r="BK3486" s="86"/>
      <c r="BL3486" s="87"/>
    </row>
    <row r="3487" spans="60:64" x14ac:dyDescent="0.3">
      <c r="BH3487" s="86"/>
      <c r="BI3487" s="86"/>
      <c r="BJ3487" s="86"/>
      <c r="BK3487" s="86"/>
      <c r="BL3487" s="87"/>
    </row>
    <row r="3488" spans="60:64" x14ac:dyDescent="0.3">
      <c r="BH3488" s="86"/>
      <c r="BI3488" s="86"/>
      <c r="BJ3488" s="86"/>
      <c r="BK3488" s="86"/>
      <c r="BL3488" s="87"/>
    </row>
    <row r="3489" spans="60:64" x14ac:dyDescent="0.3">
      <c r="BH3489" s="86"/>
      <c r="BI3489" s="86"/>
      <c r="BJ3489" s="86"/>
      <c r="BK3489" s="86"/>
      <c r="BL3489" s="87"/>
    </row>
    <row r="3490" spans="60:64" x14ac:dyDescent="0.3">
      <c r="BH3490" s="86"/>
      <c r="BI3490" s="86"/>
      <c r="BJ3490" s="86"/>
      <c r="BK3490" s="86"/>
      <c r="BL3490" s="87"/>
    </row>
    <row r="3491" spans="60:64" x14ac:dyDescent="0.3">
      <c r="BH3491" s="86"/>
      <c r="BI3491" s="86"/>
      <c r="BJ3491" s="86"/>
      <c r="BK3491" s="86"/>
      <c r="BL3491" s="87"/>
    </row>
    <row r="3492" spans="60:64" x14ac:dyDescent="0.3">
      <c r="BH3492" s="86"/>
      <c r="BI3492" s="86"/>
      <c r="BJ3492" s="86"/>
      <c r="BK3492" s="86"/>
      <c r="BL3492" s="87"/>
    </row>
    <row r="3493" spans="60:64" x14ac:dyDescent="0.3">
      <c r="BH3493" s="86"/>
      <c r="BI3493" s="86"/>
      <c r="BJ3493" s="86"/>
      <c r="BK3493" s="86"/>
      <c r="BL3493" s="87"/>
    </row>
    <row r="3494" spans="60:64" x14ac:dyDescent="0.3">
      <c r="BH3494" s="86"/>
      <c r="BI3494" s="86"/>
      <c r="BJ3494" s="86"/>
      <c r="BK3494" s="86"/>
      <c r="BL3494" s="87"/>
    </row>
    <row r="3495" spans="60:64" x14ac:dyDescent="0.3">
      <c r="BH3495" s="86"/>
      <c r="BI3495" s="86"/>
      <c r="BJ3495" s="86"/>
      <c r="BK3495" s="86"/>
      <c r="BL3495" s="87"/>
    </row>
    <row r="3496" spans="60:64" x14ac:dyDescent="0.3">
      <c r="BH3496" s="86"/>
      <c r="BI3496" s="86"/>
      <c r="BJ3496" s="86"/>
      <c r="BK3496" s="86"/>
      <c r="BL3496" s="87"/>
    </row>
    <row r="3497" spans="60:64" x14ac:dyDescent="0.3">
      <c r="BH3497" s="86"/>
      <c r="BI3497" s="86"/>
      <c r="BJ3497" s="86"/>
      <c r="BK3497" s="86"/>
      <c r="BL3497" s="87"/>
    </row>
    <row r="3498" spans="60:64" x14ac:dyDescent="0.3">
      <c r="BH3498" s="86"/>
      <c r="BI3498" s="86"/>
      <c r="BJ3498" s="86"/>
      <c r="BK3498" s="86"/>
      <c r="BL3498" s="87"/>
    </row>
    <row r="3499" spans="60:64" x14ac:dyDescent="0.3">
      <c r="BH3499" s="86"/>
      <c r="BI3499" s="86"/>
      <c r="BJ3499" s="86"/>
      <c r="BK3499" s="86"/>
      <c r="BL3499" s="87"/>
    </row>
    <row r="3500" spans="60:64" x14ac:dyDescent="0.3">
      <c r="BH3500" s="86"/>
      <c r="BI3500" s="86"/>
      <c r="BJ3500" s="86"/>
      <c r="BK3500" s="86"/>
      <c r="BL3500" s="87"/>
    </row>
    <row r="3501" spans="60:64" x14ac:dyDescent="0.3">
      <c r="BH3501" s="86"/>
      <c r="BI3501" s="86"/>
      <c r="BJ3501" s="86"/>
      <c r="BK3501" s="86"/>
      <c r="BL3501" s="87"/>
    </row>
    <row r="3502" spans="60:64" x14ac:dyDescent="0.3">
      <c r="BH3502" s="86"/>
      <c r="BI3502" s="86"/>
      <c r="BJ3502" s="86"/>
      <c r="BK3502" s="86"/>
      <c r="BL3502" s="87"/>
    </row>
    <row r="3503" spans="60:64" x14ac:dyDescent="0.3">
      <c r="BH3503" s="86"/>
      <c r="BI3503" s="86"/>
      <c r="BJ3503" s="86"/>
      <c r="BK3503" s="86"/>
      <c r="BL3503" s="87"/>
    </row>
    <row r="3504" spans="60:64" x14ac:dyDescent="0.3">
      <c r="BH3504" s="86"/>
      <c r="BI3504" s="86"/>
      <c r="BJ3504" s="86"/>
      <c r="BK3504" s="86"/>
      <c r="BL3504" s="87"/>
    </row>
    <row r="3505" spans="60:64" x14ac:dyDescent="0.3">
      <c r="BH3505" s="86"/>
      <c r="BI3505" s="86"/>
      <c r="BJ3505" s="86"/>
      <c r="BK3505" s="86"/>
      <c r="BL3505" s="87"/>
    </row>
    <row r="3506" spans="60:64" x14ac:dyDescent="0.3">
      <c r="BH3506" s="86"/>
      <c r="BI3506" s="86"/>
      <c r="BJ3506" s="86"/>
      <c r="BK3506" s="86"/>
      <c r="BL3506" s="87"/>
    </row>
    <row r="3507" spans="60:64" x14ac:dyDescent="0.3">
      <c r="BH3507" s="86"/>
      <c r="BI3507" s="86"/>
      <c r="BJ3507" s="86"/>
      <c r="BK3507" s="86"/>
      <c r="BL3507" s="87"/>
    </row>
    <row r="3508" spans="60:64" x14ac:dyDescent="0.3">
      <c r="BH3508" s="86"/>
      <c r="BI3508" s="86"/>
      <c r="BJ3508" s="86"/>
      <c r="BK3508" s="86"/>
      <c r="BL3508" s="87"/>
    </row>
    <row r="3509" spans="60:64" x14ac:dyDescent="0.3">
      <c r="BH3509" s="86"/>
      <c r="BI3509" s="86"/>
      <c r="BJ3509" s="86"/>
      <c r="BK3509" s="86"/>
      <c r="BL3509" s="87"/>
    </row>
    <row r="3510" spans="60:64" x14ac:dyDescent="0.3">
      <c r="BH3510" s="86"/>
      <c r="BI3510" s="86"/>
      <c r="BJ3510" s="86"/>
      <c r="BK3510" s="86"/>
      <c r="BL3510" s="87"/>
    </row>
    <row r="3511" spans="60:64" x14ac:dyDescent="0.3">
      <c r="BH3511" s="86"/>
      <c r="BI3511" s="86"/>
      <c r="BJ3511" s="86"/>
      <c r="BK3511" s="86"/>
      <c r="BL3511" s="87"/>
    </row>
    <row r="3512" spans="60:64" x14ac:dyDescent="0.3">
      <c r="BH3512" s="86"/>
      <c r="BI3512" s="86"/>
      <c r="BJ3512" s="86"/>
      <c r="BK3512" s="86"/>
      <c r="BL3512" s="87"/>
    </row>
    <row r="3513" spans="60:64" x14ac:dyDescent="0.3">
      <c r="BH3513" s="86"/>
      <c r="BI3513" s="86"/>
      <c r="BJ3513" s="86"/>
      <c r="BK3513" s="86"/>
      <c r="BL3513" s="87"/>
    </row>
    <row r="3514" spans="60:64" x14ac:dyDescent="0.3">
      <c r="BH3514" s="86"/>
      <c r="BI3514" s="86"/>
      <c r="BJ3514" s="86"/>
      <c r="BK3514" s="86"/>
      <c r="BL3514" s="87"/>
    </row>
    <row r="3515" spans="60:64" x14ac:dyDescent="0.3">
      <c r="BH3515" s="86"/>
      <c r="BI3515" s="86"/>
      <c r="BJ3515" s="86"/>
      <c r="BK3515" s="86"/>
      <c r="BL3515" s="87"/>
    </row>
    <row r="3516" spans="60:64" x14ac:dyDescent="0.3">
      <c r="BH3516" s="86"/>
      <c r="BI3516" s="86"/>
      <c r="BJ3516" s="86"/>
      <c r="BK3516" s="86"/>
      <c r="BL3516" s="87"/>
    </row>
    <row r="3517" spans="60:64" x14ac:dyDescent="0.3">
      <c r="BH3517" s="86"/>
      <c r="BI3517" s="86"/>
      <c r="BJ3517" s="86"/>
      <c r="BK3517" s="86"/>
      <c r="BL3517" s="87"/>
    </row>
    <row r="3518" spans="60:64" x14ac:dyDescent="0.3">
      <c r="BH3518" s="86"/>
      <c r="BI3518" s="86"/>
      <c r="BJ3518" s="86"/>
      <c r="BK3518" s="86"/>
      <c r="BL3518" s="87"/>
    </row>
    <row r="3519" spans="60:64" x14ac:dyDescent="0.3">
      <c r="BH3519" s="86"/>
      <c r="BI3519" s="86"/>
      <c r="BJ3519" s="86"/>
      <c r="BK3519" s="86"/>
      <c r="BL3519" s="87"/>
    </row>
    <row r="3520" spans="60:64" x14ac:dyDescent="0.3">
      <c r="BH3520" s="86"/>
      <c r="BI3520" s="86"/>
      <c r="BJ3520" s="86"/>
      <c r="BK3520" s="86"/>
      <c r="BL3520" s="87"/>
    </row>
    <row r="3521" spans="60:64" x14ac:dyDescent="0.3">
      <c r="BH3521" s="86"/>
      <c r="BI3521" s="86"/>
      <c r="BJ3521" s="86"/>
      <c r="BK3521" s="86"/>
      <c r="BL3521" s="87"/>
    </row>
    <row r="3522" spans="60:64" x14ac:dyDescent="0.3">
      <c r="BH3522" s="86"/>
      <c r="BI3522" s="86"/>
      <c r="BJ3522" s="86"/>
      <c r="BK3522" s="86"/>
      <c r="BL3522" s="87"/>
    </row>
    <row r="3523" spans="60:64" x14ac:dyDescent="0.3">
      <c r="BH3523" s="86"/>
      <c r="BI3523" s="86"/>
      <c r="BJ3523" s="86"/>
      <c r="BK3523" s="86"/>
      <c r="BL3523" s="87"/>
    </row>
    <row r="3524" spans="60:64" x14ac:dyDescent="0.3">
      <c r="BH3524" s="86"/>
      <c r="BI3524" s="86"/>
      <c r="BJ3524" s="86"/>
      <c r="BK3524" s="86"/>
      <c r="BL3524" s="87"/>
    </row>
    <row r="3525" spans="60:64" x14ac:dyDescent="0.3">
      <c r="BH3525" s="86"/>
      <c r="BI3525" s="86"/>
      <c r="BJ3525" s="86"/>
      <c r="BK3525" s="86"/>
      <c r="BL3525" s="87"/>
    </row>
    <row r="3526" spans="60:64" x14ac:dyDescent="0.3">
      <c r="BH3526" s="86"/>
      <c r="BI3526" s="86"/>
      <c r="BJ3526" s="86"/>
      <c r="BK3526" s="86"/>
      <c r="BL3526" s="87"/>
    </row>
    <row r="3527" spans="60:64" x14ac:dyDescent="0.3">
      <c r="BH3527" s="86"/>
      <c r="BI3527" s="86"/>
      <c r="BJ3527" s="86"/>
      <c r="BK3527" s="86"/>
      <c r="BL3527" s="87"/>
    </row>
    <row r="3528" spans="60:64" x14ac:dyDescent="0.3">
      <c r="BH3528" s="86"/>
      <c r="BI3528" s="86"/>
      <c r="BJ3528" s="86"/>
      <c r="BK3528" s="86"/>
      <c r="BL3528" s="87"/>
    </row>
    <row r="3529" spans="60:64" x14ac:dyDescent="0.3">
      <c r="BH3529" s="86"/>
      <c r="BI3529" s="86"/>
      <c r="BJ3529" s="86"/>
      <c r="BK3529" s="86"/>
      <c r="BL3529" s="87"/>
    </row>
    <row r="3530" spans="60:64" x14ac:dyDescent="0.3">
      <c r="BH3530" s="86"/>
      <c r="BI3530" s="86"/>
      <c r="BJ3530" s="86"/>
      <c r="BK3530" s="86"/>
      <c r="BL3530" s="87"/>
    </row>
    <row r="3531" spans="60:64" x14ac:dyDescent="0.3">
      <c r="BH3531" s="86"/>
      <c r="BI3531" s="86"/>
      <c r="BJ3531" s="86"/>
      <c r="BK3531" s="86"/>
      <c r="BL3531" s="87"/>
    </row>
    <row r="3532" spans="60:64" x14ac:dyDescent="0.3">
      <c r="BH3532" s="86"/>
      <c r="BI3532" s="86"/>
      <c r="BJ3532" s="86"/>
      <c r="BK3532" s="86"/>
      <c r="BL3532" s="87"/>
    </row>
    <row r="3533" spans="60:64" x14ac:dyDescent="0.3">
      <c r="BH3533" s="86"/>
      <c r="BI3533" s="86"/>
      <c r="BJ3533" s="86"/>
      <c r="BK3533" s="86"/>
      <c r="BL3533" s="87"/>
    </row>
    <row r="3534" spans="60:64" x14ac:dyDescent="0.3">
      <c r="BH3534" s="86"/>
      <c r="BI3534" s="86"/>
      <c r="BJ3534" s="86"/>
      <c r="BK3534" s="86"/>
      <c r="BL3534" s="87"/>
    </row>
    <row r="3535" spans="60:64" x14ac:dyDescent="0.3">
      <c r="BH3535" s="86"/>
      <c r="BI3535" s="86"/>
      <c r="BJ3535" s="86"/>
      <c r="BK3535" s="86"/>
      <c r="BL3535" s="87"/>
    </row>
    <row r="3536" spans="60:64" x14ac:dyDescent="0.3">
      <c r="BH3536" s="86"/>
      <c r="BI3536" s="86"/>
      <c r="BJ3536" s="86"/>
      <c r="BK3536" s="86"/>
      <c r="BL3536" s="87"/>
    </row>
    <row r="3537" spans="60:64" x14ac:dyDescent="0.3">
      <c r="BH3537" s="86"/>
      <c r="BI3537" s="86"/>
      <c r="BJ3537" s="86"/>
      <c r="BK3537" s="86"/>
      <c r="BL3537" s="87"/>
    </row>
    <row r="3538" spans="60:64" x14ac:dyDescent="0.3">
      <c r="BH3538" s="86"/>
      <c r="BI3538" s="86"/>
      <c r="BJ3538" s="86"/>
      <c r="BK3538" s="86"/>
      <c r="BL3538" s="87"/>
    </row>
    <row r="3539" spans="60:64" x14ac:dyDescent="0.3">
      <c r="BH3539" s="86"/>
      <c r="BI3539" s="86"/>
      <c r="BJ3539" s="86"/>
      <c r="BK3539" s="86"/>
      <c r="BL3539" s="87"/>
    </row>
    <row r="3540" spans="60:64" x14ac:dyDescent="0.3">
      <c r="BH3540" s="86"/>
      <c r="BI3540" s="86"/>
      <c r="BJ3540" s="86"/>
      <c r="BK3540" s="86"/>
      <c r="BL3540" s="87"/>
    </row>
    <row r="3541" spans="60:64" x14ac:dyDescent="0.3">
      <c r="BH3541" s="86"/>
      <c r="BI3541" s="86"/>
      <c r="BJ3541" s="86"/>
      <c r="BK3541" s="86"/>
      <c r="BL3541" s="87"/>
    </row>
    <row r="3542" spans="60:64" x14ac:dyDescent="0.3">
      <c r="BH3542" s="86"/>
      <c r="BI3542" s="86"/>
      <c r="BJ3542" s="86"/>
      <c r="BK3542" s="86"/>
      <c r="BL3542" s="87"/>
    </row>
    <row r="3543" spans="60:64" x14ac:dyDescent="0.3">
      <c r="BH3543" s="86"/>
      <c r="BI3543" s="86"/>
      <c r="BJ3543" s="86"/>
      <c r="BK3543" s="86"/>
      <c r="BL3543" s="87"/>
    </row>
    <row r="3544" spans="60:64" x14ac:dyDescent="0.3">
      <c r="BH3544" s="86"/>
      <c r="BI3544" s="86"/>
      <c r="BJ3544" s="86"/>
      <c r="BK3544" s="86"/>
      <c r="BL3544" s="87"/>
    </row>
    <row r="3545" spans="60:64" x14ac:dyDescent="0.3">
      <c r="BH3545" s="86"/>
      <c r="BI3545" s="86"/>
      <c r="BJ3545" s="86"/>
      <c r="BK3545" s="86"/>
      <c r="BL3545" s="87"/>
    </row>
    <row r="3546" spans="60:64" x14ac:dyDescent="0.3">
      <c r="BH3546" s="86"/>
      <c r="BI3546" s="86"/>
      <c r="BJ3546" s="86"/>
      <c r="BK3546" s="86"/>
      <c r="BL3546" s="87"/>
    </row>
    <row r="3547" spans="60:64" x14ac:dyDescent="0.3">
      <c r="BH3547" s="86"/>
      <c r="BI3547" s="86"/>
      <c r="BJ3547" s="86"/>
      <c r="BK3547" s="86"/>
      <c r="BL3547" s="87"/>
    </row>
    <row r="3548" spans="60:64" x14ac:dyDescent="0.3">
      <c r="BH3548" s="86"/>
      <c r="BI3548" s="86"/>
      <c r="BJ3548" s="86"/>
      <c r="BK3548" s="86"/>
      <c r="BL3548" s="87"/>
    </row>
    <row r="3549" spans="60:64" x14ac:dyDescent="0.3">
      <c r="BH3549" s="86"/>
      <c r="BI3549" s="86"/>
      <c r="BJ3549" s="86"/>
      <c r="BK3549" s="86"/>
      <c r="BL3549" s="87"/>
    </row>
    <row r="3550" spans="60:64" x14ac:dyDescent="0.3">
      <c r="BH3550" s="86"/>
      <c r="BI3550" s="86"/>
      <c r="BJ3550" s="86"/>
      <c r="BK3550" s="86"/>
      <c r="BL3550" s="87"/>
    </row>
    <row r="3551" spans="60:64" x14ac:dyDescent="0.3">
      <c r="BH3551" s="86"/>
      <c r="BI3551" s="86"/>
      <c r="BJ3551" s="86"/>
      <c r="BK3551" s="86"/>
      <c r="BL3551" s="87"/>
    </row>
    <row r="3552" spans="60:64" x14ac:dyDescent="0.3">
      <c r="BH3552" s="86"/>
      <c r="BI3552" s="86"/>
      <c r="BJ3552" s="86"/>
      <c r="BK3552" s="86"/>
      <c r="BL3552" s="87"/>
    </row>
    <row r="3553" spans="60:64" x14ac:dyDescent="0.3">
      <c r="BH3553" s="86"/>
      <c r="BI3553" s="86"/>
      <c r="BJ3553" s="86"/>
      <c r="BK3553" s="86"/>
      <c r="BL3553" s="87"/>
    </row>
    <row r="3554" spans="60:64" x14ac:dyDescent="0.3">
      <c r="BH3554" s="86"/>
      <c r="BI3554" s="86"/>
      <c r="BJ3554" s="86"/>
      <c r="BK3554" s="86"/>
      <c r="BL3554" s="87"/>
    </row>
    <row r="3555" spans="60:64" x14ac:dyDescent="0.3">
      <c r="BH3555" s="86"/>
      <c r="BI3555" s="86"/>
      <c r="BJ3555" s="86"/>
      <c r="BK3555" s="86"/>
      <c r="BL3555" s="87"/>
    </row>
    <row r="3556" spans="60:64" x14ac:dyDescent="0.3">
      <c r="BH3556" s="86"/>
      <c r="BI3556" s="86"/>
      <c r="BJ3556" s="86"/>
      <c r="BK3556" s="86"/>
      <c r="BL3556" s="87"/>
    </row>
    <row r="3557" spans="60:64" x14ac:dyDescent="0.3">
      <c r="BH3557" s="86"/>
      <c r="BI3557" s="86"/>
      <c r="BJ3557" s="86"/>
      <c r="BK3557" s="86"/>
      <c r="BL3557" s="87"/>
    </row>
    <row r="3558" spans="60:64" x14ac:dyDescent="0.3">
      <c r="BH3558" s="86"/>
      <c r="BI3558" s="86"/>
      <c r="BJ3558" s="86"/>
      <c r="BK3558" s="86"/>
      <c r="BL3558" s="87"/>
    </row>
    <row r="3559" spans="60:64" x14ac:dyDescent="0.3">
      <c r="BH3559" s="86"/>
      <c r="BI3559" s="86"/>
      <c r="BJ3559" s="86"/>
      <c r="BK3559" s="86"/>
      <c r="BL3559" s="87"/>
    </row>
    <row r="3560" spans="60:64" x14ac:dyDescent="0.3">
      <c r="BH3560" s="86"/>
      <c r="BI3560" s="86"/>
      <c r="BJ3560" s="86"/>
      <c r="BK3560" s="86"/>
      <c r="BL3560" s="87"/>
    </row>
    <row r="3561" spans="60:64" x14ac:dyDescent="0.3">
      <c r="BH3561" s="86"/>
      <c r="BI3561" s="86"/>
      <c r="BJ3561" s="86"/>
      <c r="BK3561" s="86"/>
      <c r="BL3561" s="87"/>
    </row>
    <row r="3562" spans="60:64" x14ac:dyDescent="0.3">
      <c r="BH3562" s="86"/>
      <c r="BI3562" s="86"/>
      <c r="BJ3562" s="86"/>
      <c r="BK3562" s="86"/>
      <c r="BL3562" s="87"/>
    </row>
    <row r="3563" spans="60:64" x14ac:dyDescent="0.3">
      <c r="BH3563" s="86"/>
      <c r="BI3563" s="86"/>
      <c r="BJ3563" s="86"/>
      <c r="BK3563" s="86"/>
      <c r="BL3563" s="87"/>
    </row>
    <row r="3564" spans="60:64" x14ac:dyDescent="0.3">
      <c r="BH3564" s="86"/>
      <c r="BI3564" s="86"/>
      <c r="BJ3564" s="86"/>
      <c r="BK3564" s="86"/>
      <c r="BL3564" s="87"/>
    </row>
    <row r="3565" spans="60:64" x14ac:dyDescent="0.3">
      <c r="BH3565" s="86"/>
      <c r="BI3565" s="86"/>
      <c r="BJ3565" s="86"/>
      <c r="BK3565" s="86"/>
      <c r="BL3565" s="87"/>
    </row>
    <row r="3566" spans="60:64" x14ac:dyDescent="0.3">
      <c r="BH3566" s="86"/>
      <c r="BI3566" s="86"/>
      <c r="BJ3566" s="86"/>
      <c r="BK3566" s="86"/>
      <c r="BL3566" s="87"/>
    </row>
    <row r="3567" spans="60:64" x14ac:dyDescent="0.3">
      <c r="BH3567" s="86"/>
      <c r="BI3567" s="86"/>
      <c r="BJ3567" s="86"/>
      <c r="BK3567" s="86"/>
      <c r="BL3567" s="87"/>
    </row>
    <row r="3568" spans="60:64" x14ac:dyDescent="0.3">
      <c r="BH3568" s="86"/>
      <c r="BI3568" s="86"/>
      <c r="BJ3568" s="86"/>
      <c r="BK3568" s="86"/>
      <c r="BL3568" s="87"/>
    </row>
    <row r="3569" spans="60:64" x14ac:dyDescent="0.3">
      <c r="BH3569" s="86"/>
      <c r="BI3569" s="86"/>
      <c r="BJ3569" s="86"/>
      <c r="BK3569" s="86"/>
      <c r="BL3569" s="87"/>
    </row>
    <row r="3570" spans="60:64" x14ac:dyDescent="0.3">
      <c r="BH3570" s="86"/>
      <c r="BI3570" s="86"/>
      <c r="BJ3570" s="86"/>
      <c r="BK3570" s="86"/>
      <c r="BL3570" s="87"/>
    </row>
    <row r="3571" spans="60:64" x14ac:dyDescent="0.3">
      <c r="BH3571" s="86"/>
      <c r="BI3571" s="86"/>
      <c r="BJ3571" s="86"/>
      <c r="BK3571" s="86"/>
      <c r="BL3571" s="87"/>
    </row>
    <row r="3572" spans="60:64" x14ac:dyDescent="0.3">
      <c r="BH3572" s="86"/>
      <c r="BI3572" s="86"/>
      <c r="BJ3572" s="86"/>
      <c r="BK3572" s="86"/>
      <c r="BL3572" s="87"/>
    </row>
    <row r="3573" spans="60:64" x14ac:dyDescent="0.3">
      <c r="BH3573" s="86"/>
      <c r="BI3573" s="86"/>
      <c r="BJ3573" s="86"/>
      <c r="BK3573" s="86"/>
      <c r="BL3573" s="87"/>
    </row>
    <row r="3574" spans="60:64" x14ac:dyDescent="0.3">
      <c r="BH3574" s="86"/>
      <c r="BI3574" s="86"/>
      <c r="BJ3574" s="86"/>
      <c r="BK3574" s="86"/>
      <c r="BL3574" s="87"/>
    </row>
    <row r="3575" spans="60:64" x14ac:dyDescent="0.3">
      <c r="BH3575" s="86"/>
      <c r="BI3575" s="86"/>
      <c r="BJ3575" s="86"/>
      <c r="BK3575" s="86"/>
      <c r="BL3575" s="87"/>
    </row>
    <row r="3576" spans="60:64" x14ac:dyDescent="0.3">
      <c r="BH3576" s="86"/>
      <c r="BI3576" s="86"/>
      <c r="BJ3576" s="86"/>
      <c r="BK3576" s="86"/>
      <c r="BL3576" s="87"/>
    </row>
    <row r="3577" spans="60:64" x14ac:dyDescent="0.3">
      <c r="BH3577" s="86"/>
      <c r="BI3577" s="86"/>
      <c r="BJ3577" s="86"/>
      <c r="BK3577" s="86"/>
      <c r="BL3577" s="87"/>
    </row>
    <row r="3578" spans="60:64" x14ac:dyDescent="0.3">
      <c r="BH3578" s="86"/>
      <c r="BI3578" s="86"/>
      <c r="BJ3578" s="86"/>
      <c r="BK3578" s="86"/>
      <c r="BL3578" s="87"/>
    </row>
    <row r="3579" spans="60:64" x14ac:dyDescent="0.3">
      <c r="BH3579" s="86"/>
      <c r="BI3579" s="86"/>
      <c r="BJ3579" s="86"/>
      <c r="BK3579" s="86"/>
      <c r="BL3579" s="87"/>
    </row>
    <row r="3580" spans="60:64" x14ac:dyDescent="0.3">
      <c r="BH3580" s="86"/>
      <c r="BI3580" s="86"/>
      <c r="BJ3580" s="86"/>
      <c r="BK3580" s="86"/>
      <c r="BL3580" s="87"/>
    </row>
    <row r="3581" spans="60:64" x14ac:dyDescent="0.3">
      <c r="BH3581" s="86"/>
      <c r="BI3581" s="86"/>
      <c r="BJ3581" s="86"/>
      <c r="BK3581" s="86"/>
      <c r="BL3581" s="87"/>
    </row>
    <row r="3582" spans="60:64" x14ac:dyDescent="0.3">
      <c r="BH3582" s="86"/>
      <c r="BI3582" s="86"/>
      <c r="BJ3582" s="86"/>
      <c r="BK3582" s="86"/>
      <c r="BL3582" s="87"/>
    </row>
    <row r="3583" spans="60:64" x14ac:dyDescent="0.3">
      <c r="BH3583" s="86"/>
      <c r="BI3583" s="86"/>
      <c r="BJ3583" s="86"/>
      <c r="BK3583" s="86"/>
      <c r="BL3583" s="87"/>
    </row>
    <row r="3584" spans="60:64" x14ac:dyDescent="0.3">
      <c r="BH3584" s="86"/>
      <c r="BI3584" s="86"/>
      <c r="BJ3584" s="86"/>
      <c r="BK3584" s="86"/>
      <c r="BL3584" s="87"/>
    </row>
    <row r="3585" spans="60:64" x14ac:dyDescent="0.3">
      <c r="BH3585" s="86"/>
      <c r="BI3585" s="86"/>
      <c r="BJ3585" s="86"/>
      <c r="BK3585" s="86"/>
      <c r="BL3585" s="87"/>
    </row>
    <row r="3586" spans="60:64" x14ac:dyDescent="0.3">
      <c r="BH3586" s="86"/>
      <c r="BI3586" s="86"/>
      <c r="BJ3586" s="86"/>
      <c r="BK3586" s="86"/>
      <c r="BL3586" s="87"/>
    </row>
    <row r="3587" spans="60:64" x14ac:dyDescent="0.3">
      <c r="BH3587" s="86"/>
      <c r="BI3587" s="86"/>
      <c r="BJ3587" s="86"/>
      <c r="BK3587" s="86"/>
      <c r="BL3587" s="87"/>
    </row>
    <row r="3588" spans="60:64" x14ac:dyDescent="0.3">
      <c r="BH3588" s="86"/>
      <c r="BI3588" s="86"/>
      <c r="BJ3588" s="86"/>
      <c r="BK3588" s="86"/>
      <c r="BL3588" s="87"/>
    </row>
    <row r="3589" spans="60:64" x14ac:dyDescent="0.3">
      <c r="BH3589" s="86"/>
      <c r="BI3589" s="86"/>
      <c r="BJ3589" s="86"/>
      <c r="BK3589" s="86"/>
      <c r="BL3589" s="87"/>
    </row>
    <row r="3590" spans="60:64" x14ac:dyDescent="0.3">
      <c r="BH3590" s="86"/>
      <c r="BI3590" s="86"/>
      <c r="BJ3590" s="86"/>
      <c r="BK3590" s="86"/>
      <c r="BL3590" s="87"/>
    </row>
    <row r="3591" spans="60:64" x14ac:dyDescent="0.3">
      <c r="BH3591" s="86"/>
      <c r="BI3591" s="86"/>
      <c r="BJ3591" s="86"/>
      <c r="BK3591" s="86"/>
      <c r="BL3591" s="87"/>
    </row>
    <row r="3592" spans="60:64" x14ac:dyDescent="0.3">
      <c r="BH3592" s="86"/>
      <c r="BI3592" s="86"/>
      <c r="BJ3592" s="86"/>
      <c r="BK3592" s="86"/>
      <c r="BL3592" s="87"/>
    </row>
    <row r="3593" spans="60:64" x14ac:dyDescent="0.3">
      <c r="BH3593" s="86"/>
      <c r="BI3593" s="86"/>
      <c r="BJ3593" s="86"/>
      <c r="BK3593" s="86"/>
      <c r="BL3593" s="87"/>
    </row>
    <row r="3594" spans="60:64" x14ac:dyDescent="0.3">
      <c r="BH3594" s="86"/>
      <c r="BI3594" s="86"/>
      <c r="BJ3594" s="86"/>
      <c r="BK3594" s="86"/>
      <c r="BL3594" s="87"/>
    </row>
    <row r="3595" spans="60:64" x14ac:dyDescent="0.3">
      <c r="BH3595" s="86"/>
      <c r="BI3595" s="86"/>
      <c r="BJ3595" s="86"/>
      <c r="BK3595" s="86"/>
      <c r="BL3595" s="87"/>
    </row>
    <row r="3596" spans="60:64" x14ac:dyDescent="0.3">
      <c r="BH3596" s="86"/>
      <c r="BI3596" s="86"/>
      <c r="BJ3596" s="86"/>
      <c r="BK3596" s="86"/>
      <c r="BL3596" s="87"/>
    </row>
    <row r="3597" spans="60:64" x14ac:dyDescent="0.3">
      <c r="BH3597" s="86"/>
      <c r="BI3597" s="86"/>
      <c r="BJ3597" s="86"/>
      <c r="BK3597" s="86"/>
      <c r="BL3597" s="87"/>
    </row>
    <row r="3598" spans="60:64" x14ac:dyDescent="0.3">
      <c r="BH3598" s="86"/>
      <c r="BI3598" s="86"/>
      <c r="BJ3598" s="86"/>
      <c r="BK3598" s="86"/>
      <c r="BL3598" s="87"/>
    </row>
    <row r="3599" spans="60:64" x14ac:dyDescent="0.3">
      <c r="BH3599" s="86"/>
      <c r="BI3599" s="86"/>
      <c r="BJ3599" s="86"/>
      <c r="BK3599" s="86"/>
      <c r="BL3599" s="87"/>
    </row>
    <row r="3600" spans="60:64" x14ac:dyDescent="0.3">
      <c r="BH3600" s="86"/>
      <c r="BI3600" s="86"/>
      <c r="BJ3600" s="86"/>
      <c r="BK3600" s="86"/>
      <c r="BL3600" s="87"/>
    </row>
    <row r="3601" spans="60:64" x14ac:dyDescent="0.3">
      <c r="BH3601" s="86"/>
      <c r="BI3601" s="86"/>
      <c r="BJ3601" s="86"/>
      <c r="BK3601" s="86"/>
      <c r="BL3601" s="87"/>
    </row>
    <row r="3602" spans="60:64" x14ac:dyDescent="0.3">
      <c r="BH3602" s="86"/>
      <c r="BI3602" s="86"/>
      <c r="BJ3602" s="86"/>
      <c r="BK3602" s="86"/>
      <c r="BL3602" s="87"/>
    </row>
    <row r="3603" spans="60:64" x14ac:dyDescent="0.3">
      <c r="BH3603" s="86"/>
      <c r="BI3603" s="86"/>
      <c r="BJ3603" s="86"/>
      <c r="BK3603" s="86"/>
      <c r="BL3603" s="87"/>
    </row>
    <row r="3604" spans="60:64" x14ac:dyDescent="0.3">
      <c r="BH3604" s="86"/>
      <c r="BI3604" s="86"/>
      <c r="BJ3604" s="86"/>
      <c r="BK3604" s="86"/>
      <c r="BL3604" s="87"/>
    </row>
    <row r="3605" spans="60:64" x14ac:dyDescent="0.3">
      <c r="BH3605" s="86"/>
      <c r="BI3605" s="86"/>
      <c r="BJ3605" s="86"/>
      <c r="BK3605" s="86"/>
      <c r="BL3605" s="87"/>
    </row>
    <row r="3606" spans="60:64" x14ac:dyDescent="0.3">
      <c r="BH3606" s="86"/>
      <c r="BI3606" s="86"/>
      <c r="BJ3606" s="86"/>
      <c r="BK3606" s="86"/>
      <c r="BL3606" s="87"/>
    </row>
    <row r="3607" spans="60:64" x14ac:dyDescent="0.3">
      <c r="BH3607" s="86"/>
      <c r="BI3607" s="86"/>
      <c r="BJ3607" s="86"/>
      <c r="BK3607" s="86"/>
      <c r="BL3607" s="87"/>
    </row>
    <row r="3608" spans="60:64" x14ac:dyDescent="0.3">
      <c r="BH3608" s="86"/>
      <c r="BI3608" s="86"/>
      <c r="BJ3608" s="86"/>
      <c r="BK3608" s="86"/>
      <c r="BL3608" s="87"/>
    </row>
    <row r="3609" spans="60:64" x14ac:dyDescent="0.3">
      <c r="BH3609" s="86"/>
      <c r="BI3609" s="86"/>
      <c r="BJ3609" s="86"/>
      <c r="BK3609" s="86"/>
      <c r="BL3609" s="87"/>
    </row>
    <row r="3610" spans="60:64" x14ac:dyDescent="0.3">
      <c r="BH3610" s="86"/>
      <c r="BI3610" s="86"/>
      <c r="BJ3610" s="86"/>
      <c r="BK3610" s="86"/>
      <c r="BL3610" s="87"/>
    </row>
    <row r="3611" spans="60:64" x14ac:dyDescent="0.3">
      <c r="BH3611" s="86"/>
      <c r="BI3611" s="86"/>
      <c r="BJ3611" s="86"/>
      <c r="BK3611" s="86"/>
      <c r="BL3611" s="87"/>
    </row>
    <row r="3612" spans="60:64" x14ac:dyDescent="0.3">
      <c r="BH3612" s="86"/>
      <c r="BI3612" s="86"/>
      <c r="BJ3612" s="86"/>
      <c r="BK3612" s="86"/>
      <c r="BL3612" s="87"/>
    </row>
    <row r="3613" spans="60:64" x14ac:dyDescent="0.3">
      <c r="BH3613" s="86"/>
      <c r="BI3613" s="86"/>
      <c r="BJ3613" s="86"/>
      <c r="BK3613" s="86"/>
      <c r="BL3613" s="87"/>
    </row>
    <row r="3614" spans="60:64" x14ac:dyDescent="0.3">
      <c r="BH3614" s="86"/>
      <c r="BI3614" s="86"/>
      <c r="BJ3614" s="86"/>
      <c r="BK3614" s="86"/>
      <c r="BL3614" s="87"/>
    </row>
    <row r="3615" spans="60:64" x14ac:dyDescent="0.3">
      <c r="BH3615" s="86"/>
      <c r="BI3615" s="86"/>
      <c r="BJ3615" s="86"/>
      <c r="BK3615" s="86"/>
      <c r="BL3615" s="87"/>
    </row>
    <row r="3616" spans="60:64" x14ac:dyDescent="0.3">
      <c r="BH3616" s="86"/>
      <c r="BI3616" s="86"/>
      <c r="BJ3616" s="86"/>
      <c r="BK3616" s="86"/>
      <c r="BL3616" s="87"/>
    </row>
    <row r="3617" spans="60:64" x14ac:dyDescent="0.3">
      <c r="BH3617" s="86"/>
      <c r="BI3617" s="86"/>
      <c r="BJ3617" s="86"/>
      <c r="BK3617" s="86"/>
      <c r="BL3617" s="87"/>
    </row>
    <row r="3618" spans="60:64" x14ac:dyDescent="0.3">
      <c r="BH3618" s="86"/>
      <c r="BI3618" s="86"/>
      <c r="BJ3618" s="86"/>
      <c r="BK3618" s="86"/>
      <c r="BL3618" s="87"/>
    </row>
    <row r="3619" spans="60:64" x14ac:dyDescent="0.3">
      <c r="BH3619" s="86"/>
      <c r="BI3619" s="86"/>
      <c r="BJ3619" s="86"/>
      <c r="BK3619" s="86"/>
      <c r="BL3619" s="87"/>
    </row>
    <row r="3620" spans="60:64" x14ac:dyDescent="0.3">
      <c r="BH3620" s="86"/>
      <c r="BI3620" s="86"/>
      <c r="BJ3620" s="86"/>
      <c r="BK3620" s="86"/>
      <c r="BL3620" s="87"/>
    </row>
    <row r="3621" spans="60:64" x14ac:dyDescent="0.3">
      <c r="BH3621" s="86"/>
      <c r="BI3621" s="86"/>
      <c r="BJ3621" s="86"/>
      <c r="BK3621" s="86"/>
      <c r="BL3621" s="87"/>
    </row>
    <row r="3622" spans="60:64" x14ac:dyDescent="0.3">
      <c r="BH3622" s="86"/>
      <c r="BI3622" s="86"/>
      <c r="BJ3622" s="86"/>
      <c r="BK3622" s="86"/>
      <c r="BL3622" s="87"/>
    </row>
    <row r="3623" spans="60:64" x14ac:dyDescent="0.3">
      <c r="BH3623" s="86"/>
      <c r="BI3623" s="86"/>
      <c r="BJ3623" s="86"/>
      <c r="BK3623" s="86"/>
      <c r="BL3623" s="87"/>
    </row>
    <row r="3624" spans="60:64" x14ac:dyDescent="0.3">
      <c r="BH3624" s="86"/>
      <c r="BI3624" s="86"/>
      <c r="BJ3624" s="86"/>
      <c r="BK3624" s="86"/>
      <c r="BL3624" s="87"/>
    </row>
    <row r="3625" spans="60:64" x14ac:dyDescent="0.3">
      <c r="BH3625" s="86"/>
      <c r="BI3625" s="86"/>
      <c r="BJ3625" s="86"/>
      <c r="BK3625" s="86"/>
      <c r="BL3625" s="87"/>
    </row>
    <row r="3626" spans="60:64" x14ac:dyDescent="0.3">
      <c r="BH3626" s="86"/>
      <c r="BI3626" s="86"/>
      <c r="BJ3626" s="86"/>
      <c r="BK3626" s="86"/>
      <c r="BL3626" s="87"/>
    </row>
    <row r="3627" spans="60:64" x14ac:dyDescent="0.3">
      <c r="BH3627" s="86"/>
      <c r="BI3627" s="86"/>
      <c r="BJ3627" s="86"/>
      <c r="BK3627" s="86"/>
      <c r="BL3627" s="87"/>
    </row>
    <row r="3628" spans="60:64" x14ac:dyDescent="0.3">
      <c r="BH3628" s="86"/>
      <c r="BI3628" s="86"/>
      <c r="BJ3628" s="86"/>
      <c r="BK3628" s="86"/>
      <c r="BL3628" s="87"/>
    </row>
    <row r="3629" spans="60:64" x14ac:dyDescent="0.3">
      <c r="BH3629" s="86"/>
      <c r="BI3629" s="86"/>
      <c r="BJ3629" s="86"/>
      <c r="BK3629" s="86"/>
      <c r="BL3629" s="87"/>
    </row>
    <row r="3630" spans="60:64" x14ac:dyDescent="0.3">
      <c r="BH3630" s="86"/>
      <c r="BI3630" s="86"/>
      <c r="BJ3630" s="86"/>
      <c r="BK3630" s="86"/>
      <c r="BL3630" s="87"/>
    </row>
    <row r="3631" spans="60:64" x14ac:dyDescent="0.3">
      <c r="BH3631" s="86"/>
      <c r="BI3631" s="86"/>
      <c r="BJ3631" s="86"/>
      <c r="BK3631" s="86"/>
      <c r="BL3631" s="87"/>
    </row>
    <row r="3632" spans="60:64" x14ac:dyDescent="0.3">
      <c r="BH3632" s="86"/>
      <c r="BI3632" s="86"/>
      <c r="BJ3632" s="86"/>
      <c r="BK3632" s="86"/>
      <c r="BL3632" s="87"/>
    </row>
    <row r="3633" spans="60:64" x14ac:dyDescent="0.3">
      <c r="BH3633" s="86"/>
      <c r="BI3633" s="86"/>
      <c r="BJ3633" s="86"/>
      <c r="BK3633" s="86"/>
      <c r="BL3633" s="87"/>
    </row>
    <row r="3634" spans="60:64" x14ac:dyDescent="0.3">
      <c r="BH3634" s="86"/>
      <c r="BI3634" s="86"/>
      <c r="BJ3634" s="86"/>
      <c r="BK3634" s="86"/>
      <c r="BL3634" s="87"/>
    </row>
    <row r="3635" spans="60:64" x14ac:dyDescent="0.3">
      <c r="BH3635" s="86"/>
      <c r="BI3635" s="86"/>
      <c r="BJ3635" s="86"/>
      <c r="BK3635" s="86"/>
      <c r="BL3635" s="87"/>
    </row>
    <row r="3636" spans="60:64" x14ac:dyDescent="0.3">
      <c r="BH3636" s="86"/>
      <c r="BI3636" s="86"/>
      <c r="BJ3636" s="86"/>
      <c r="BK3636" s="86"/>
      <c r="BL3636" s="87"/>
    </row>
    <row r="3637" spans="60:64" x14ac:dyDescent="0.3">
      <c r="BH3637" s="86"/>
      <c r="BI3637" s="86"/>
      <c r="BJ3637" s="86"/>
      <c r="BK3637" s="86"/>
      <c r="BL3637" s="87"/>
    </row>
    <row r="3638" spans="60:64" x14ac:dyDescent="0.3">
      <c r="BH3638" s="86"/>
      <c r="BI3638" s="86"/>
      <c r="BJ3638" s="86"/>
      <c r="BK3638" s="86"/>
      <c r="BL3638" s="87"/>
    </row>
    <row r="3639" spans="60:64" x14ac:dyDescent="0.3">
      <c r="BH3639" s="86"/>
      <c r="BI3639" s="86"/>
      <c r="BJ3639" s="86"/>
      <c r="BK3639" s="86"/>
      <c r="BL3639" s="87"/>
    </row>
    <row r="3640" spans="60:64" x14ac:dyDescent="0.3">
      <c r="BH3640" s="86"/>
      <c r="BI3640" s="86"/>
      <c r="BJ3640" s="86"/>
      <c r="BK3640" s="86"/>
      <c r="BL3640" s="87"/>
    </row>
    <row r="3641" spans="60:64" x14ac:dyDescent="0.3">
      <c r="BH3641" s="86"/>
      <c r="BI3641" s="86"/>
      <c r="BJ3641" s="86"/>
      <c r="BK3641" s="86"/>
      <c r="BL3641" s="87"/>
    </row>
    <row r="3642" spans="60:64" x14ac:dyDescent="0.3">
      <c r="BH3642" s="86"/>
      <c r="BI3642" s="86"/>
      <c r="BJ3642" s="86"/>
      <c r="BK3642" s="86"/>
      <c r="BL3642" s="87"/>
    </row>
    <row r="3643" spans="60:64" x14ac:dyDescent="0.3">
      <c r="BH3643" s="86"/>
      <c r="BI3643" s="86"/>
      <c r="BJ3643" s="86"/>
      <c r="BK3643" s="86"/>
      <c r="BL3643" s="87"/>
    </row>
    <row r="3644" spans="60:64" x14ac:dyDescent="0.3">
      <c r="BH3644" s="86"/>
      <c r="BI3644" s="86"/>
      <c r="BJ3644" s="86"/>
      <c r="BK3644" s="86"/>
      <c r="BL3644" s="87"/>
    </row>
    <row r="3645" spans="60:64" x14ac:dyDescent="0.3">
      <c r="BH3645" s="86"/>
      <c r="BI3645" s="86"/>
      <c r="BJ3645" s="86"/>
      <c r="BK3645" s="86"/>
      <c r="BL3645" s="87"/>
    </row>
    <row r="3646" spans="60:64" x14ac:dyDescent="0.3">
      <c r="BH3646" s="86"/>
      <c r="BI3646" s="86"/>
      <c r="BJ3646" s="86"/>
      <c r="BK3646" s="86"/>
      <c r="BL3646" s="87"/>
    </row>
    <row r="3647" spans="60:64" x14ac:dyDescent="0.3">
      <c r="BH3647" s="86"/>
      <c r="BI3647" s="86"/>
      <c r="BJ3647" s="86"/>
      <c r="BK3647" s="86"/>
      <c r="BL3647" s="87"/>
    </row>
    <row r="3648" spans="60:64" x14ac:dyDescent="0.3">
      <c r="BH3648" s="86"/>
      <c r="BI3648" s="86"/>
      <c r="BJ3648" s="86"/>
      <c r="BK3648" s="86"/>
      <c r="BL3648" s="87"/>
    </row>
    <row r="3649" spans="60:64" x14ac:dyDescent="0.3">
      <c r="BH3649" s="86"/>
      <c r="BI3649" s="86"/>
      <c r="BJ3649" s="86"/>
      <c r="BK3649" s="86"/>
      <c r="BL3649" s="87"/>
    </row>
    <row r="3650" spans="60:64" x14ac:dyDescent="0.3">
      <c r="BH3650" s="86"/>
      <c r="BI3650" s="86"/>
      <c r="BJ3650" s="86"/>
      <c r="BK3650" s="86"/>
      <c r="BL3650" s="87"/>
    </row>
    <row r="3651" spans="60:64" x14ac:dyDescent="0.3">
      <c r="BH3651" s="86"/>
      <c r="BI3651" s="86"/>
      <c r="BJ3651" s="86"/>
      <c r="BK3651" s="86"/>
      <c r="BL3651" s="87"/>
    </row>
    <row r="3652" spans="60:64" x14ac:dyDescent="0.3">
      <c r="BH3652" s="86"/>
      <c r="BI3652" s="86"/>
      <c r="BJ3652" s="86"/>
      <c r="BK3652" s="86"/>
      <c r="BL3652" s="87"/>
    </row>
    <row r="3653" spans="60:64" x14ac:dyDescent="0.3">
      <c r="BH3653" s="86"/>
      <c r="BI3653" s="86"/>
      <c r="BJ3653" s="86"/>
      <c r="BK3653" s="86"/>
      <c r="BL3653" s="87"/>
    </row>
    <row r="3654" spans="60:64" x14ac:dyDescent="0.3">
      <c r="BH3654" s="86"/>
      <c r="BI3654" s="86"/>
      <c r="BJ3654" s="86"/>
      <c r="BK3654" s="86"/>
      <c r="BL3654" s="87"/>
    </row>
    <row r="3655" spans="60:64" x14ac:dyDescent="0.3">
      <c r="BH3655" s="86"/>
      <c r="BI3655" s="86"/>
      <c r="BJ3655" s="86"/>
      <c r="BK3655" s="86"/>
      <c r="BL3655" s="87"/>
    </row>
    <row r="3656" spans="60:64" x14ac:dyDescent="0.3">
      <c r="BH3656" s="86"/>
      <c r="BI3656" s="86"/>
      <c r="BJ3656" s="86"/>
      <c r="BK3656" s="86"/>
      <c r="BL3656" s="87"/>
    </row>
    <row r="3657" spans="60:64" x14ac:dyDescent="0.3">
      <c r="BH3657" s="86"/>
      <c r="BI3657" s="86"/>
      <c r="BJ3657" s="86"/>
      <c r="BK3657" s="86"/>
      <c r="BL3657" s="87"/>
    </row>
    <row r="3658" spans="60:64" x14ac:dyDescent="0.3">
      <c r="BH3658" s="86"/>
      <c r="BI3658" s="86"/>
      <c r="BJ3658" s="86"/>
      <c r="BK3658" s="86"/>
      <c r="BL3658" s="87"/>
    </row>
    <row r="3659" spans="60:64" x14ac:dyDescent="0.3">
      <c r="BH3659" s="86"/>
      <c r="BI3659" s="86"/>
      <c r="BJ3659" s="86"/>
      <c r="BK3659" s="86"/>
      <c r="BL3659" s="87"/>
    </row>
    <row r="3660" spans="60:64" x14ac:dyDescent="0.3">
      <c r="BH3660" s="86"/>
      <c r="BI3660" s="86"/>
      <c r="BJ3660" s="86"/>
      <c r="BK3660" s="86"/>
      <c r="BL3660" s="87"/>
    </row>
    <row r="3661" spans="60:64" x14ac:dyDescent="0.3">
      <c r="BH3661" s="86"/>
      <c r="BI3661" s="86"/>
      <c r="BJ3661" s="86"/>
      <c r="BK3661" s="86"/>
      <c r="BL3661" s="87"/>
    </row>
    <row r="3662" spans="60:64" x14ac:dyDescent="0.3">
      <c r="BH3662" s="86"/>
      <c r="BI3662" s="86"/>
      <c r="BJ3662" s="86"/>
      <c r="BK3662" s="86"/>
      <c r="BL3662" s="87"/>
    </row>
    <row r="3663" spans="60:64" x14ac:dyDescent="0.3">
      <c r="BH3663" s="86"/>
      <c r="BI3663" s="86"/>
      <c r="BJ3663" s="86"/>
      <c r="BK3663" s="86"/>
      <c r="BL3663" s="87"/>
    </row>
    <row r="3664" spans="60:64" x14ac:dyDescent="0.3">
      <c r="BH3664" s="86"/>
      <c r="BI3664" s="86"/>
      <c r="BJ3664" s="86"/>
      <c r="BK3664" s="86"/>
      <c r="BL3664" s="87"/>
    </row>
    <row r="3665" spans="60:64" x14ac:dyDescent="0.3">
      <c r="BH3665" s="86"/>
      <c r="BI3665" s="86"/>
      <c r="BJ3665" s="86"/>
      <c r="BK3665" s="86"/>
      <c r="BL3665" s="87"/>
    </row>
    <row r="3666" spans="60:64" x14ac:dyDescent="0.3">
      <c r="BH3666" s="86"/>
      <c r="BI3666" s="86"/>
      <c r="BJ3666" s="86"/>
      <c r="BK3666" s="86"/>
      <c r="BL3666" s="87"/>
    </row>
    <row r="3667" spans="60:64" x14ac:dyDescent="0.3">
      <c r="BH3667" s="86"/>
      <c r="BI3667" s="86"/>
      <c r="BJ3667" s="86"/>
      <c r="BK3667" s="86"/>
      <c r="BL3667" s="87"/>
    </row>
    <row r="3668" spans="60:64" x14ac:dyDescent="0.3">
      <c r="BH3668" s="86"/>
      <c r="BI3668" s="86"/>
      <c r="BJ3668" s="86"/>
      <c r="BK3668" s="86"/>
      <c r="BL3668" s="87"/>
    </row>
    <row r="3669" spans="60:64" x14ac:dyDescent="0.3">
      <c r="BH3669" s="86"/>
      <c r="BI3669" s="86"/>
      <c r="BJ3669" s="86"/>
      <c r="BK3669" s="86"/>
      <c r="BL3669" s="87"/>
    </row>
    <row r="3670" spans="60:64" x14ac:dyDescent="0.3">
      <c r="BH3670" s="86"/>
      <c r="BI3670" s="86"/>
      <c r="BJ3670" s="86"/>
      <c r="BK3670" s="86"/>
      <c r="BL3670" s="87"/>
    </row>
    <row r="3671" spans="60:64" x14ac:dyDescent="0.3">
      <c r="BH3671" s="86"/>
      <c r="BI3671" s="86"/>
      <c r="BJ3671" s="86"/>
      <c r="BK3671" s="86"/>
      <c r="BL3671" s="87"/>
    </row>
    <row r="3672" spans="60:64" x14ac:dyDescent="0.3">
      <c r="BH3672" s="86"/>
      <c r="BI3672" s="86"/>
      <c r="BJ3672" s="86"/>
      <c r="BK3672" s="86"/>
      <c r="BL3672" s="87"/>
    </row>
    <row r="3673" spans="60:64" x14ac:dyDescent="0.3">
      <c r="BH3673" s="86"/>
      <c r="BI3673" s="86"/>
      <c r="BJ3673" s="86"/>
      <c r="BK3673" s="86"/>
      <c r="BL3673" s="87"/>
    </row>
    <row r="3674" spans="60:64" x14ac:dyDescent="0.3">
      <c r="BH3674" s="86"/>
      <c r="BI3674" s="86"/>
      <c r="BJ3674" s="86"/>
      <c r="BK3674" s="86"/>
      <c r="BL3674" s="87"/>
    </row>
    <row r="3675" spans="60:64" x14ac:dyDescent="0.3">
      <c r="BH3675" s="86"/>
      <c r="BI3675" s="86"/>
      <c r="BJ3675" s="86"/>
      <c r="BK3675" s="86"/>
      <c r="BL3675" s="87"/>
    </row>
    <row r="3676" spans="60:64" x14ac:dyDescent="0.3">
      <c r="BH3676" s="86"/>
      <c r="BI3676" s="86"/>
      <c r="BJ3676" s="86"/>
      <c r="BK3676" s="86"/>
      <c r="BL3676" s="87"/>
    </row>
    <row r="3677" spans="60:64" x14ac:dyDescent="0.3">
      <c r="BH3677" s="86"/>
      <c r="BI3677" s="86"/>
      <c r="BJ3677" s="86"/>
      <c r="BK3677" s="86"/>
      <c r="BL3677" s="87"/>
    </row>
    <row r="3678" spans="60:64" x14ac:dyDescent="0.3">
      <c r="BH3678" s="86"/>
      <c r="BI3678" s="86"/>
      <c r="BJ3678" s="86"/>
      <c r="BK3678" s="86"/>
      <c r="BL3678" s="87"/>
    </row>
    <row r="3679" spans="60:64" x14ac:dyDescent="0.3">
      <c r="BH3679" s="86"/>
      <c r="BI3679" s="86"/>
      <c r="BJ3679" s="86"/>
      <c r="BK3679" s="86"/>
      <c r="BL3679" s="87"/>
    </row>
    <row r="3680" spans="60:64" x14ac:dyDescent="0.3">
      <c r="BH3680" s="86"/>
      <c r="BI3680" s="86"/>
      <c r="BJ3680" s="86"/>
      <c r="BK3680" s="86"/>
      <c r="BL3680" s="87"/>
    </row>
    <row r="3681" spans="60:64" x14ac:dyDescent="0.3">
      <c r="BH3681" s="86"/>
      <c r="BI3681" s="86"/>
      <c r="BJ3681" s="86"/>
      <c r="BK3681" s="86"/>
      <c r="BL3681" s="87"/>
    </row>
    <row r="3682" spans="60:64" x14ac:dyDescent="0.3">
      <c r="BH3682" s="86"/>
      <c r="BI3682" s="86"/>
      <c r="BJ3682" s="86"/>
      <c r="BK3682" s="86"/>
      <c r="BL3682" s="87"/>
    </row>
    <row r="3683" spans="60:64" x14ac:dyDescent="0.3">
      <c r="BH3683" s="86"/>
      <c r="BI3683" s="86"/>
      <c r="BJ3683" s="86"/>
      <c r="BK3683" s="86"/>
      <c r="BL3683" s="87"/>
    </row>
    <row r="3684" spans="60:64" x14ac:dyDescent="0.3">
      <c r="BH3684" s="86"/>
      <c r="BI3684" s="86"/>
      <c r="BJ3684" s="86"/>
      <c r="BK3684" s="86"/>
      <c r="BL3684" s="87"/>
    </row>
    <row r="3685" spans="60:64" x14ac:dyDescent="0.3">
      <c r="BH3685" s="86"/>
      <c r="BI3685" s="86"/>
      <c r="BJ3685" s="86"/>
      <c r="BK3685" s="86"/>
      <c r="BL3685" s="87"/>
    </row>
    <row r="3686" spans="60:64" x14ac:dyDescent="0.3">
      <c r="BH3686" s="86"/>
      <c r="BI3686" s="86"/>
      <c r="BJ3686" s="86"/>
      <c r="BK3686" s="86"/>
      <c r="BL3686" s="87"/>
    </row>
    <row r="3687" spans="60:64" x14ac:dyDescent="0.3">
      <c r="BH3687" s="86"/>
      <c r="BI3687" s="86"/>
      <c r="BJ3687" s="86"/>
      <c r="BK3687" s="86"/>
      <c r="BL3687" s="87"/>
    </row>
    <row r="3688" spans="60:64" x14ac:dyDescent="0.3">
      <c r="BH3688" s="86"/>
      <c r="BI3688" s="86"/>
      <c r="BJ3688" s="86"/>
      <c r="BK3688" s="86"/>
      <c r="BL3688" s="87"/>
    </row>
    <row r="3689" spans="60:64" x14ac:dyDescent="0.3">
      <c r="BH3689" s="86"/>
      <c r="BI3689" s="86"/>
      <c r="BJ3689" s="86"/>
      <c r="BK3689" s="86"/>
      <c r="BL3689" s="87"/>
    </row>
    <row r="3690" spans="60:64" x14ac:dyDescent="0.3">
      <c r="BH3690" s="86"/>
      <c r="BI3690" s="86"/>
      <c r="BJ3690" s="86"/>
      <c r="BK3690" s="86"/>
      <c r="BL3690" s="87"/>
    </row>
    <row r="3691" spans="60:64" x14ac:dyDescent="0.3">
      <c r="BH3691" s="86"/>
      <c r="BI3691" s="86"/>
      <c r="BJ3691" s="86"/>
      <c r="BK3691" s="86"/>
      <c r="BL3691" s="87"/>
    </row>
    <row r="3692" spans="60:64" x14ac:dyDescent="0.3">
      <c r="BH3692" s="86"/>
      <c r="BI3692" s="86"/>
      <c r="BJ3692" s="86"/>
      <c r="BK3692" s="86"/>
      <c r="BL3692" s="87"/>
    </row>
    <row r="3693" spans="60:64" x14ac:dyDescent="0.3">
      <c r="BH3693" s="86"/>
      <c r="BI3693" s="86"/>
      <c r="BJ3693" s="86"/>
      <c r="BK3693" s="86"/>
      <c r="BL3693" s="87"/>
    </row>
    <row r="3694" spans="60:64" x14ac:dyDescent="0.3">
      <c r="BH3694" s="86"/>
      <c r="BI3694" s="86"/>
      <c r="BJ3694" s="86"/>
      <c r="BK3694" s="86"/>
      <c r="BL3694" s="87"/>
    </row>
    <row r="3695" spans="60:64" x14ac:dyDescent="0.3">
      <c r="BH3695" s="86"/>
      <c r="BI3695" s="86"/>
      <c r="BJ3695" s="86"/>
      <c r="BK3695" s="86"/>
      <c r="BL3695" s="87"/>
    </row>
    <row r="3696" spans="60:64" x14ac:dyDescent="0.3">
      <c r="BH3696" s="86"/>
      <c r="BI3696" s="86"/>
      <c r="BJ3696" s="86"/>
      <c r="BK3696" s="86"/>
      <c r="BL3696" s="87"/>
    </row>
    <row r="3697" spans="60:64" x14ac:dyDescent="0.3">
      <c r="BH3697" s="86"/>
      <c r="BI3697" s="86"/>
      <c r="BJ3697" s="86"/>
      <c r="BK3697" s="86"/>
      <c r="BL3697" s="87"/>
    </row>
    <row r="3698" spans="60:64" x14ac:dyDescent="0.3">
      <c r="BH3698" s="86"/>
      <c r="BI3698" s="86"/>
      <c r="BJ3698" s="86"/>
      <c r="BK3698" s="86"/>
      <c r="BL3698" s="87"/>
    </row>
    <row r="3699" spans="60:64" x14ac:dyDescent="0.3">
      <c r="BH3699" s="86"/>
      <c r="BI3699" s="86"/>
      <c r="BJ3699" s="86"/>
      <c r="BK3699" s="86"/>
      <c r="BL3699" s="87"/>
    </row>
    <row r="3700" spans="60:64" x14ac:dyDescent="0.3">
      <c r="BH3700" s="86"/>
      <c r="BI3700" s="86"/>
      <c r="BJ3700" s="86"/>
      <c r="BK3700" s="86"/>
      <c r="BL3700" s="87"/>
    </row>
    <row r="3701" spans="60:64" x14ac:dyDescent="0.3">
      <c r="BH3701" s="86"/>
      <c r="BI3701" s="86"/>
      <c r="BJ3701" s="86"/>
      <c r="BK3701" s="86"/>
      <c r="BL3701" s="87"/>
    </row>
    <row r="3702" spans="60:64" x14ac:dyDescent="0.3">
      <c r="BH3702" s="86"/>
      <c r="BI3702" s="86"/>
      <c r="BJ3702" s="86"/>
      <c r="BK3702" s="86"/>
      <c r="BL3702" s="87"/>
    </row>
    <row r="3703" spans="60:64" x14ac:dyDescent="0.3">
      <c r="BH3703" s="86"/>
      <c r="BI3703" s="86"/>
      <c r="BJ3703" s="86"/>
      <c r="BK3703" s="86"/>
      <c r="BL3703" s="87"/>
    </row>
    <row r="3704" spans="60:64" x14ac:dyDescent="0.3">
      <c r="BH3704" s="86"/>
      <c r="BI3704" s="86"/>
      <c r="BJ3704" s="86"/>
      <c r="BK3704" s="86"/>
      <c r="BL3704" s="87"/>
    </row>
    <row r="3705" spans="60:64" x14ac:dyDescent="0.3">
      <c r="BH3705" s="86"/>
      <c r="BI3705" s="86"/>
      <c r="BJ3705" s="86"/>
      <c r="BK3705" s="86"/>
      <c r="BL3705" s="87"/>
    </row>
    <row r="3706" spans="60:64" x14ac:dyDescent="0.3">
      <c r="BH3706" s="86"/>
      <c r="BI3706" s="86"/>
      <c r="BJ3706" s="86"/>
      <c r="BK3706" s="86"/>
      <c r="BL3706" s="87"/>
    </row>
    <row r="3707" spans="60:64" x14ac:dyDescent="0.3">
      <c r="BH3707" s="86"/>
      <c r="BI3707" s="86"/>
      <c r="BJ3707" s="86"/>
      <c r="BK3707" s="86"/>
      <c r="BL3707" s="87"/>
    </row>
    <row r="3708" spans="60:64" x14ac:dyDescent="0.3">
      <c r="BH3708" s="86"/>
      <c r="BI3708" s="86"/>
      <c r="BJ3708" s="86"/>
      <c r="BK3708" s="86"/>
      <c r="BL3708" s="87"/>
    </row>
    <row r="3709" spans="60:64" x14ac:dyDescent="0.3">
      <c r="BH3709" s="86"/>
      <c r="BI3709" s="86"/>
      <c r="BJ3709" s="86"/>
      <c r="BK3709" s="86"/>
      <c r="BL3709" s="87"/>
    </row>
    <row r="3710" spans="60:64" x14ac:dyDescent="0.3">
      <c r="BH3710" s="86"/>
      <c r="BI3710" s="86"/>
      <c r="BJ3710" s="86"/>
      <c r="BK3710" s="86"/>
      <c r="BL3710" s="87"/>
    </row>
    <row r="3711" spans="60:64" x14ac:dyDescent="0.3">
      <c r="BH3711" s="86"/>
      <c r="BI3711" s="86"/>
      <c r="BJ3711" s="86"/>
      <c r="BK3711" s="86"/>
      <c r="BL3711" s="87"/>
    </row>
    <row r="3712" spans="60:64" x14ac:dyDescent="0.3">
      <c r="BH3712" s="86"/>
      <c r="BI3712" s="86"/>
      <c r="BJ3712" s="86"/>
      <c r="BK3712" s="86"/>
      <c r="BL3712" s="87"/>
    </row>
    <row r="3713" spans="60:64" x14ac:dyDescent="0.3">
      <c r="BH3713" s="86"/>
      <c r="BI3713" s="86"/>
      <c r="BJ3713" s="86"/>
      <c r="BK3713" s="86"/>
      <c r="BL3713" s="87"/>
    </row>
    <row r="3714" spans="60:64" x14ac:dyDescent="0.3">
      <c r="BH3714" s="86"/>
      <c r="BI3714" s="86"/>
      <c r="BJ3714" s="86"/>
      <c r="BK3714" s="86"/>
      <c r="BL3714" s="87"/>
    </row>
    <row r="3715" spans="60:64" x14ac:dyDescent="0.3">
      <c r="BH3715" s="86"/>
      <c r="BI3715" s="86"/>
      <c r="BJ3715" s="86"/>
      <c r="BK3715" s="86"/>
      <c r="BL3715" s="87"/>
    </row>
    <row r="3716" spans="60:64" x14ac:dyDescent="0.3">
      <c r="BH3716" s="86"/>
      <c r="BI3716" s="86"/>
      <c r="BJ3716" s="86"/>
      <c r="BK3716" s="86"/>
      <c r="BL3716" s="87"/>
    </row>
    <row r="3717" spans="60:64" x14ac:dyDescent="0.3">
      <c r="BH3717" s="86"/>
      <c r="BI3717" s="86"/>
      <c r="BJ3717" s="86"/>
      <c r="BK3717" s="86"/>
      <c r="BL3717" s="87"/>
    </row>
    <row r="3718" spans="60:64" x14ac:dyDescent="0.3">
      <c r="BH3718" s="86"/>
      <c r="BI3718" s="86"/>
      <c r="BJ3718" s="86"/>
      <c r="BK3718" s="86"/>
      <c r="BL3718" s="87"/>
    </row>
    <row r="3719" spans="60:64" x14ac:dyDescent="0.3">
      <c r="BH3719" s="86"/>
      <c r="BI3719" s="86"/>
      <c r="BJ3719" s="86"/>
      <c r="BK3719" s="86"/>
      <c r="BL3719" s="87"/>
    </row>
    <row r="3720" spans="60:64" x14ac:dyDescent="0.3">
      <c r="BH3720" s="86"/>
      <c r="BI3720" s="86"/>
      <c r="BJ3720" s="86"/>
      <c r="BK3720" s="86"/>
      <c r="BL3720" s="87"/>
    </row>
    <row r="3721" spans="60:64" x14ac:dyDescent="0.3">
      <c r="BH3721" s="86"/>
      <c r="BI3721" s="86"/>
      <c r="BJ3721" s="86"/>
      <c r="BK3721" s="86"/>
      <c r="BL3721" s="87"/>
    </row>
    <row r="3722" spans="60:64" x14ac:dyDescent="0.3">
      <c r="BH3722" s="86"/>
      <c r="BI3722" s="86"/>
      <c r="BJ3722" s="86"/>
      <c r="BK3722" s="86"/>
      <c r="BL3722" s="87"/>
    </row>
    <row r="3723" spans="60:64" x14ac:dyDescent="0.3">
      <c r="BH3723" s="86"/>
      <c r="BI3723" s="86"/>
      <c r="BJ3723" s="86"/>
      <c r="BK3723" s="86"/>
      <c r="BL3723" s="87"/>
    </row>
    <row r="3724" spans="60:64" x14ac:dyDescent="0.3">
      <c r="BH3724" s="86"/>
      <c r="BI3724" s="86"/>
      <c r="BJ3724" s="86"/>
      <c r="BK3724" s="86"/>
      <c r="BL3724" s="87"/>
    </row>
    <row r="3725" spans="60:64" x14ac:dyDescent="0.3">
      <c r="BH3725" s="86"/>
      <c r="BI3725" s="86"/>
      <c r="BJ3725" s="86"/>
      <c r="BK3725" s="86"/>
      <c r="BL3725" s="87"/>
    </row>
    <row r="3726" spans="60:64" x14ac:dyDescent="0.3">
      <c r="BH3726" s="86"/>
      <c r="BI3726" s="86"/>
      <c r="BJ3726" s="86"/>
      <c r="BK3726" s="86"/>
      <c r="BL3726" s="87"/>
    </row>
    <row r="3727" spans="60:64" x14ac:dyDescent="0.3">
      <c r="BH3727" s="86"/>
      <c r="BI3727" s="86"/>
      <c r="BJ3727" s="86"/>
      <c r="BK3727" s="86"/>
      <c r="BL3727" s="87"/>
    </row>
    <row r="3728" spans="60:64" x14ac:dyDescent="0.3">
      <c r="BH3728" s="86"/>
      <c r="BI3728" s="86"/>
      <c r="BJ3728" s="86"/>
      <c r="BK3728" s="86"/>
      <c r="BL3728" s="87"/>
    </row>
    <row r="3729" spans="60:64" x14ac:dyDescent="0.3">
      <c r="BH3729" s="86"/>
      <c r="BI3729" s="86"/>
      <c r="BJ3729" s="86"/>
      <c r="BK3729" s="86"/>
      <c r="BL3729" s="87"/>
    </row>
    <row r="3730" spans="60:64" x14ac:dyDescent="0.3">
      <c r="BH3730" s="86"/>
      <c r="BI3730" s="86"/>
      <c r="BJ3730" s="86"/>
      <c r="BK3730" s="86"/>
      <c r="BL3730" s="87"/>
    </row>
    <row r="3731" spans="60:64" x14ac:dyDescent="0.3">
      <c r="BH3731" s="86"/>
      <c r="BI3731" s="86"/>
      <c r="BJ3731" s="86"/>
      <c r="BK3731" s="86"/>
      <c r="BL3731" s="87"/>
    </row>
    <row r="3732" spans="60:64" x14ac:dyDescent="0.3">
      <c r="BH3732" s="86"/>
      <c r="BI3732" s="86"/>
      <c r="BJ3732" s="86"/>
      <c r="BK3732" s="86"/>
      <c r="BL3732" s="87"/>
    </row>
    <row r="3733" spans="60:64" x14ac:dyDescent="0.3">
      <c r="BH3733" s="86"/>
      <c r="BI3733" s="86"/>
      <c r="BJ3733" s="86"/>
      <c r="BK3733" s="86"/>
      <c r="BL3733" s="87"/>
    </row>
    <row r="3734" spans="60:64" x14ac:dyDescent="0.3">
      <c r="BH3734" s="86"/>
      <c r="BI3734" s="86"/>
      <c r="BJ3734" s="86"/>
      <c r="BK3734" s="86"/>
      <c r="BL3734" s="87"/>
    </row>
    <row r="3735" spans="60:64" x14ac:dyDescent="0.3">
      <c r="BH3735" s="86"/>
      <c r="BI3735" s="86"/>
      <c r="BJ3735" s="86"/>
      <c r="BK3735" s="86"/>
      <c r="BL3735" s="87"/>
    </row>
    <row r="3736" spans="60:64" x14ac:dyDescent="0.3">
      <c r="BH3736" s="86"/>
      <c r="BI3736" s="86"/>
      <c r="BJ3736" s="86"/>
      <c r="BK3736" s="86"/>
      <c r="BL3736" s="87"/>
    </row>
    <row r="3737" spans="60:64" x14ac:dyDescent="0.3">
      <c r="BH3737" s="86"/>
      <c r="BI3737" s="86"/>
      <c r="BJ3737" s="86"/>
      <c r="BK3737" s="86"/>
      <c r="BL3737" s="87"/>
    </row>
    <row r="3738" spans="60:64" x14ac:dyDescent="0.3">
      <c r="BH3738" s="86"/>
      <c r="BI3738" s="86"/>
      <c r="BJ3738" s="86"/>
      <c r="BK3738" s="86"/>
      <c r="BL3738" s="87"/>
    </row>
    <row r="3739" spans="60:64" x14ac:dyDescent="0.3">
      <c r="BH3739" s="86"/>
      <c r="BI3739" s="86"/>
      <c r="BJ3739" s="86"/>
      <c r="BK3739" s="86"/>
      <c r="BL3739" s="87"/>
    </row>
    <row r="3740" spans="60:64" x14ac:dyDescent="0.3">
      <c r="BH3740" s="86"/>
      <c r="BI3740" s="86"/>
      <c r="BJ3740" s="86"/>
      <c r="BK3740" s="86"/>
      <c r="BL3740" s="87"/>
    </row>
    <row r="3741" spans="60:64" x14ac:dyDescent="0.3">
      <c r="BH3741" s="86"/>
      <c r="BI3741" s="86"/>
      <c r="BJ3741" s="86"/>
      <c r="BK3741" s="86"/>
      <c r="BL3741" s="87"/>
    </row>
    <row r="3742" spans="60:64" x14ac:dyDescent="0.3">
      <c r="BH3742" s="86"/>
      <c r="BI3742" s="86"/>
      <c r="BJ3742" s="86"/>
      <c r="BK3742" s="86"/>
      <c r="BL3742" s="87"/>
    </row>
    <row r="3743" spans="60:64" x14ac:dyDescent="0.3">
      <c r="BH3743" s="86"/>
      <c r="BI3743" s="86"/>
      <c r="BJ3743" s="86"/>
      <c r="BK3743" s="86"/>
      <c r="BL3743" s="87"/>
    </row>
    <row r="3744" spans="60:64" x14ac:dyDescent="0.3">
      <c r="BH3744" s="86"/>
      <c r="BI3744" s="86"/>
      <c r="BJ3744" s="86"/>
      <c r="BK3744" s="86"/>
      <c r="BL3744" s="87"/>
    </row>
    <row r="3745" spans="60:64" x14ac:dyDescent="0.3">
      <c r="BH3745" s="86"/>
      <c r="BI3745" s="86"/>
      <c r="BJ3745" s="86"/>
      <c r="BK3745" s="86"/>
      <c r="BL3745" s="87"/>
    </row>
    <row r="3746" spans="60:64" x14ac:dyDescent="0.3">
      <c r="BH3746" s="86"/>
      <c r="BI3746" s="86"/>
      <c r="BJ3746" s="86"/>
      <c r="BK3746" s="86"/>
      <c r="BL3746" s="87"/>
    </row>
    <row r="3747" spans="60:64" x14ac:dyDescent="0.3">
      <c r="BH3747" s="86"/>
      <c r="BI3747" s="86"/>
      <c r="BJ3747" s="86"/>
      <c r="BK3747" s="86"/>
      <c r="BL3747" s="87"/>
    </row>
    <row r="3748" spans="60:64" x14ac:dyDescent="0.3">
      <c r="BH3748" s="86"/>
      <c r="BI3748" s="86"/>
      <c r="BJ3748" s="86"/>
      <c r="BK3748" s="86"/>
      <c r="BL3748" s="87"/>
    </row>
    <row r="3749" spans="60:64" x14ac:dyDescent="0.3">
      <c r="BH3749" s="86"/>
      <c r="BI3749" s="86"/>
      <c r="BJ3749" s="86"/>
      <c r="BK3749" s="86"/>
      <c r="BL3749" s="87"/>
    </row>
    <row r="3750" spans="60:64" x14ac:dyDescent="0.3">
      <c r="BH3750" s="86"/>
      <c r="BI3750" s="86"/>
      <c r="BJ3750" s="86"/>
      <c r="BK3750" s="86"/>
      <c r="BL3750" s="87"/>
    </row>
    <row r="3751" spans="60:64" x14ac:dyDescent="0.3">
      <c r="BH3751" s="86"/>
      <c r="BI3751" s="86"/>
      <c r="BJ3751" s="86"/>
      <c r="BK3751" s="86"/>
      <c r="BL3751" s="87"/>
    </row>
    <row r="3752" spans="60:64" x14ac:dyDescent="0.3">
      <c r="BH3752" s="86"/>
      <c r="BI3752" s="86"/>
      <c r="BJ3752" s="86"/>
      <c r="BK3752" s="86"/>
      <c r="BL3752" s="87"/>
    </row>
    <row r="3753" spans="60:64" x14ac:dyDescent="0.3">
      <c r="BH3753" s="86"/>
      <c r="BI3753" s="86"/>
      <c r="BJ3753" s="86"/>
      <c r="BK3753" s="86"/>
      <c r="BL3753" s="87"/>
    </row>
    <row r="3754" spans="60:64" x14ac:dyDescent="0.3">
      <c r="BH3754" s="86"/>
      <c r="BI3754" s="86"/>
      <c r="BJ3754" s="86"/>
      <c r="BK3754" s="86"/>
      <c r="BL3754" s="87"/>
    </row>
    <row r="3755" spans="60:64" x14ac:dyDescent="0.3">
      <c r="BH3755" s="86"/>
      <c r="BI3755" s="86"/>
      <c r="BJ3755" s="86"/>
      <c r="BK3755" s="86"/>
      <c r="BL3755" s="87"/>
    </row>
    <row r="3756" spans="60:64" x14ac:dyDescent="0.3">
      <c r="BH3756" s="86"/>
      <c r="BI3756" s="86"/>
      <c r="BJ3756" s="86"/>
      <c r="BK3756" s="86"/>
      <c r="BL3756" s="87"/>
    </row>
    <row r="3757" spans="60:64" x14ac:dyDescent="0.3">
      <c r="BH3757" s="86"/>
      <c r="BI3757" s="86"/>
      <c r="BJ3757" s="86"/>
      <c r="BK3757" s="86"/>
      <c r="BL3757" s="87"/>
    </row>
    <row r="3758" spans="60:64" x14ac:dyDescent="0.3">
      <c r="BH3758" s="86"/>
      <c r="BI3758" s="86"/>
      <c r="BJ3758" s="86"/>
      <c r="BK3758" s="86"/>
      <c r="BL3758" s="87"/>
    </row>
    <row r="3759" spans="60:64" x14ac:dyDescent="0.3">
      <c r="BH3759" s="86"/>
      <c r="BI3759" s="86"/>
      <c r="BJ3759" s="86"/>
      <c r="BK3759" s="86"/>
      <c r="BL3759" s="87"/>
    </row>
    <row r="3760" spans="60:64" x14ac:dyDescent="0.3">
      <c r="BH3760" s="86"/>
      <c r="BI3760" s="86"/>
      <c r="BJ3760" s="86"/>
      <c r="BK3760" s="86"/>
      <c r="BL3760" s="87"/>
    </row>
    <row r="3761" spans="60:64" x14ac:dyDescent="0.3">
      <c r="BH3761" s="86"/>
      <c r="BI3761" s="86"/>
      <c r="BJ3761" s="86"/>
      <c r="BK3761" s="86"/>
      <c r="BL3761" s="87"/>
    </row>
    <row r="3762" spans="60:64" x14ac:dyDescent="0.3">
      <c r="BH3762" s="86"/>
      <c r="BI3762" s="86"/>
      <c r="BJ3762" s="86"/>
      <c r="BK3762" s="86"/>
      <c r="BL3762" s="87"/>
    </row>
    <row r="3763" spans="60:64" x14ac:dyDescent="0.3">
      <c r="BH3763" s="86"/>
      <c r="BI3763" s="86"/>
      <c r="BJ3763" s="86"/>
      <c r="BK3763" s="86"/>
      <c r="BL3763" s="87"/>
    </row>
    <row r="3764" spans="60:64" x14ac:dyDescent="0.3">
      <c r="BH3764" s="86"/>
      <c r="BI3764" s="86"/>
      <c r="BJ3764" s="86"/>
      <c r="BK3764" s="86"/>
      <c r="BL3764" s="87"/>
    </row>
    <row r="3765" spans="60:64" x14ac:dyDescent="0.3">
      <c r="BH3765" s="86"/>
      <c r="BI3765" s="86"/>
      <c r="BJ3765" s="86"/>
      <c r="BK3765" s="86"/>
      <c r="BL3765" s="87"/>
    </row>
    <row r="3766" spans="60:64" x14ac:dyDescent="0.3">
      <c r="BH3766" s="86"/>
      <c r="BI3766" s="86"/>
      <c r="BJ3766" s="86"/>
      <c r="BK3766" s="86"/>
      <c r="BL3766" s="87"/>
    </row>
    <row r="3767" spans="60:64" x14ac:dyDescent="0.3">
      <c r="BH3767" s="86"/>
      <c r="BI3767" s="86"/>
      <c r="BJ3767" s="86"/>
      <c r="BK3767" s="86"/>
      <c r="BL3767" s="87"/>
    </row>
    <row r="3768" spans="60:64" x14ac:dyDescent="0.3">
      <c r="BH3768" s="86"/>
      <c r="BI3768" s="86"/>
      <c r="BJ3768" s="86"/>
      <c r="BK3768" s="86"/>
      <c r="BL3768" s="87"/>
    </row>
    <row r="3769" spans="60:64" x14ac:dyDescent="0.3">
      <c r="BH3769" s="86"/>
      <c r="BI3769" s="86"/>
      <c r="BJ3769" s="86"/>
      <c r="BK3769" s="86"/>
      <c r="BL3769" s="87"/>
    </row>
    <row r="3770" spans="60:64" x14ac:dyDescent="0.3">
      <c r="BH3770" s="86"/>
      <c r="BI3770" s="86"/>
      <c r="BJ3770" s="86"/>
      <c r="BK3770" s="86"/>
      <c r="BL3770" s="87"/>
    </row>
    <row r="3771" spans="60:64" x14ac:dyDescent="0.3">
      <c r="BH3771" s="86"/>
      <c r="BI3771" s="86"/>
      <c r="BJ3771" s="86"/>
      <c r="BK3771" s="86"/>
      <c r="BL3771" s="87"/>
    </row>
    <row r="3772" spans="60:64" x14ac:dyDescent="0.3">
      <c r="BH3772" s="86"/>
      <c r="BI3772" s="86"/>
      <c r="BJ3772" s="86"/>
      <c r="BK3772" s="86"/>
      <c r="BL3772" s="87"/>
    </row>
    <row r="3773" spans="60:64" x14ac:dyDescent="0.3">
      <c r="BH3773" s="86"/>
      <c r="BI3773" s="86"/>
      <c r="BJ3773" s="86"/>
      <c r="BK3773" s="86"/>
      <c r="BL3773" s="87"/>
    </row>
    <row r="3774" spans="60:64" x14ac:dyDescent="0.3">
      <c r="BH3774" s="86"/>
      <c r="BI3774" s="86"/>
      <c r="BJ3774" s="86"/>
      <c r="BK3774" s="86"/>
      <c r="BL3774" s="87"/>
    </row>
    <row r="3775" spans="60:64" x14ac:dyDescent="0.3">
      <c r="BH3775" s="86"/>
      <c r="BI3775" s="86"/>
      <c r="BJ3775" s="86"/>
      <c r="BK3775" s="86"/>
      <c r="BL3775" s="87"/>
    </row>
    <row r="3776" spans="60:64" x14ac:dyDescent="0.3">
      <c r="BH3776" s="86"/>
      <c r="BI3776" s="86"/>
      <c r="BJ3776" s="86"/>
      <c r="BK3776" s="86"/>
      <c r="BL3776" s="87"/>
    </row>
    <row r="3777" spans="60:64" x14ac:dyDescent="0.3">
      <c r="BH3777" s="86"/>
      <c r="BI3777" s="86"/>
      <c r="BJ3777" s="86"/>
      <c r="BK3777" s="86"/>
      <c r="BL3777" s="87"/>
    </row>
    <row r="3778" spans="60:64" x14ac:dyDescent="0.3">
      <c r="BH3778" s="86"/>
      <c r="BI3778" s="86"/>
      <c r="BJ3778" s="86"/>
      <c r="BK3778" s="86"/>
      <c r="BL3778" s="87"/>
    </row>
    <row r="3779" spans="60:64" x14ac:dyDescent="0.3">
      <c r="BH3779" s="86"/>
      <c r="BI3779" s="86"/>
      <c r="BJ3779" s="86"/>
      <c r="BK3779" s="86"/>
      <c r="BL3779" s="87"/>
    </row>
    <row r="3780" spans="60:64" x14ac:dyDescent="0.3">
      <c r="BH3780" s="86"/>
      <c r="BI3780" s="86"/>
      <c r="BJ3780" s="86"/>
      <c r="BK3780" s="86"/>
      <c r="BL3780" s="87"/>
    </row>
    <row r="3781" spans="60:64" x14ac:dyDescent="0.3">
      <c r="BH3781" s="86"/>
      <c r="BI3781" s="86"/>
      <c r="BJ3781" s="86"/>
      <c r="BK3781" s="86"/>
      <c r="BL3781" s="87"/>
    </row>
    <row r="3782" spans="60:64" x14ac:dyDescent="0.3">
      <c r="BH3782" s="86"/>
      <c r="BI3782" s="86"/>
      <c r="BJ3782" s="86"/>
      <c r="BK3782" s="86"/>
      <c r="BL3782" s="87"/>
    </row>
    <row r="3783" spans="60:64" x14ac:dyDescent="0.3">
      <c r="BH3783" s="86"/>
      <c r="BI3783" s="86"/>
      <c r="BJ3783" s="86"/>
      <c r="BK3783" s="86"/>
      <c r="BL3783" s="87"/>
    </row>
    <row r="3784" spans="60:64" x14ac:dyDescent="0.3">
      <c r="BH3784" s="86"/>
      <c r="BI3784" s="86"/>
      <c r="BJ3784" s="86"/>
      <c r="BK3784" s="86"/>
      <c r="BL3784" s="87"/>
    </row>
    <row r="3785" spans="60:64" x14ac:dyDescent="0.3">
      <c r="BH3785" s="86"/>
      <c r="BI3785" s="86"/>
      <c r="BJ3785" s="86"/>
      <c r="BK3785" s="86"/>
      <c r="BL3785" s="87"/>
    </row>
    <row r="3786" spans="60:64" x14ac:dyDescent="0.3">
      <c r="BH3786" s="86"/>
      <c r="BI3786" s="86"/>
      <c r="BJ3786" s="86"/>
      <c r="BK3786" s="86"/>
      <c r="BL3786" s="87"/>
    </row>
    <row r="3787" spans="60:64" x14ac:dyDescent="0.3">
      <c r="BH3787" s="86"/>
      <c r="BI3787" s="86"/>
      <c r="BJ3787" s="86"/>
      <c r="BK3787" s="86"/>
      <c r="BL3787" s="87"/>
    </row>
    <row r="3788" spans="60:64" x14ac:dyDescent="0.3">
      <c r="BH3788" s="86"/>
      <c r="BI3788" s="86"/>
      <c r="BJ3788" s="86"/>
      <c r="BK3788" s="86"/>
      <c r="BL3788" s="87"/>
    </row>
    <row r="3789" spans="60:64" x14ac:dyDescent="0.3">
      <c r="BH3789" s="86"/>
      <c r="BI3789" s="86"/>
      <c r="BJ3789" s="86"/>
      <c r="BK3789" s="86"/>
      <c r="BL3789" s="87"/>
    </row>
    <row r="3790" spans="60:64" x14ac:dyDescent="0.3">
      <c r="BH3790" s="86"/>
      <c r="BI3790" s="86"/>
      <c r="BJ3790" s="86"/>
      <c r="BK3790" s="86"/>
      <c r="BL3790" s="87"/>
    </row>
    <row r="3791" spans="60:64" x14ac:dyDescent="0.3">
      <c r="BH3791" s="86"/>
      <c r="BI3791" s="86"/>
      <c r="BJ3791" s="86"/>
      <c r="BK3791" s="86"/>
      <c r="BL3791" s="87"/>
    </row>
    <row r="3792" spans="60:64" x14ac:dyDescent="0.3">
      <c r="BH3792" s="86"/>
      <c r="BI3792" s="86"/>
      <c r="BJ3792" s="86"/>
      <c r="BK3792" s="86"/>
      <c r="BL3792" s="87"/>
    </row>
    <row r="3793" spans="60:64" x14ac:dyDescent="0.3">
      <c r="BH3793" s="86"/>
      <c r="BI3793" s="86"/>
      <c r="BJ3793" s="86"/>
      <c r="BK3793" s="86"/>
      <c r="BL3793" s="87"/>
    </row>
    <row r="3794" spans="60:64" x14ac:dyDescent="0.3">
      <c r="BH3794" s="86"/>
      <c r="BI3794" s="86"/>
      <c r="BJ3794" s="86"/>
      <c r="BK3794" s="86"/>
      <c r="BL3794" s="87"/>
    </row>
    <row r="3795" spans="60:64" x14ac:dyDescent="0.3">
      <c r="BH3795" s="86"/>
      <c r="BI3795" s="86"/>
      <c r="BJ3795" s="86"/>
      <c r="BK3795" s="86"/>
      <c r="BL3795" s="87"/>
    </row>
    <row r="3796" spans="60:64" x14ac:dyDescent="0.3">
      <c r="BH3796" s="86"/>
      <c r="BI3796" s="86"/>
      <c r="BJ3796" s="86"/>
      <c r="BK3796" s="86"/>
      <c r="BL3796" s="87"/>
    </row>
    <row r="3797" spans="60:64" x14ac:dyDescent="0.3">
      <c r="BH3797" s="86"/>
      <c r="BI3797" s="86"/>
      <c r="BJ3797" s="86"/>
      <c r="BK3797" s="86"/>
      <c r="BL3797" s="87"/>
    </row>
    <row r="3798" spans="60:64" x14ac:dyDescent="0.3">
      <c r="BH3798" s="86"/>
      <c r="BI3798" s="86"/>
      <c r="BJ3798" s="86"/>
      <c r="BK3798" s="86"/>
      <c r="BL3798" s="87"/>
    </row>
    <row r="3799" spans="60:64" x14ac:dyDescent="0.3">
      <c r="BH3799" s="86"/>
      <c r="BI3799" s="86"/>
      <c r="BJ3799" s="86"/>
      <c r="BK3799" s="86"/>
      <c r="BL3799" s="87"/>
    </row>
    <row r="3800" spans="60:64" x14ac:dyDescent="0.3">
      <c r="BH3800" s="86"/>
      <c r="BI3800" s="86"/>
      <c r="BJ3800" s="86"/>
      <c r="BK3800" s="86"/>
      <c r="BL3800" s="87"/>
    </row>
    <row r="3801" spans="60:64" x14ac:dyDescent="0.3">
      <c r="BH3801" s="86"/>
      <c r="BI3801" s="86"/>
      <c r="BJ3801" s="86"/>
      <c r="BK3801" s="86"/>
      <c r="BL3801" s="87"/>
    </row>
    <row r="3802" spans="60:64" x14ac:dyDescent="0.3">
      <c r="BH3802" s="86"/>
      <c r="BI3802" s="86"/>
      <c r="BJ3802" s="86"/>
      <c r="BK3802" s="86"/>
      <c r="BL3802" s="87"/>
    </row>
    <row r="3803" spans="60:64" x14ac:dyDescent="0.3">
      <c r="BH3803" s="86"/>
      <c r="BI3803" s="86"/>
      <c r="BJ3803" s="86"/>
      <c r="BK3803" s="86"/>
      <c r="BL3803" s="87"/>
    </row>
    <row r="3804" spans="60:64" x14ac:dyDescent="0.3">
      <c r="BH3804" s="86"/>
      <c r="BI3804" s="86"/>
      <c r="BJ3804" s="86"/>
      <c r="BK3804" s="86"/>
      <c r="BL3804" s="87"/>
    </row>
    <row r="3805" spans="60:64" x14ac:dyDescent="0.3">
      <c r="BH3805" s="86"/>
      <c r="BI3805" s="86"/>
      <c r="BJ3805" s="86"/>
      <c r="BK3805" s="86"/>
      <c r="BL3805" s="87"/>
    </row>
    <row r="3806" spans="60:64" x14ac:dyDescent="0.3">
      <c r="BH3806" s="86"/>
      <c r="BI3806" s="86"/>
      <c r="BJ3806" s="86"/>
      <c r="BK3806" s="86"/>
      <c r="BL3806" s="87"/>
    </row>
    <row r="3807" spans="60:64" x14ac:dyDescent="0.3">
      <c r="BH3807" s="86"/>
      <c r="BI3807" s="86"/>
      <c r="BJ3807" s="86"/>
      <c r="BK3807" s="86"/>
      <c r="BL3807" s="87"/>
    </row>
    <row r="3808" spans="60:64" x14ac:dyDescent="0.3">
      <c r="BH3808" s="86"/>
      <c r="BI3808" s="86"/>
      <c r="BJ3808" s="86"/>
      <c r="BK3808" s="86"/>
      <c r="BL3808" s="87"/>
    </row>
    <row r="3809" spans="60:64" x14ac:dyDescent="0.3">
      <c r="BH3809" s="86"/>
      <c r="BI3809" s="86"/>
      <c r="BJ3809" s="86"/>
      <c r="BK3809" s="86"/>
      <c r="BL3809" s="87"/>
    </row>
    <row r="3810" spans="60:64" x14ac:dyDescent="0.3">
      <c r="BH3810" s="86"/>
      <c r="BI3810" s="86"/>
      <c r="BJ3810" s="86"/>
      <c r="BK3810" s="86"/>
      <c r="BL3810" s="87"/>
    </row>
    <row r="3811" spans="60:64" x14ac:dyDescent="0.3">
      <c r="BH3811" s="86"/>
      <c r="BI3811" s="86"/>
      <c r="BJ3811" s="86"/>
      <c r="BK3811" s="86"/>
      <c r="BL3811" s="87"/>
    </row>
    <row r="3812" spans="60:64" x14ac:dyDescent="0.3">
      <c r="BH3812" s="86"/>
      <c r="BI3812" s="86"/>
      <c r="BJ3812" s="86"/>
      <c r="BK3812" s="86"/>
      <c r="BL3812" s="87"/>
    </row>
    <row r="3813" spans="60:64" x14ac:dyDescent="0.3">
      <c r="BH3813" s="86"/>
      <c r="BI3813" s="86"/>
      <c r="BJ3813" s="86"/>
      <c r="BK3813" s="86"/>
      <c r="BL3813" s="87"/>
    </row>
    <row r="3814" spans="60:64" x14ac:dyDescent="0.3">
      <c r="BH3814" s="86"/>
      <c r="BI3814" s="86"/>
      <c r="BJ3814" s="86"/>
      <c r="BK3814" s="86"/>
      <c r="BL3814" s="87"/>
    </row>
    <row r="3815" spans="60:64" x14ac:dyDescent="0.3">
      <c r="BH3815" s="86"/>
      <c r="BI3815" s="86"/>
      <c r="BJ3815" s="86"/>
      <c r="BK3815" s="86"/>
      <c r="BL3815" s="87"/>
    </row>
    <row r="3816" spans="60:64" x14ac:dyDescent="0.3">
      <c r="BH3816" s="86"/>
      <c r="BI3816" s="86"/>
      <c r="BJ3816" s="86"/>
      <c r="BK3816" s="86"/>
      <c r="BL3816" s="87"/>
    </row>
    <row r="3817" spans="60:64" x14ac:dyDescent="0.3">
      <c r="BH3817" s="86"/>
      <c r="BI3817" s="86"/>
      <c r="BJ3817" s="86"/>
      <c r="BK3817" s="86"/>
      <c r="BL3817" s="87"/>
    </row>
    <row r="3818" spans="60:64" x14ac:dyDescent="0.3">
      <c r="BH3818" s="86"/>
      <c r="BI3818" s="86"/>
      <c r="BJ3818" s="86"/>
      <c r="BK3818" s="86"/>
      <c r="BL3818" s="87"/>
    </row>
    <row r="3819" spans="60:64" x14ac:dyDescent="0.3">
      <c r="BH3819" s="86"/>
      <c r="BI3819" s="86"/>
      <c r="BJ3819" s="86"/>
      <c r="BK3819" s="86"/>
      <c r="BL3819" s="87"/>
    </row>
    <row r="3820" spans="60:64" x14ac:dyDescent="0.3">
      <c r="BH3820" s="86"/>
      <c r="BI3820" s="86"/>
      <c r="BJ3820" s="86"/>
      <c r="BK3820" s="86"/>
      <c r="BL3820" s="87"/>
    </row>
    <row r="3821" spans="60:64" x14ac:dyDescent="0.3">
      <c r="BH3821" s="86"/>
      <c r="BI3821" s="86"/>
      <c r="BJ3821" s="86"/>
      <c r="BK3821" s="86"/>
      <c r="BL3821" s="87"/>
    </row>
    <row r="3822" spans="60:64" x14ac:dyDescent="0.3">
      <c r="BH3822" s="86"/>
      <c r="BI3822" s="86"/>
      <c r="BJ3822" s="86"/>
      <c r="BK3822" s="86"/>
      <c r="BL3822" s="87"/>
    </row>
    <row r="3823" spans="60:64" x14ac:dyDescent="0.3">
      <c r="BH3823" s="86"/>
      <c r="BI3823" s="86"/>
      <c r="BJ3823" s="86"/>
      <c r="BK3823" s="86"/>
      <c r="BL3823" s="87"/>
    </row>
    <row r="3824" spans="60:64" x14ac:dyDescent="0.3">
      <c r="BH3824" s="86"/>
      <c r="BI3824" s="86"/>
      <c r="BJ3824" s="86"/>
      <c r="BK3824" s="86"/>
      <c r="BL3824" s="87"/>
    </row>
    <row r="3825" spans="60:64" x14ac:dyDescent="0.3">
      <c r="BH3825" s="86"/>
      <c r="BI3825" s="86"/>
      <c r="BJ3825" s="86"/>
      <c r="BK3825" s="86"/>
      <c r="BL3825" s="87"/>
    </row>
    <row r="3826" spans="60:64" x14ac:dyDescent="0.3">
      <c r="BH3826" s="86"/>
      <c r="BI3826" s="86"/>
      <c r="BJ3826" s="86"/>
      <c r="BK3826" s="86"/>
      <c r="BL3826" s="87"/>
    </row>
    <row r="3827" spans="60:64" x14ac:dyDescent="0.3">
      <c r="BH3827" s="86"/>
      <c r="BI3827" s="86"/>
      <c r="BJ3827" s="86"/>
      <c r="BK3827" s="86"/>
      <c r="BL3827" s="87"/>
    </row>
    <row r="3828" spans="60:64" x14ac:dyDescent="0.3">
      <c r="BH3828" s="86"/>
      <c r="BI3828" s="86"/>
      <c r="BJ3828" s="86"/>
      <c r="BK3828" s="86"/>
      <c r="BL3828" s="87"/>
    </row>
    <row r="3829" spans="60:64" x14ac:dyDescent="0.3">
      <c r="BH3829" s="86"/>
      <c r="BI3829" s="86"/>
      <c r="BJ3829" s="86"/>
      <c r="BK3829" s="86"/>
      <c r="BL3829" s="87"/>
    </row>
    <row r="3830" spans="60:64" x14ac:dyDescent="0.3">
      <c r="BH3830" s="86"/>
      <c r="BI3830" s="86"/>
      <c r="BJ3830" s="86"/>
      <c r="BK3830" s="86"/>
      <c r="BL3830" s="87"/>
    </row>
    <row r="3831" spans="60:64" x14ac:dyDescent="0.3">
      <c r="BH3831" s="86"/>
      <c r="BI3831" s="86"/>
      <c r="BJ3831" s="86"/>
      <c r="BK3831" s="86"/>
      <c r="BL3831" s="87"/>
    </row>
    <row r="3832" spans="60:64" x14ac:dyDescent="0.3">
      <c r="BH3832" s="86"/>
      <c r="BI3832" s="86"/>
      <c r="BJ3832" s="86"/>
      <c r="BK3832" s="86"/>
      <c r="BL3832" s="87"/>
    </row>
    <row r="3833" spans="60:64" x14ac:dyDescent="0.3">
      <c r="BH3833" s="86"/>
      <c r="BI3833" s="86"/>
      <c r="BJ3833" s="86"/>
      <c r="BK3833" s="86"/>
      <c r="BL3833" s="87"/>
    </row>
    <row r="3834" spans="60:64" x14ac:dyDescent="0.3">
      <c r="BH3834" s="86"/>
      <c r="BI3834" s="86"/>
      <c r="BJ3834" s="86"/>
      <c r="BK3834" s="86"/>
      <c r="BL3834" s="87"/>
    </row>
    <row r="3835" spans="60:64" x14ac:dyDescent="0.3">
      <c r="BH3835" s="86"/>
      <c r="BI3835" s="86"/>
      <c r="BJ3835" s="86"/>
      <c r="BK3835" s="86"/>
      <c r="BL3835" s="87"/>
    </row>
    <row r="3836" spans="60:64" x14ac:dyDescent="0.3">
      <c r="BH3836" s="86"/>
      <c r="BI3836" s="86"/>
      <c r="BJ3836" s="86"/>
      <c r="BK3836" s="86"/>
      <c r="BL3836" s="87"/>
    </row>
    <row r="3837" spans="60:64" x14ac:dyDescent="0.3">
      <c r="BH3837" s="86"/>
      <c r="BI3837" s="86"/>
      <c r="BJ3837" s="86"/>
      <c r="BK3837" s="86"/>
      <c r="BL3837" s="87"/>
    </row>
    <row r="3838" spans="60:64" x14ac:dyDescent="0.3">
      <c r="BH3838" s="86"/>
      <c r="BI3838" s="86"/>
      <c r="BJ3838" s="86"/>
      <c r="BK3838" s="86"/>
      <c r="BL3838" s="87"/>
    </row>
    <row r="3839" spans="60:64" x14ac:dyDescent="0.3">
      <c r="BH3839" s="86"/>
      <c r="BI3839" s="86"/>
      <c r="BJ3839" s="86"/>
      <c r="BK3839" s="86"/>
      <c r="BL3839" s="87"/>
    </row>
    <row r="3840" spans="60:64" x14ac:dyDescent="0.3">
      <c r="BH3840" s="86"/>
      <c r="BI3840" s="86"/>
      <c r="BJ3840" s="86"/>
      <c r="BK3840" s="86"/>
      <c r="BL3840" s="87"/>
    </row>
    <row r="3841" spans="60:64" x14ac:dyDescent="0.3">
      <c r="BH3841" s="86"/>
      <c r="BI3841" s="86"/>
      <c r="BJ3841" s="86"/>
      <c r="BK3841" s="86"/>
      <c r="BL3841" s="87"/>
    </row>
    <row r="3842" spans="60:64" x14ac:dyDescent="0.3">
      <c r="BH3842" s="86"/>
      <c r="BI3842" s="86"/>
      <c r="BJ3842" s="86"/>
      <c r="BK3842" s="86"/>
      <c r="BL3842" s="87"/>
    </row>
    <row r="3843" spans="60:64" x14ac:dyDescent="0.3">
      <c r="BH3843" s="86"/>
      <c r="BI3843" s="86"/>
      <c r="BJ3843" s="86"/>
      <c r="BK3843" s="86"/>
      <c r="BL3843" s="87"/>
    </row>
    <row r="3844" spans="60:64" x14ac:dyDescent="0.3">
      <c r="BH3844" s="86"/>
      <c r="BI3844" s="86"/>
      <c r="BJ3844" s="86"/>
      <c r="BK3844" s="86"/>
      <c r="BL3844" s="87"/>
    </row>
    <row r="3845" spans="60:64" x14ac:dyDescent="0.3">
      <c r="BH3845" s="86"/>
      <c r="BI3845" s="86"/>
      <c r="BJ3845" s="86"/>
      <c r="BK3845" s="86"/>
      <c r="BL3845" s="87"/>
    </row>
    <row r="3846" spans="60:64" x14ac:dyDescent="0.3">
      <c r="BH3846" s="86"/>
      <c r="BI3846" s="86"/>
      <c r="BJ3846" s="86"/>
      <c r="BK3846" s="86"/>
      <c r="BL3846" s="87"/>
    </row>
    <row r="3847" spans="60:64" x14ac:dyDescent="0.3">
      <c r="BH3847" s="86"/>
      <c r="BI3847" s="86"/>
      <c r="BJ3847" s="86"/>
      <c r="BK3847" s="86"/>
      <c r="BL3847" s="87"/>
    </row>
    <row r="3848" spans="60:64" x14ac:dyDescent="0.3">
      <c r="BH3848" s="86"/>
      <c r="BI3848" s="86"/>
      <c r="BJ3848" s="86"/>
      <c r="BK3848" s="86"/>
      <c r="BL3848" s="87"/>
    </row>
    <row r="3849" spans="60:64" x14ac:dyDescent="0.3">
      <c r="BH3849" s="86"/>
      <c r="BI3849" s="86"/>
      <c r="BJ3849" s="86"/>
      <c r="BK3849" s="86"/>
      <c r="BL3849" s="87"/>
    </row>
    <row r="3850" spans="60:64" x14ac:dyDescent="0.3">
      <c r="BH3850" s="86"/>
      <c r="BI3850" s="86"/>
      <c r="BJ3850" s="86"/>
      <c r="BK3850" s="86"/>
      <c r="BL3850" s="87"/>
    </row>
    <row r="3851" spans="60:64" x14ac:dyDescent="0.3">
      <c r="BH3851" s="86"/>
      <c r="BI3851" s="86"/>
      <c r="BJ3851" s="86"/>
      <c r="BK3851" s="86"/>
      <c r="BL3851" s="87"/>
    </row>
    <row r="3852" spans="60:64" x14ac:dyDescent="0.3">
      <c r="BH3852" s="86"/>
      <c r="BI3852" s="86"/>
      <c r="BJ3852" s="86"/>
      <c r="BK3852" s="86"/>
      <c r="BL3852" s="87"/>
    </row>
    <row r="3853" spans="60:64" x14ac:dyDescent="0.3">
      <c r="BH3853" s="86"/>
      <c r="BI3853" s="86"/>
      <c r="BJ3853" s="86"/>
      <c r="BK3853" s="86"/>
      <c r="BL3853" s="87"/>
    </row>
    <row r="3854" spans="60:64" x14ac:dyDescent="0.3">
      <c r="BH3854" s="86"/>
      <c r="BI3854" s="86"/>
      <c r="BJ3854" s="86"/>
      <c r="BK3854" s="86"/>
      <c r="BL3854" s="87"/>
    </row>
    <row r="3855" spans="60:64" x14ac:dyDescent="0.3">
      <c r="BH3855" s="86"/>
      <c r="BI3855" s="86"/>
      <c r="BJ3855" s="86"/>
      <c r="BK3855" s="86"/>
      <c r="BL3855" s="87"/>
    </row>
    <row r="3856" spans="60:64" x14ac:dyDescent="0.3">
      <c r="BH3856" s="86"/>
      <c r="BI3856" s="86"/>
      <c r="BJ3856" s="86"/>
      <c r="BK3856" s="86"/>
      <c r="BL3856" s="87"/>
    </row>
    <row r="3857" spans="60:64" x14ac:dyDescent="0.3">
      <c r="BH3857" s="86"/>
      <c r="BI3857" s="86"/>
      <c r="BJ3857" s="86"/>
      <c r="BK3857" s="86"/>
      <c r="BL3857" s="87"/>
    </row>
    <row r="3858" spans="60:64" x14ac:dyDescent="0.3">
      <c r="BH3858" s="86"/>
      <c r="BI3858" s="86"/>
      <c r="BJ3858" s="86"/>
      <c r="BK3858" s="86"/>
      <c r="BL3858" s="87"/>
    </row>
    <row r="3859" spans="60:64" x14ac:dyDescent="0.3">
      <c r="BH3859" s="86"/>
      <c r="BI3859" s="86"/>
      <c r="BJ3859" s="86"/>
      <c r="BK3859" s="86"/>
      <c r="BL3859" s="87"/>
    </row>
    <row r="3860" spans="60:64" x14ac:dyDescent="0.3">
      <c r="BH3860" s="86"/>
      <c r="BI3860" s="86"/>
      <c r="BJ3860" s="86"/>
      <c r="BK3860" s="86"/>
      <c r="BL3860" s="87"/>
    </row>
    <row r="3861" spans="60:64" x14ac:dyDescent="0.3">
      <c r="BH3861" s="86"/>
      <c r="BI3861" s="86"/>
      <c r="BJ3861" s="86"/>
      <c r="BK3861" s="86"/>
      <c r="BL3861" s="87"/>
    </row>
    <row r="3862" spans="60:64" x14ac:dyDescent="0.3">
      <c r="BH3862" s="86"/>
      <c r="BI3862" s="86"/>
      <c r="BJ3862" s="86"/>
      <c r="BK3862" s="86"/>
      <c r="BL3862" s="87"/>
    </row>
    <row r="3863" spans="60:64" x14ac:dyDescent="0.3">
      <c r="BH3863" s="86"/>
      <c r="BI3863" s="86"/>
      <c r="BJ3863" s="86"/>
      <c r="BK3863" s="86"/>
      <c r="BL3863" s="87"/>
    </row>
    <row r="3864" spans="60:64" x14ac:dyDescent="0.3">
      <c r="BH3864" s="86"/>
      <c r="BI3864" s="86"/>
      <c r="BJ3864" s="86"/>
      <c r="BK3864" s="86"/>
      <c r="BL3864" s="87"/>
    </row>
    <row r="3865" spans="60:64" x14ac:dyDescent="0.3">
      <c r="BH3865" s="86"/>
      <c r="BI3865" s="86"/>
      <c r="BJ3865" s="86"/>
      <c r="BK3865" s="86"/>
      <c r="BL3865" s="87"/>
    </row>
    <row r="3866" spans="60:64" x14ac:dyDescent="0.3">
      <c r="BH3866" s="86"/>
      <c r="BI3866" s="86"/>
      <c r="BJ3866" s="86"/>
      <c r="BK3866" s="86"/>
      <c r="BL3866" s="87"/>
    </row>
    <row r="3867" spans="60:64" x14ac:dyDescent="0.3">
      <c r="BH3867" s="86"/>
      <c r="BI3867" s="86"/>
      <c r="BJ3867" s="86"/>
      <c r="BK3867" s="86"/>
      <c r="BL3867" s="87"/>
    </row>
    <row r="3868" spans="60:64" x14ac:dyDescent="0.3">
      <c r="BH3868" s="86"/>
      <c r="BI3868" s="86"/>
      <c r="BJ3868" s="86"/>
      <c r="BK3868" s="86"/>
      <c r="BL3868" s="87"/>
    </row>
    <row r="3869" spans="60:64" x14ac:dyDescent="0.3">
      <c r="BH3869" s="86"/>
      <c r="BI3869" s="86"/>
      <c r="BJ3869" s="86"/>
      <c r="BK3869" s="86"/>
      <c r="BL3869" s="87"/>
    </row>
    <row r="3870" spans="60:64" x14ac:dyDescent="0.3">
      <c r="BH3870" s="86"/>
      <c r="BI3870" s="86"/>
      <c r="BJ3870" s="86"/>
      <c r="BK3870" s="86"/>
      <c r="BL3870" s="87"/>
    </row>
    <row r="3871" spans="60:64" x14ac:dyDescent="0.3">
      <c r="BH3871" s="86"/>
      <c r="BI3871" s="86"/>
      <c r="BJ3871" s="86"/>
      <c r="BK3871" s="86"/>
      <c r="BL3871" s="87"/>
    </row>
    <row r="3872" spans="60:64" x14ac:dyDescent="0.3">
      <c r="BH3872" s="86"/>
      <c r="BI3872" s="86"/>
      <c r="BJ3872" s="86"/>
      <c r="BK3872" s="86"/>
      <c r="BL3872" s="87"/>
    </row>
    <row r="3873" spans="60:64" x14ac:dyDescent="0.3">
      <c r="BH3873" s="86"/>
      <c r="BI3873" s="86"/>
      <c r="BJ3873" s="86"/>
      <c r="BK3873" s="86"/>
      <c r="BL3873" s="87"/>
    </row>
    <row r="3874" spans="60:64" x14ac:dyDescent="0.3">
      <c r="BH3874" s="86"/>
      <c r="BI3874" s="86"/>
      <c r="BJ3874" s="86"/>
      <c r="BK3874" s="86"/>
      <c r="BL3874" s="87"/>
    </row>
    <row r="3875" spans="60:64" x14ac:dyDescent="0.3">
      <c r="BH3875" s="86"/>
      <c r="BI3875" s="86"/>
      <c r="BJ3875" s="86"/>
      <c r="BK3875" s="86"/>
      <c r="BL3875" s="87"/>
    </row>
    <row r="3876" spans="60:64" x14ac:dyDescent="0.3">
      <c r="BH3876" s="86"/>
      <c r="BI3876" s="86"/>
      <c r="BJ3876" s="86"/>
      <c r="BK3876" s="86"/>
      <c r="BL3876" s="87"/>
    </row>
    <row r="3877" spans="60:64" x14ac:dyDescent="0.3">
      <c r="BH3877" s="86"/>
      <c r="BI3877" s="86"/>
      <c r="BJ3877" s="86"/>
      <c r="BK3877" s="86"/>
      <c r="BL3877" s="87"/>
    </row>
    <row r="3878" spans="60:64" x14ac:dyDescent="0.3">
      <c r="BH3878" s="86"/>
      <c r="BI3878" s="86"/>
      <c r="BJ3878" s="86"/>
      <c r="BK3878" s="86"/>
      <c r="BL3878" s="87"/>
    </row>
    <row r="3879" spans="60:64" x14ac:dyDescent="0.3">
      <c r="BH3879" s="86"/>
      <c r="BI3879" s="86"/>
      <c r="BJ3879" s="86"/>
      <c r="BK3879" s="86"/>
      <c r="BL3879" s="87"/>
    </row>
    <row r="3880" spans="60:64" x14ac:dyDescent="0.3">
      <c r="BH3880" s="86"/>
      <c r="BI3880" s="86"/>
      <c r="BJ3880" s="86"/>
      <c r="BK3880" s="86"/>
      <c r="BL3880" s="87"/>
    </row>
    <row r="3881" spans="60:64" x14ac:dyDescent="0.3">
      <c r="BH3881" s="86"/>
      <c r="BI3881" s="86"/>
      <c r="BJ3881" s="86"/>
      <c r="BK3881" s="86"/>
      <c r="BL3881" s="87"/>
    </row>
    <row r="3882" spans="60:64" x14ac:dyDescent="0.3">
      <c r="BH3882" s="86"/>
      <c r="BI3882" s="86"/>
      <c r="BJ3882" s="86"/>
      <c r="BK3882" s="86"/>
      <c r="BL3882" s="87"/>
    </row>
    <row r="3883" spans="60:64" x14ac:dyDescent="0.3">
      <c r="BH3883" s="86"/>
      <c r="BI3883" s="86"/>
      <c r="BJ3883" s="86"/>
      <c r="BK3883" s="86"/>
      <c r="BL3883" s="87"/>
    </row>
    <row r="3884" spans="60:64" x14ac:dyDescent="0.3">
      <c r="BH3884" s="86"/>
      <c r="BI3884" s="86"/>
      <c r="BJ3884" s="86"/>
      <c r="BK3884" s="86"/>
      <c r="BL3884" s="87"/>
    </row>
    <row r="3885" spans="60:64" x14ac:dyDescent="0.3">
      <c r="BH3885" s="86"/>
      <c r="BI3885" s="86"/>
      <c r="BJ3885" s="86"/>
      <c r="BK3885" s="86"/>
      <c r="BL3885" s="87"/>
    </row>
    <row r="3886" spans="60:64" x14ac:dyDescent="0.3">
      <c r="BH3886" s="86"/>
      <c r="BI3886" s="86"/>
      <c r="BJ3886" s="86"/>
      <c r="BK3886" s="86"/>
      <c r="BL3886" s="87"/>
    </row>
    <row r="3887" spans="60:64" x14ac:dyDescent="0.3">
      <c r="BH3887" s="86"/>
      <c r="BI3887" s="86"/>
      <c r="BJ3887" s="86"/>
      <c r="BK3887" s="86"/>
      <c r="BL3887" s="87"/>
    </row>
    <row r="3888" spans="60:64" x14ac:dyDescent="0.3">
      <c r="BH3888" s="86"/>
      <c r="BI3888" s="86"/>
      <c r="BJ3888" s="86"/>
      <c r="BK3888" s="86"/>
      <c r="BL3888" s="87"/>
    </row>
    <row r="3889" spans="60:64" x14ac:dyDescent="0.3">
      <c r="BH3889" s="86"/>
      <c r="BI3889" s="86"/>
      <c r="BJ3889" s="86"/>
      <c r="BK3889" s="86"/>
      <c r="BL3889" s="87"/>
    </row>
    <row r="3890" spans="60:64" x14ac:dyDescent="0.3">
      <c r="BH3890" s="86"/>
      <c r="BI3890" s="86"/>
      <c r="BJ3890" s="86"/>
      <c r="BK3890" s="86"/>
      <c r="BL3890" s="87"/>
    </row>
    <row r="3891" spans="60:64" x14ac:dyDescent="0.3">
      <c r="BH3891" s="86"/>
      <c r="BI3891" s="86"/>
      <c r="BJ3891" s="86"/>
      <c r="BK3891" s="86"/>
      <c r="BL3891" s="87"/>
    </row>
    <row r="3892" spans="60:64" x14ac:dyDescent="0.3">
      <c r="BH3892" s="86"/>
      <c r="BI3892" s="86"/>
      <c r="BJ3892" s="86"/>
      <c r="BK3892" s="86"/>
      <c r="BL3892" s="87"/>
    </row>
    <row r="3893" spans="60:64" x14ac:dyDescent="0.3">
      <c r="BH3893" s="86"/>
      <c r="BI3893" s="86"/>
      <c r="BJ3893" s="86"/>
      <c r="BK3893" s="86"/>
      <c r="BL3893" s="87"/>
    </row>
    <row r="3894" spans="60:64" x14ac:dyDescent="0.3">
      <c r="BH3894" s="86"/>
      <c r="BI3894" s="86"/>
      <c r="BJ3894" s="86"/>
      <c r="BK3894" s="86"/>
      <c r="BL3894" s="87"/>
    </row>
    <row r="3895" spans="60:64" x14ac:dyDescent="0.3">
      <c r="BH3895" s="86"/>
      <c r="BI3895" s="86"/>
      <c r="BJ3895" s="86"/>
      <c r="BK3895" s="86"/>
      <c r="BL3895" s="87"/>
    </row>
    <row r="3896" spans="60:64" x14ac:dyDescent="0.3">
      <c r="BH3896" s="86"/>
      <c r="BI3896" s="86"/>
      <c r="BJ3896" s="86"/>
      <c r="BK3896" s="86"/>
      <c r="BL3896" s="87"/>
    </row>
    <row r="3897" spans="60:64" x14ac:dyDescent="0.3">
      <c r="BH3897" s="86"/>
      <c r="BI3897" s="86"/>
      <c r="BJ3897" s="86"/>
      <c r="BK3897" s="86"/>
      <c r="BL3897" s="87"/>
    </row>
    <row r="3898" spans="60:64" x14ac:dyDescent="0.3">
      <c r="BH3898" s="86"/>
      <c r="BI3898" s="86"/>
      <c r="BJ3898" s="86"/>
      <c r="BK3898" s="86"/>
      <c r="BL3898" s="87"/>
    </row>
    <row r="3899" spans="60:64" x14ac:dyDescent="0.3">
      <c r="BH3899" s="86"/>
      <c r="BI3899" s="86"/>
      <c r="BJ3899" s="86"/>
      <c r="BK3899" s="86"/>
      <c r="BL3899" s="87"/>
    </row>
    <row r="3900" spans="60:64" x14ac:dyDescent="0.3">
      <c r="BH3900" s="86"/>
      <c r="BI3900" s="86"/>
      <c r="BJ3900" s="86"/>
      <c r="BK3900" s="86"/>
      <c r="BL3900" s="87"/>
    </row>
    <row r="3901" spans="60:64" x14ac:dyDescent="0.3">
      <c r="BH3901" s="86"/>
      <c r="BI3901" s="86"/>
      <c r="BJ3901" s="86"/>
      <c r="BK3901" s="86"/>
      <c r="BL3901" s="87"/>
    </row>
    <row r="3902" spans="60:64" x14ac:dyDescent="0.3">
      <c r="BH3902" s="86"/>
      <c r="BI3902" s="86"/>
      <c r="BJ3902" s="86"/>
      <c r="BK3902" s="86"/>
      <c r="BL3902" s="87"/>
    </row>
    <row r="3903" spans="60:64" x14ac:dyDescent="0.3">
      <c r="BH3903" s="86"/>
      <c r="BI3903" s="86"/>
      <c r="BJ3903" s="86"/>
      <c r="BK3903" s="86"/>
      <c r="BL3903" s="87"/>
    </row>
    <row r="3904" spans="60:64" x14ac:dyDescent="0.3">
      <c r="BH3904" s="86"/>
      <c r="BI3904" s="86"/>
      <c r="BJ3904" s="86"/>
      <c r="BK3904" s="86"/>
      <c r="BL3904" s="87"/>
    </row>
    <row r="3905" spans="60:64" x14ac:dyDescent="0.3">
      <c r="BH3905" s="86"/>
      <c r="BI3905" s="86"/>
      <c r="BJ3905" s="86"/>
      <c r="BK3905" s="86"/>
      <c r="BL3905" s="87"/>
    </row>
    <row r="3906" spans="60:64" x14ac:dyDescent="0.3">
      <c r="BH3906" s="86"/>
      <c r="BI3906" s="86"/>
      <c r="BJ3906" s="86"/>
      <c r="BK3906" s="86"/>
      <c r="BL3906" s="87"/>
    </row>
    <row r="3907" spans="60:64" x14ac:dyDescent="0.3">
      <c r="BH3907" s="86"/>
      <c r="BI3907" s="86"/>
      <c r="BJ3907" s="86"/>
      <c r="BK3907" s="86"/>
      <c r="BL3907" s="87"/>
    </row>
    <row r="3908" spans="60:64" x14ac:dyDescent="0.3">
      <c r="BH3908" s="86"/>
      <c r="BI3908" s="86"/>
      <c r="BJ3908" s="86"/>
      <c r="BK3908" s="86"/>
      <c r="BL3908" s="87"/>
    </row>
    <row r="3909" spans="60:64" x14ac:dyDescent="0.3">
      <c r="BH3909" s="86"/>
      <c r="BI3909" s="86"/>
      <c r="BJ3909" s="86"/>
      <c r="BK3909" s="86"/>
      <c r="BL3909" s="87"/>
    </row>
    <row r="3910" spans="60:64" x14ac:dyDescent="0.3">
      <c r="BH3910" s="86"/>
      <c r="BI3910" s="86"/>
      <c r="BJ3910" s="86"/>
      <c r="BK3910" s="86"/>
      <c r="BL3910" s="87"/>
    </row>
    <row r="3911" spans="60:64" x14ac:dyDescent="0.3">
      <c r="BH3911" s="86"/>
      <c r="BI3911" s="86"/>
      <c r="BJ3911" s="86"/>
      <c r="BK3911" s="86"/>
      <c r="BL3911" s="87"/>
    </row>
    <row r="3912" spans="60:64" x14ac:dyDescent="0.3">
      <c r="BH3912" s="86"/>
      <c r="BI3912" s="86"/>
      <c r="BJ3912" s="86"/>
      <c r="BK3912" s="86"/>
      <c r="BL3912" s="87"/>
    </row>
    <row r="3913" spans="60:64" x14ac:dyDescent="0.3">
      <c r="BH3913" s="86"/>
      <c r="BI3913" s="86"/>
      <c r="BJ3913" s="86"/>
      <c r="BK3913" s="86"/>
      <c r="BL3913" s="87"/>
    </row>
    <row r="3914" spans="60:64" x14ac:dyDescent="0.3">
      <c r="BH3914" s="86"/>
      <c r="BI3914" s="86"/>
      <c r="BJ3914" s="86"/>
      <c r="BK3914" s="86"/>
      <c r="BL3914" s="87"/>
    </row>
    <row r="3915" spans="60:64" x14ac:dyDescent="0.3">
      <c r="BH3915" s="86"/>
      <c r="BI3915" s="86"/>
      <c r="BJ3915" s="86"/>
      <c r="BK3915" s="86"/>
      <c r="BL3915" s="87"/>
    </row>
    <row r="3916" spans="60:64" x14ac:dyDescent="0.3">
      <c r="BH3916" s="86"/>
      <c r="BI3916" s="86"/>
      <c r="BJ3916" s="86"/>
      <c r="BK3916" s="86"/>
      <c r="BL3916" s="87"/>
    </row>
    <row r="3917" spans="60:64" x14ac:dyDescent="0.3">
      <c r="BH3917" s="86"/>
      <c r="BI3917" s="86"/>
      <c r="BJ3917" s="86"/>
      <c r="BK3917" s="86"/>
      <c r="BL3917" s="87"/>
    </row>
    <row r="3918" spans="60:64" x14ac:dyDescent="0.3">
      <c r="BH3918" s="86"/>
      <c r="BI3918" s="86"/>
      <c r="BJ3918" s="86"/>
      <c r="BK3918" s="86"/>
      <c r="BL3918" s="87"/>
    </row>
    <row r="3919" spans="60:64" x14ac:dyDescent="0.3">
      <c r="BH3919" s="86"/>
      <c r="BI3919" s="86"/>
      <c r="BJ3919" s="86"/>
      <c r="BK3919" s="86"/>
      <c r="BL3919" s="87"/>
    </row>
    <row r="3920" spans="60:64" x14ac:dyDescent="0.3">
      <c r="BH3920" s="86"/>
      <c r="BI3920" s="86"/>
      <c r="BJ3920" s="86"/>
      <c r="BK3920" s="86"/>
      <c r="BL3920" s="87"/>
    </row>
    <row r="3921" spans="60:64" x14ac:dyDescent="0.3">
      <c r="BH3921" s="86"/>
      <c r="BI3921" s="86"/>
      <c r="BJ3921" s="86"/>
      <c r="BK3921" s="86"/>
      <c r="BL3921" s="87"/>
    </row>
    <row r="3922" spans="60:64" x14ac:dyDescent="0.3">
      <c r="BH3922" s="86"/>
      <c r="BI3922" s="86"/>
      <c r="BJ3922" s="86"/>
      <c r="BK3922" s="86"/>
      <c r="BL3922" s="87"/>
    </row>
    <row r="3923" spans="60:64" x14ac:dyDescent="0.3">
      <c r="BH3923" s="86"/>
      <c r="BI3923" s="86"/>
      <c r="BJ3923" s="86"/>
      <c r="BK3923" s="86"/>
      <c r="BL3923" s="87"/>
    </row>
    <row r="3924" spans="60:64" x14ac:dyDescent="0.3">
      <c r="BH3924" s="86"/>
      <c r="BI3924" s="86"/>
      <c r="BJ3924" s="86"/>
      <c r="BK3924" s="86"/>
      <c r="BL3924" s="87"/>
    </row>
    <row r="3925" spans="60:64" x14ac:dyDescent="0.3">
      <c r="BH3925" s="86"/>
      <c r="BI3925" s="86"/>
      <c r="BJ3925" s="86"/>
      <c r="BK3925" s="86"/>
      <c r="BL3925" s="87"/>
    </row>
    <row r="3926" spans="60:64" x14ac:dyDescent="0.3">
      <c r="BH3926" s="86"/>
      <c r="BI3926" s="86"/>
      <c r="BJ3926" s="86"/>
      <c r="BK3926" s="86"/>
      <c r="BL3926" s="87"/>
    </row>
    <row r="3927" spans="60:64" x14ac:dyDescent="0.3">
      <c r="BH3927" s="86"/>
      <c r="BI3927" s="86"/>
      <c r="BJ3927" s="86"/>
      <c r="BK3927" s="86"/>
      <c r="BL3927" s="87"/>
    </row>
    <row r="3928" spans="60:64" x14ac:dyDescent="0.3">
      <c r="BH3928" s="86"/>
      <c r="BI3928" s="86"/>
      <c r="BJ3928" s="86"/>
      <c r="BK3928" s="86"/>
      <c r="BL3928" s="87"/>
    </row>
    <row r="3929" spans="60:64" x14ac:dyDescent="0.3">
      <c r="BH3929" s="86"/>
      <c r="BI3929" s="86"/>
      <c r="BJ3929" s="86"/>
      <c r="BK3929" s="86"/>
      <c r="BL3929" s="87"/>
    </row>
    <row r="3930" spans="60:64" x14ac:dyDescent="0.3">
      <c r="BH3930" s="86"/>
      <c r="BI3930" s="86"/>
      <c r="BJ3930" s="86"/>
      <c r="BK3930" s="86"/>
      <c r="BL3930" s="87"/>
    </row>
    <row r="3931" spans="60:64" x14ac:dyDescent="0.3">
      <c r="BH3931" s="86"/>
      <c r="BI3931" s="86"/>
      <c r="BJ3931" s="86"/>
      <c r="BK3931" s="86"/>
      <c r="BL3931" s="87"/>
    </row>
    <row r="3932" spans="60:64" x14ac:dyDescent="0.3">
      <c r="BH3932" s="86"/>
      <c r="BI3932" s="86"/>
      <c r="BJ3932" s="86"/>
      <c r="BK3932" s="86"/>
      <c r="BL3932" s="87"/>
    </row>
    <row r="3933" spans="60:64" x14ac:dyDescent="0.3">
      <c r="BH3933" s="86"/>
      <c r="BI3933" s="86"/>
      <c r="BJ3933" s="86"/>
      <c r="BK3933" s="86"/>
      <c r="BL3933" s="87"/>
    </row>
    <row r="3934" spans="60:64" x14ac:dyDescent="0.3">
      <c r="BH3934" s="86"/>
      <c r="BI3934" s="86"/>
      <c r="BJ3934" s="86"/>
      <c r="BK3934" s="86"/>
      <c r="BL3934" s="87"/>
    </row>
    <row r="3935" spans="60:64" x14ac:dyDescent="0.3">
      <c r="BH3935" s="86"/>
      <c r="BI3935" s="86"/>
      <c r="BJ3935" s="86"/>
      <c r="BK3935" s="86"/>
      <c r="BL3935" s="87"/>
    </row>
    <row r="3936" spans="60:64" x14ac:dyDescent="0.3">
      <c r="BH3936" s="86"/>
      <c r="BI3936" s="86"/>
      <c r="BJ3936" s="86"/>
      <c r="BK3936" s="86"/>
      <c r="BL3936" s="87"/>
    </row>
    <row r="3937" spans="60:64" x14ac:dyDescent="0.3">
      <c r="BH3937" s="86"/>
      <c r="BI3937" s="86"/>
      <c r="BJ3937" s="86"/>
      <c r="BK3937" s="86"/>
      <c r="BL3937" s="87"/>
    </row>
    <row r="3938" spans="60:64" x14ac:dyDescent="0.3">
      <c r="BH3938" s="86"/>
      <c r="BI3938" s="86"/>
      <c r="BJ3938" s="86"/>
      <c r="BK3938" s="86"/>
      <c r="BL3938" s="87"/>
    </row>
    <row r="3939" spans="60:64" x14ac:dyDescent="0.3">
      <c r="BH3939" s="86"/>
      <c r="BI3939" s="86"/>
      <c r="BJ3939" s="86"/>
      <c r="BK3939" s="86"/>
      <c r="BL3939" s="87"/>
    </row>
    <row r="3940" spans="60:64" x14ac:dyDescent="0.3">
      <c r="BH3940" s="86"/>
      <c r="BI3940" s="86"/>
      <c r="BJ3940" s="86"/>
      <c r="BK3940" s="86"/>
      <c r="BL3940" s="87"/>
    </row>
    <row r="3941" spans="60:64" x14ac:dyDescent="0.3">
      <c r="BH3941" s="86"/>
      <c r="BI3941" s="86"/>
      <c r="BJ3941" s="86"/>
      <c r="BK3941" s="86"/>
      <c r="BL3941" s="87"/>
    </row>
    <row r="3942" spans="60:64" x14ac:dyDescent="0.3">
      <c r="BH3942" s="86"/>
      <c r="BI3942" s="86"/>
      <c r="BJ3942" s="86"/>
      <c r="BK3942" s="86"/>
      <c r="BL3942" s="87"/>
    </row>
    <row r="3943" spans="60:64" x14ac:dyDescent="0.3">
      <c r="BH3943" s="86"/>
      <c r="BI3943" s="86"/>
      <c r="BJ3943" s="86"/>
      <c r="BK3943" s="86"/>
      <c r="BL3943" s="87"/>
    </row>
    <row r="3944" spans="60:64" x14ac:dyDescent="0.3">
      <c r="BH3944" s="86"/>
      <c r="BI3944" s="86"/>
      <c r="BJ3944" s="86"/>
      <c r="BK3944" s="86"/>
      <c r="BL3944" s="87"/>
    </row>
    <row r="3945" spans="60:64" x14ac:dyDescent="0.3">
      <c r="BH3945" s="86"/>
      <c r="BI3945" s="86"/>
      <c r="BJ3945" s="86"/>
      <c r="BK3945" s="86"/>
      <c r="BL3945" s="87"/>
    </row>
    <row r="3946" spans="60:64" x14ac:dyDescent="0.3">
      <c r="BH3946" s="86"/>
      <c r="BI3946" s="86"/>
      <c r="BJ3946" s="86"/>
      <c r="BK3946" s="86"/>
      <c r="BL3946" s="87"/>
    </row>
    <row r="3947" spans="60:64" x14ac:dyDescent="0.3">
      <c r="BH3947" s="86"/>
      <c r="BI3947" s="86"/>
      <c r="BJ3947" s="86"/>
      <c r="BK3947" s="86"/>
      <c r="BL3947" s="87"/>
    </row>
    <row r="3948" spans="60:64" x14ac:dyDescent="0.3">
      <c r="BH3948" s="86"/>
      <c r="BI3948" s="86"/>
      <c r="BJ3948" s="86"/>
      <c r="BK3948" s="86"/>
      <c r="BL3948" s="87"/>
    </row>
    <row r="3949" spans="60:64" x14ac:dyDescent="0.3">
      <c r="BH3949" s="86"/>
      <c r="BI3949" s="86"/>
      <c r="BJ3949" s="86"/>
      <c r="BK3949" s="86"/>
      <c r="BL3949" s="87"/>
    </row>
    <row r="3950" spans="60:64" x14ac:dyDescent="0.3">
      <c r="BH3950" s="86"/>
      <c r="BI3950" s="86"/>
      <c r="BJ3950" s="86"/>
      <c r="BK3950" s="86"/>
      <c r="BL3950" s="87"/>
    </row>
    <row r="3951" spans="60:64" x14ac:dyDescent="0.3">
      <c r="BH3951" s="86"/>
      <c r="BI3951" s="86"/>
      <c r="BJ3951" s="86"/>
      <c r="BK3951" s="86"/>
      <c r="BL3951" s="87"/>
    </row>
    <row r="3952" spans="60:64" x14ac:dyDescent="0.3">
      <c r="BH3952" s="86"/>
      <c r="BI3952" s="86"/>
      <c r="BJ3952" s="86"/>
      <c r="BK3952" s="86"/>
      <c r="BL3952" s="87"/>
    </row>
    <row r="3953" spans="60:64" x14ac:dyDescent="0.3">
      <c r="BH3953" s="86"/>
      <c r="BI3953" s="86"/>
      <c r="BJ3953" s="86"/>
      <c r="BK3953" s="86"/>
      <c r="BL3953" s="87"/>
    </row>
    <row r="3954" spans="60:64" x14ac:dyDescent="0.3">
      <c r="BH3954" s="86"/>
      <c r="BI3954" s="86"/>
      <c r="BJ3954" s="86"/>
      <c r="BK3954" s="86"/>
      <c r="BL3954" s="87"/>
    </row>
    <row r="3955" spans="60:64" x14ac:dyDescent="0.3">
      <c r="BH3955" s="86"/>
      <c r="BI3955" s="86"/>
      <c r="BJ3955" s="86"/>
      <c r="BK3955" s="86"/>
      <c r="BL3955" s="87"/>
    </row>
    <row r="3956" spans="60:64" x14ac:dyDescent="0.3">
      <c r="BH3956" s="86"/>
      <c r="BI3956" s="86"/>
      <c r="BJ3956" s="86"/>
      <c r="BK3956" s="86"/>
      <c r="BL3956" s="87"/>
    </row>
    <row r="3957" spans="60:64" x14ac:dyDescent="0.3">
      <c r="BH3957" s="86"/>
      <c r="BI3957" s="86"/>
      <c r="BJ3957" s="86"/>
      <c r="BK3957" s="86"/>
      <c r="BL3957" s="87"/>
    </row>
    <row r="3958" spans="60:64" x14ac:dyDescent="0.3">
      <c r="BH3958" s="86"/>
      <c r="BI3958" s="86"/>
      <c r="BJ3958" s="86"/>
      <c r="BK3958" s="86"/>
      <c r="BL3958" s="87"/>
    </row>
    <row r="3959" spans="60:64" x14ac:dyDescent="0.3">
      <c r="BH3959" s="86"/>
      <c r="BI3959" s="86"/>
      <c r="BJ3959" s="86"/>
      <c r="BK3959" s="86"/>
      <c r="BL3959" s="87"/>
    </row>
    <row r="3960" spans="60:64" x14ac:dyDescent="0.3">
      <c r="BH3960" s="86"/>
      <c r="BI3960" s="86"/>
      <c r="BJ3960" s="86"/>
      <c r="BK3960" s="86"/>
      <c r="BL3960" s="87"/>
    </row>
    <row r="3961" spans="60:64" x14ac:dyDescent="0.3">
      <c r="BH3961" s="86"/>
      <c r="BI3961" s="86"/>
      <c r="BJ3961" s="86"/>
      <c r="BK3961" s="86"/>
      <c r="BL3961" s="87"/>
    </row>
    <row r="3962" spans="60:64" x14ac:dyDescent="0.3">
      <c r="BH3962" s="86"/>
      <c r="BI3962" s="86"/>
      <c r="BJ3962" s="86"/>
      <c r="BK3962" s="86"/>
      <c r="BL3962" s="87"/>
    </row>
    <row r="3963" spans="60:64" x14ac:dyDescent="0.3">
      <c r="BH3963" s="86"/>
      <c r="BI3963" s="86"/>
      <c r="BJ3963" s="86"/>
      <c r="BK3963" s="86"/>
      <c r="BL3963" s="87"/>
    </row>
    <row r="3964" spans="60:64" x14ac:dyDescent="0.3">
      <c r="BH3964" s="86"/>
      <c r="BI3964" s="86"/>
      <c r="BJ3964" s="86"/>
      <c r="BK3964" s="86"/>
      <c r="BL3964" s="87"/>
    </row>
    <row r="3965" spans="60:64" x14ac:dyDescent="0.3">
      <c r="BH3965" s="86"/>
      <c r="BI3965" s="86"/>
      <c r="BJ3965" s="86"/>
      <c r="BK3965" s="86"/>
      <c r="BL3965" s="87"/>
    </row>
    <row r="3966" spans="60:64" x14ac:dyDescent="0.3">
      <c r="BH3966" s="86"/>
      <c r="BI3966" s="86"/>
      <c r="BJ3966" s="86"/>
      <c r="BK3966" s="86"/>
      <c r="BL3966" s="87"/>
    </row>
    <row r="3967" spans="60:64" x14ac:dyDescent="0.3">
      <c r="BH3967" s="86"/>
      <c r="BI3967" s="86"/>
      <c r="BJ3967" s="86"/>
      <c r="BK3967" s="86"/>
      <c r="BL3967" s="87"/>
    </row>
    <row r="3968" spans="60:64" x14ac:dyDescent="0.3">
      <c r="BH3968" s="86"/>
      <c r="BI3968" s="86"/>
      <c r="BJ3968" s="86"/>
      <c r="BK3968" s="86"/>
      <c r="BL3968" s="87"/>
    </row>
    <row r="3969" spans="60:64" x14ac:dyDescent="0.3">
      <c r="BH3969" s="86"/>
      <c r="BI3969" s="86"/>
      <c r="BJ3969" s="86"/>
      <c r="BK3969" s="86"/>
      <c r="BL3969" s="87"/>
    </row>
    <row r="3970" spans="60:64" x14ac:dyDescent="0.3">
      <c r="BH3970" s="86"/>
      <c r="BI3970" s="86"/>
      <c r="BJ3970" s="86"/>
      <c r="BK3970" s="86"/>
      <c r="BL3970" s="87"/>
    </row>
    <row r="3971" spans="60:64" x14ac:dyDescent="0.3">
      <c r="BH3971" s="86"/>
      <c r="BI3971" s="86"/>
      <c r="BJ3971" s="86"/>
      <c r="BK3971" s="86"/>
      <c r="BL3971" s="87"/>
    </row>
    <row r="3972" spans="60:64" x14ac:dyDescent="0.3">
      <c r="BH3972" s="86"/>
      <c r="BI3972" s="86"/>
      <c r="BJ3972" s="86"/>
      <c r="BK3972" s="86"/>
      <c r="BL3972" s="87"/>
    </row>
    <row r="3973" spans="60:64" x14ac:dyDescent="0.3">
      <c r="BH3973" s="86"/>
      <c r="BI3973" s="86"/>
      <c r="BJ3973" s="86"/>
      <c r="BK3973" s="86"/>
      <c r="BL3973" s="87"/>
    </row>
    <row r="3974" spans="60:64" x14ac:dyDescent="0.3">
      <c r="BH3974" s="86"/>
      <c r="BI3974" s="86"/>
      <c r="BJ3974" s="86"/>
      <c r="BK3974" s="86"/>
      <c r="BL3974" s="87"/>
    </row>
    <row r="3975" spans="60:64" x14ac:dyDescent="0.3">
      <c r="BH3975" s="86"/>
      <c r="BI3975" s="86"/>
      <c r="BJ3975" s="86"/>
      <c r="BK3975" s="86"/>
      <c r="BL3975" s="87"/>
    </row>
    <row r="3976" spans="60:64" x14ac:dyDescent="0.3">
      <c r="BH3976" s="86"/>
      <c r="BI3976" s="86"/>
      <c r="BJ3976" s="86"/>
      <c r="BK3976" s="86"/>
      <c r="BL3976" s="87"/>
    </row>
    <row r="3977" spans="60:64" x14ac:dyDescent="0.3">
      <c r="BH3977" s="86"/>
      <c r="BI3977" s="86"/>
      <c r="BJ3977" s="86"/>
      <c r="BK3977" s="86"/>
      <c r="BL3977" s="87"/>
    </row>
    <row r="3978" spans="60:64" x14ac:dyDescent="0.3">
      <c r="BH3978" s="86"/>
      <c r="BI3978" s="86"/>
      <c r="BJ3978" s="86"/>
      <c r="BK3978" s="86"/>
      <c r="BL3978" s="87"/>
    </row>
    <row r="3979" spans="60:64" x14ac:dyDescent="0.3">
      <c r="BH3979" s="86"/>
      <c r="BI3979" s="86"/>
      <c r="BJ3979" s="86"/>
      <c r="BK3979" s="86"/>
      <c r="BL3979" s="87"/>
    </row>
    <row r="3980" spans="60:64" x14ac:dyDescent="0.3">
      <c r="BH3980" s="86"/>
      <c r="BI3980" s="86"/>
      <c r="BJ3980" s="86"/>
      <c r="BK3980" s="86"/>
      <c r="BL3980" s="87"/>
    </row>
    <row r="3981" spans="60:64" x14ac:dyDescent="0.3">
      <c r="BH3981" s="86"/>
      <c r="BI3981" s="86"/>
      <c r="BJ3981" s="86"/>
      <c r="BK3981" s="86"/>
      <c r="BL3981" s="87"/>
    </row>
    <row r="3982" spans="60:64" x14ac:dyDescent="0.3">
      <c r="BH3982" s="86"/>
      <c r="BI3982" s="86"/>
      <c r="BJ3982" s="86"/>
      <c r="BK3982" s="86"/>
      <c r="BL3982" s="87"/>
    </row>
    <row r="3983" spans="60:64" x14ac:dyDescent="0.3">
      <c r="BH3983" s="86"/>
      <c r="BI3983" s="86"/>
      <c r="BJ3983" s="86"/>
      <c r="BK3983" s="86"/>
      <c r="BL3983" s="87"/>
    </row>
    <row r="3984" spans="60:64" x14ac:dyDescent="0.3">
      <c r="BH3984" s="86"/>
      <c r="BI3984" s="86"/>
      <c r="BJ3984" s="86"/>
      <c r="BK3984" s="86"/>
      <c r="BL3984" s="87"/>
    </row>
    <row r="3985" spans="60:64" x14ac:dyDescent="0.3">
      <c r="BH3985" s="86"/>
      <c r="BI3985" s="86"/>
      <c r="BJ3985" s="86"/>
      <c r="BK3985" s="86"/>
      <c r="BL3985" s="87"/>
    </row>
    <row r="3986" spans="60:64" x14ac:dyDescent="0.3">
      <c r="BH3986" s="86"/>
      <c r="BI3986" s="86"/>
      <c r="BJ3986" s="86"/>
      <c r="BK3986" s="86"/>
      <c r="BL3986" s="87"/>
    </row>
    <row r="3987" spans="60:64" x14ac:dyDescent="0.3">
      <c r="BH3987" s="86"/>
      <c r="BI3987" s="86"/>
      <c r="BJ3987" s="86"/>
      <c r="BK3987" s="86"/>
      <c r="BL3987" s="87"/>
    </row>
    <row r="3988" spans="60:64" x14ac:dyDescent="0.3">
      <c r="BH3988" s="86"/>
      <c r="BI3988" s="86"/>
      <c r="BJ3988" s="86"/>
      <c r="BK3988" s="86"/>
      <c r="BL3988" s="87"/>
    </row>
    <row r="3989" spans="60:64" x14ac:dyDescent="0.3">
      <c r="BH3989" s="86"/>
      <c r="BI3989" s="86"/>
      <c r="BJ3989" s="86"/>
      <c r="BK3989" s="86"/>
      <c r="BL3989" s="87"/>
    </row>
    <row r="3990" spans="60:64" x14ac:dyDescent="0.3">
      <c r="BH3990" s="86"/>
      <c r="BI3990" s="86"/>
      <c r="BJ3990" s="86"/>
      <c r="BK3990" s="86"/>
      <c r="BL3990" s="87"/>
    </row>
    <row r="3991" spans="60:64" x14ac:dyDescent="0.3">
      <c r="BH3991" s="86"/>
      <c r="BI3991" s="86"/>
      <c r="BJ3991" s="86"/>
      <c r="BK3991" s="86"/>
      <c r="BL3991" s="87"/>
    </row>
    <row r="3992" spans="60:64" x14ac:dyDescent="0.3">
      <c r="BH3992" s="86"/>
      <c r="BI3992" s="86"/>
      <c r="BJ3992" s="86"/>
      <c r="BK3992" s="86"/>
      <c r="BL3992" s="87"/>
    </row>
    <row r="3993" spans="60:64" x14ac:dyDescent="0.3">
      <c r="BH3993" s="86"/>
      <c r="BI3993" s="86"/>
      <c r="BJ3993" s="86"/>
      <c r="BK3993" s="86"/>
      <c r="BL3993" s="87"/>
    </row>
    <row r="3994" spans="60:64" x14ac:dyDescent="0.3">
      <c r="BH3994" s="86"/>
      <c r="BI3994" s="86"/>
      <c r="BJ3994" s="86"/>
      <c r="BK3994" s="86"/>
      <c r="BL3994" s="87"/>
    </row>
    <row r="3995" spans="60:64" x14ac:dyDescent="0.3">
      <c r="BH3995" s="86"/>
      <c r="BI3995" s="86"/>
      <c r="BJ3995" s="86"/>
      <c r="BK3995" s="86"/>
      <c r="BL3995" s="87"/>
    </row>
    <row r="3996" spans="60:64" x14ac:dyDescent="0.3">
      <c r="BH3996" s="86"/>
      <c r="BI3996" s="86"/>
      <c r="BJ3996" s="86"/>
      <c r="BK3996" s="86"/>
      <c r="BL3996" s="87"/>
    </row>
    <row r="3997" spans="60:64" x14ac:dyDescent="0.3">
      <c r="BH3997" s="86"/>
      <c r="BI3997" s="86"/>
      <c r="BJ3997" s="86"/>
      <c r="BK3997" s="86"/>
      <c r="BL3997" s="87"/>
    </row>
    <row r="3998" spans="60:64" x14ac:dyDescent="0.3">
      <c r="BH3998" s="86"/>
      <c r="BI3998" s="86"/>
      <c r="BJ3998" s="86"/>
      <c r="BK3998" s="86"/>
      <c r="BL3998" s="87"/>
    </row>
    <row r="3999" spans="60:64" x14ac:dyDescent="0.3">
      <c r="BH3999" s="86"/>
      <c r="BI3999" s="86"/>
      <c r="BJ3999" s="86"/>
      <c r="BK3999" s="86"/>
      <c r="BL3999" s="87"/>
    </row>
    <row r="4000" spans="60:64" x14ac:dyDescent="0.3">
      <c r="BH4000" s="86"/>
      <c r="BI4000" s="86"/>
      <c r="BJ4000" s="86"/>
      <c r="BK4000" s="86"/>
      <c r="BL4000" s="87"/>
    </row>
    <row r="4001" spans="60:64" x14ac:dyDescent="0.3">
      <c r="BH4001" s="86"/>
      <c r="BI4001" s="86"/>
      <c r="BJ4001" s="86"/>
      <c r="BK4001" s="86"/>
      <c r="BL4001" s="87"/>
    </row>
    <row r="4002" spans="60:64" x14ac:dyDescent="0.3">
      <c r="BH4002" s="86"/>
      <c r="BI4002" s="86"/>
      <c r="BJ4002" s="86"/>
      <c r="BK4002" s="86"/>
      <c r="BL4002" s="87"/>
    </row>
    <row r="4003" spans="60:64" x14ac:dyDescent="0.3">
      <c r="BH4003" s="86"/>
      <c r="BI4003" s="86"/>
      <c r="BJ4003" s="86"/>
      <c r="BK4003" s="86"/>
      <c r="BL4003" s="87"/>
    </row>
    <row r="4004" spans="60:64" x14ac:dyDescent="0.3">
      <c r="BH4004" s="86"/>
      <c r="BI4004" s="86"/>
      <c r="BJ4004" s="86"/>
      <c r="BK4004" s="86"/>
      <c r="BL4004" s="87"/>
    </row>
    <row r="4005" spans="60:64" x14ac:dyDescent="0.3">
      <c r="BH4005" s="86"/>
      <c r="BI4005" s="86"/>
      <c r="BJ4005" s="86"/>
      <c r="BK4005" s="86"/>
      <c r="BL4005" s="87"/>
    </row>
    <row r="4006" spans="60:64" x14ac:dyDescent="0.3">
      <c r="BH4006" s="86"/>
      <c r="BI4006" s="86"/>
      <c r="BJ4006" s="86"/>
      <c r="BK4006" s="86"/>
      <c r="BL4006" s="87"/>
    </row>
    <row r="4007" spans="60:64" x14ac:dyDescent="0.3">
      <c r="BH4007" s="86"/>
      <c r="BI4007" s="86"/>
      <c r="BJ4007" s="86"/>
      <c r="BK4007" s="86"/>
      <c r="BL4007" s="87"/>
    </row>
    <row r="4008" spans="60:64" x14ac:dyDescent="0.3">
      <c r="BH4008" s="86"/>
      <c r="BI4008" s="86"/>
      <c r="BJ4008" s="86"/>
      <c r="BK4008" s="86"/>
      <c r="BL4008" s="87"/>
    </row>
    <row r="4009" spans="60:64" x14ac:dyDescent="0.3">
      <c r="BH4009" s="86"/>
      <c r="BI4009" s="86"/>
      <c r="BJ4009" s="86"/>
      <c r="BK4009" s="86"/>
      <c r="BL4009" s="87"/>
    </row>
    <row r="4010" spans="60:64" x14ac:dyDescent="0.3">
      <c r="BH4010" s="86"/>
      <c r="BI4010" s="86"/>
      <c r="BJ4010" s="86"/>
      <c r="BK4010" s="86"/>
      <c r="BL4010" s="87"/>
    </row>
    <row r="4011" spans="60:64" x14ac:dyDescent="0.3">
      <c r="BH4011" s="86"/>
      <c r="BI4011" s="86"/>
      <c r="BJ4011" s="86"/>
      <c r="BK4011" s="86"/>
      <c r="BL4011" s="87"/>
    </row>
    <row r="4012" spans="60:64" x14ac:dyDescent="0.3">
      <c r="BH4012" s="86"/>
      <c r="BI4012" s="86"/>
      <c r="BJ4012" s="86"/>
      <c r="BK4012" s="86"/>
      <c r="BL4012" s="87"/>
    </row>
    <row r="4013" spans="60:64" x14ac:dyDescent="0.3">
      <c r="BH4013" s="86"/>
      <c r="BI4013" s="86"/>
      <c r="BJ4013" s="86"/>
      <c r="BK4013" s="86"/>
      <c r="BL4013" s="87"/>
    </row>
    <row r="4014" spans="60:64" x14ac:dyDescent="0.3">
      <c r="BH4014" s="86"/>
      <c r="BI4014" s="86"/>
      <c r="BJ4014" s="86"/>
      <c r="BK4014" s="86"/>
      <c r="BL4014" s="87"/>
    </row>
    <row r="4015" spans="60:64" x14ac:dyDescent="0.3">
      <c r="BH4015" s="86"/>
      <c r="BI4015" s="86"/>
      <c r="BJ4015" s="86"/>
      <c r="BK4015" s="86"/>
      <c r="BL4015" s="87"/>
    </row>
    <row r="4016" spans="60:64" x14ac:dyDescent="0.3">
      <c r="BH4016" s="86"/>
      <c r="BI4016" s="86"/>
      <c r="BJ4016" s="86"/>
      <c r="BK4016" s="86"/>
      <c r="BL4016" s="87"/>
    </row>
    <row r="4017" spans="60:64" x14ac:dyDescent="0.3">
      <c r="BH4017" s="86"/>
      <c r="BI4017" s="86"/>
      <c r="BJ4017" s="86"/>
      <c r="BK4017" s="86"/>
      <c r="BL4017" s="87"/>
    </row>
    <row r="4018" spans="60:64" x14ac:dyDescent="0.3">
      <c r="BH4018" s="86"/>
      <c r="BI4018" s="86"/>
      <c r="BJ4018" s="86"/>
      <c r="BK4018" s="86"/>
      <c r="BL4018" s="87"/>
    </row>
    <row r="4019" spans="60:64" x14ac:dyDescent="0.3">
      <c r="BH4019" s="86"/>
      <c r="BI4019" s="86"/>
      <c r="BJ4019" s="86"/>
      <c r="BK4019" s="86"/>
      <c r="BL4019" s="87"/>
    </row>
    <row r="4020" spans="60:64" x14ac:dyDescent="0.3">
      <c r="BH4020" s="86"/>
      <c r="BI4020" s="86"/>
      <c r="BJ4020" s="86"/>
      <c r="BK4020" s="86"/>
      <c r="BL4020" s="87"/>
    </row>
    <row r="4021" spans="60:64" x14ac:dyDescent="0.3">
      <c r="BH4021" s="86"/>
      <c r="BI4021" s="86"/>
      <c r="BJ4021" s="86"/>
      <c r="BK4021" s="86"/>
      <c r="BL4021" s="87"/>
    </row>
    <row r="4022" spans="60:64" x14ac:dyDescent="0.3">
      <c r="BH4022" s="86"/>
      <c r="BI4022" s="86"/>
      <c r="BJ4022" s="86"/>
      <c r="BK4022" s="86"/>
      <c r="BL4022" s="87"/>
    </row>
    <row r="4023" spans="60:64" x14ac:dyDescent="0.3">
      <c r="BH4023" s="86"/>
      <c r="BI4023" s="86"/>
      <c r="BJ4023" s="86"/>
      <c r="BK4023" s="86"/>
      <c r="BL4023" s="87"/>
    </row>
    <row r="4024" spans="60:64" x14ac:dyDescent="0.3">
      <c r="BH4024" s="86"/>
      <c r="BI4024" s="86"/>
      <c r="BJ4024" s="86"/>
      <c r="BK4024" s="86"/>
      <c r="BL4024" s="87"/>
    </row>
    <row r="4025" spans="60:64" x14ac:dyDescent="0.3">
      <c r="BH4025" s="86"/>
      <c r="BI4025" s="86"/>
      <c r="BJ4025" s="86"/>
      <c r="BK4025" s="86"/>
      <c r="BL4025" s="87"/>
    </row>
    <row r="4026" spans="60:64" x14ac:dyDescent="0.3">
      <c r="BH4026" s="86"/>
      <c r="BI4026" s="86"/>
      <c r="BJ4026" s="86"/>
      <c r="BK4026" s="86"/>
      <c r="BL4026" s="87"/>
    </row>
    <row r="4027" spans="60:64" x14ac:dyDescent="0.3">
      <c r="BH4027" s="86"/>
      <c r="BI4027" s="86"/>
      <c r="BJ4027" s="86"/>
      <c r="BK4027" s="86"/>
      <c r="BL4027" s="87"/>
    </row>
    <row r="4028" spans="60:64" x14ac:dyDescent="0.3">
      <c r="BH4028" s="86"/>
      <c r="BI4028" s="86"/>
      <c r="BJ4028" s="86"/>
      <c r="BK4028" s="86"/>
      <c r="BL4028" s="87"/>
    </row>
    <row r="4029" spans="60:64" x14ac:dyDescent="0.3">
      <c r="BH4029" s="86"/>
      <c r="BI4029" s="86"/>
      <c r="BJ4029" s="86"/>
      <c r="BK4029" s="86"/>
      <c r="BL4029" s="87"/>
    </row>
    <row r="4030" spans="60:64" x14ac:dyDescent="0.3">
      <c r="BH4030" s="86"/>
      <c r="BI4030" s="86"/>
      <c r="BJ4030" s="86"/>
      <c r="BK4030" s="86"/>
      <c r="BL4030" s="87"/>
    </row>
    <row r="4031" spans="60:64" x14ac:dyDescent="0.3">
      <c r="BH4031" s="86"/>
      <c r="BI4031" s="86"/>
      <c r="BJ4031" s="86"/>
      <c r="BK4031" s="86"/>
      <c r="BL4031" s="87"/>
    </row>
    <row r="4032" spans="60:64" x14ac:dyDescent="0.3">
      <c r="BH4032" s="86"/>
      <c r="BI4032" s="86"/>
      <c r="BJ4032" s="86"/>
      <c r="BK4032" s="86"/>
      <c r="BL4032" s="87"/>
    </row>
    <row r="4033" spans="60:64" x14ac:dyDescent="0.3">
      <c r="BH4033" s="86"/>
      <c r="BI4033" s="86"/>
      <c r="BJ4033" s="86"/>
      <c r="BK4033" s="86"/>
      <c r="BL4033" s="87"/>
    </row>
    <row r="4034" spans="60:64" x14ac:dyDescent="0.3">
      <c r="BH4034" s="86"/>
      <c r="BI4034" s="86"/>
      <c r="BJ4034" s="86"/>
      <c r="BK4034" s="86"/>
      <c r="BL4034" s="87"/>
    </row>
    <row r="4035" spans="60:64" x14ac:dyDescent="0.3">
      <c r="BH4035" s="86"/>
      <c r="BI4035" s="86"/>
      <c r="BJ4035" s="86"/>
      <c r="BK4035" s="86"/>
      <c r="BL4035" s="87"/>
    </row>
    <row r="4036" spans="60:64" x14ac:dyDescent="0.3">
      <c r="BH4036" s="86"/>
      <c r="BI4036" s="86"/>
      <c r="BJ4036" s="86"/>
      <c r="BK4036" s="86"/>
      <c r="BL4036" s="87"/>
    </row>
    <row r="4037" spans="60:64" x14ac:dyDescent="0.3">
      <c r="BH4037" s="86"/>
      <c r="BI4037" s="86"/>
      <c r="BJ4037" s="86"/>
      <c r="BK4037" s="86"/>
      <c r="BL4037" s="87"/>
    </row>
    <row r="4038" spans="60:64" x14ac:dyDescent="0.3">
      <c r="BH4038" s="86"/>
      <c r="BI4038" s="86"/>
      <c r="BJ4038" s="86"/>
      <c r="BK4038" s="86"/>
      <c r="BL4038" s="87"/>
    </row>
    <row r="4039" spans="60:64" x14ac:dyDescent="0.3">
      <c r="BH4039" s="86"/>
      <c r="BI4039" s="86"/>
      <c r="BJ4039" s="86"/>
      <c r="BK4039" s="86"/>
      <c r="BL4039" s="87"/>
    </row>
    <row r="4040" spans="60:64" x14ac:dyDescent="0.3">
      <c r="BH4040" s="86"/>
      <c r="BI4040" s="86"/>
      <c r="BJ4040" s="86"/>
      <c r="BK4040" s="86"/>
      <c r="BL4040" s="87"/>
    </row>
    <row r="4041" spans="60:64" x14ac:dyDescent="0.3">
      <c r="BH4041" s="86"/>
      <c r="BI4041" s="86"/>
      <c r="BJ4041" s="86"/>
      <c r="BK4041" s="86"/>
      <c r="BL4041" s="87"/>
    </row>
    <row r="4042" spans="60:64" x14ac:dyDescent="0.3">
      <c r="BH4042" s="86"/>
      <c r="BI4042" s="86"/>
      <c r="BJ4042" s="86"/>
      <c r="BK4042" s="86"/>
      <c r="BL4042" s="87"/>
    </row>
    <row r="4043" spans="60:64" x14ac:dyDescent="0.3">
      <c r="BH4043" s="86"/>
      <c r="BI4043" s="86"/>
      <c r="BJ4043" s="86"/>
      <c r="BK4043" s="86"/>
      <c r="BL4043" s="87"/>
    </row>
    <row r="4044" spans="60:64" x14ac:dyDescent="0.3">
      <c r="BH4044" s="86"/>
      <c r="BI4044" s="86"/>
      <c r="BJ4044" s="86"/>
      <c r="BK4044" s="86"/>
      <c r="BL4044" s="87"/>
    </row>
    <row r="4045" spans="60:64" x14ac:dyDescent="0.3">
      <c r="BH4045" s="86"/>
      <c r="BI4045" s="86"/>
      <c r="BJ4045" s="86"/>
      <c r="BK4045" s="86"/>
      <c r="BL4045" s="87"/>
    </row>
    <row r="4046" spans="60:64" x14ac:dyDescent="0.3">
      <c r="BH4046" s="86"/>
      <c r="BI4046" s="86"/>
      <c r="BJ4046" s="86"/>
      <c r="BK4046" s="86"/>
      <c r="BL4046" s="87"/>
    </row>
    <row r="4047" spans="60:64" x14ac:dyDescent="0.3">
      <c r="BH4047" s="86"/>
      <c r="BI4047" s="86"/>
      <c r="BJ4047" s="86"/>
      <c r="BK4047" s="86"/>
      <c r="BL4047" s="87"/>
    </row>
    <row r="4048" spans="60:64" x14ac:dyDescent="0.3">
      <c r="BH4048" s="86"/>
      <c r="BI4048" s="86"/>
      <c r="BJ4048" s="86"/>
      <c r="BK4048" s="86"/>
      <c r="BL4048" s="87"/>
    </row>
    <row r="4049" spans="60:64" x14ac:dyDescent="0.3">
      <c r="BH4049" s="86"/>
      <c r="BI4049" s="86"/>
      <c r="BJ4049" s="86"/>
      <c r="BK4049" s="86"/>
      <c r="BL4049" s="87"/>
    </row>
    <row r="4050" spans="60:64" x14ac:dyDescent="0.3">
      <c r="BH4050" s="86"/>
      <c r="BI4050" s="86"/>
      <c r="BJ4050" s="86"/>
      <c r="BK4050" s="86"/>
      <c r="BL4050" s="87"/>
    </row>
    <row r="4051" spans="60:64" x14ac:dyDescent="0.3">
      <c r="BH4051" s="86"/>
      <c r="BI4051" s="86"/>
      <c r="BJ4051" s="86"/>
      <c r="BK4051" s="86"/>
      <c r="BL4051" s="87"/>
    </row>
    <row r="4052" spans="60:64" x14ac:dyDescent="0.3">
      <c r="BH4052" s="86"/>
      <c r="BI4052" s="86"/>
      <c r="BJ4052" s="86"/>
      <c r="BK4052" s="86"/>
      <c r="BL4052" s="87"/>
    </row>
    <row r="4053" spans="60:64" x14ac:dyDescent="0.3">
      <c r="BH4053" s="86"/>
      <c r="BI4053" s="86"/>
      <c r="BJ4053" s="86"/>
      <c r="BK4053" s="86"/>
      <c r="BL4053" s="87"/>
    </row>
    <row r="4054" spans="60:64" x14ac:dyDescent="0.3">
      <c r="BH4054" s="86"/>
      <c r="BI4054" s="86"/>
      <c r="BJ4054" s="86"/>
      <c r="BK4054" s="86"/>
      <c r="BL4054" s="87"/>
    </row>
    <row r="4055" spans="60:64" x14ac:dyDescent="0.3">
      <c r="BH4055" s="86"/>
      <c r="BI4055" s="86"/>
      <c r="BJ4055" s="86"/>
      <c r="BK4055" s="86"/>
      <c r="BL4055" s="87"/>
    </row>
    <row r="4056" spans="60:64" x14ac:dyDescent="0.3">
      <c r="BH4056" s="86"/>
      <c r="BI4056" s="86"/>
      <c r="BJ4056" s="86"/>
      <c r="BK4056" s="86"/>
      <c r="BL4056" s="87"/>
    </row>
    <row r="4057" spans="60:64" x14ac:dyDescent="0.3">
      <c r="BH4057" s="86"/>
      <c r="BI4057" s="86"/>
      <c r="BJ4057" s="86"/>
      <c r="BK4057" s="86"/>
      <c r="BL4057" s="87"/>
    </row>
    <row r="4058" spans="60:64" x14ac:dyDescent="0.3">
      <c r="BH4058" s="86"/>
      <c r="BI4058" s="86"/>
      <c r="BJ4058" s="86"/>
      <c r="BK4058" s="86"/>
      <c r="BL4058" s="87"/>
    </row>
    <row r="4059" spans="60:64" x14ac:dyDescent="0.3">
      <c r="BH4059" s="86"/>
      <c r="BI4059" s="86"/>
      <c r="BJ4059" s="86"/>
      <c r="BK4059" s="86"/>
      <c r="BL4059" s="87"/>
    </row>
    <row r="4060" spans="60:64" x14ac:dyDescent="0.3">
      <c r="BH4060" s="86"/>
      <c r="BI4060" s="86"/>
      <c r="BJ4060" s="86"/>
      <c r="BK4060" s="86"/>
      <c r="BL4060" s="87"/>
    </row>
    <row r="4061" spans="60:64" x14ac:dyDescent="0.3">
      <c r="BH4061" s="86"/>
      <c r="BI4061" s="86"/>
      <c r="BJ4061" s="86"/>
      <c r="BK4061" s="86"/>
      <c r="BL4061" s="87"/>
    </row>
    <row r="4062" spans="60:64" x14ac:dyDescent="0.3">
      <c r="BH4062" s="86"/>
      <c r="BI4062" s="86"/>
      <c r="BJ4062" s="86"/>
      <c r="BK4062" s="86"/>
      <c r="BL4062" s="87"/>
    </row>
    <row r="4063" spans="60:64" x14ac:dyDescent="0.3">
      <c r="BH4063" s="86"/>
      <c r="BI4063" s="86"/>
      <c r="BJ4063" s="86"/>
      <c r="BK4063" s="86"/>
      <c r="BL4063" s="87"/>
    </row>
    <row r="4064" spans="60:64" x14ac:dyDescent="0.3">
      <c r="BH4064" s="86"/>
      <c r="BI4064" s="86"/>
      <c r="BJ4064" s="86"/>
      <c r="BK4064" s="86"/>
      <c r="BL4064" s="87"/>
    </row>
    <row r="4065" spans="60:64" x14ac:dyDescent="0.3">
      <c r="BH4065" s="86"/>
      <c r="BI4065" s="86"/>
      <c r="BJ4065" s="86"/>
      <c r="BK4065" s="86"/>
      <c r="BL4065" s="87"/>
    </row>
    <row r="4066" spans="60:64" x14ac:dyDescent="0.3">
      <c r="BH4066" s="86"/>
      <c r="BI4066" s="86"/>
      <c r="BJ4066" s="86"/>
      <c r="BK4066" s="86"/>
      <c r="BL4066" s="87"/>
    </row>
    <row r="4067" spans="60:64" x14ac:dyDescent="0.3">
      <c r="BH4067" s="86"/>
      <c r="BI4067" s="86"/>
      <c r="BJ4067" s="86"/>
      <c r="BK4067" s="86"/>
      <c r="BL4067" s="87"/>
    </row>
    <row r="4068" spans="60:64" x14ac:dyDescent="0.3">
      <c r="BH4068" s="86"/>
      <c r="BI4068" s="86"/>
      <c r="BJ4068" s="86"/>
      <c r="BK4068" s="86"/>
      <c r="BL4068" s="87"/>
    </row>
    <row r="4069" spans="60:64" x14ac:dyDescent="0.3">
      <c r="BH4069" s="86"/>
      <c r="BI4069" s="86"/>
      <c r="BJ4069" s="86"/>
      <c r="BK4069" s="86"/>
      <c r="BL4069" s="87"/>
    </row>
    <row r="4070" spans="60:64" x14ac:dyDescent="0.3">
      <c r="BH4070" s="86"/>
      <c r="BI4070" s="86"/>
      <c r="BJ4070" s="86"/>
      <c r="BK4070" s="86"/>
      <c r="BL4070" s="87"/>
    </row>
    <row r="4071" spans="60:64" x14ac:dyDescent="0.3">
      <c r="BH4071" s="86"/>
      <c r="BI4071" s="86"/>
      <c r="BJ4071" s="86"/>
      <c r="BK4071" s="86"/>
      <c r="BL4071" s="87"/>
    </row>
    <row r="4072" spans="60:64" x14ac:dyDescent="0.3">
      <c r="BH4072" s="86"/>
      <c r="BI4072" s="86"/>
      <c r="BJ4072" s="86"/>
      <c r="BK4072" s="86"/>
      <c r="BL4072" s="87"/>
    </row>
    <row r="4073" spans="60:64" x14ac:dyDescent="0.3">
      <c r="BH4073" s="86"/>
      <c r="BI4073" s="86"/>
      <c r="BJ4073" s="86"/>
      <c r="BK4073" s="86"/>
      <c r="BL4073" s="87"/>
    </row>
    <row r="4074" spans="60:64" x14ac:dyDescent="0.3">
      <c r="BH4074" s="86"/>
      <c r="BI4074" s="86"/>
      <c r="BJ4074" s="86"/>
      <c r="BK4074" s="86"/>
      <c r="BL4074" s="87"/>
    </row>
    <row r="4075" spans="60:64" x14ac:dyDescent="0.3">
      <c r="BH4075" s="86"/>
      <c r="BI4075" s="86"/>
      <c r="BJ4075" s="86"/>
      <c r="BK4075" s="86"/>
      <c r="BL4075" s="87"/>
    </row>
    <row r="4076" spans="60:64" x14ac:dyDescent="0.3">
      <c r="BH4076" s="86"/>
      <c r="BI4076" s="86"/>
      <c r="BJ4076" s="86"/>
      <c r="BK4076" s="86"/>
      <c r="BL4076" s="87"/>
    </row>
    <row r="4077" spans="60:64" x14ac:dyDescent="0.3">
      <c r="BH4077" s="86"/>
      <c r="BI4077" s="86"/>
      <c r="BJ4077" s="86"/>
      <c r="BK4077" s="86"/>
      <c r="BL4077" s="87"/>
    </row>
    <row r="4078" spans="60:64" x14ac:dyDescent="0.3">
      <c r="BH4078" s="86"/>
      <c r="BI4078" s="86"/>
      <c r="BJ4078" s="86"/>
      <c r="BK4078" s="86"/>
      <c r="BL4078" s="87"/>
    </row>
    <row r="4079" spans="60:64" x14ac:dyDescent="0.3">
      <c r="BH4079" s="86"/>
      <c r="BI4079" s="86"/>
      <c r="BJ4079" s="86"/>
      <c r="BK4079" s="86"/>
      <c r="BL4079" s="87"/>
    </row>
    <row r="4080" spans="60:64" x14ac:dyDescent="0.3">
      <c r="BH4080" s="86"/>
      <c r="BI4080" s="86"/>
      <c r="BJ4080" s="86"/>
      <c r="BK4080" s="86"/>
      <c r="BL4080" s="87"/>
    </row>
    <row r="4081" spans="60:64" x14ac:dyDescent="0.3">
      <c r="BH4081" s="86"/>
      <c r="BI4081" s="86"/>
      <c r="BJ4081" s="86"/>
      <c r="BK4081" s="86"/>
      <c r="BL4081" s="87"/>
    </row>
    <row r="4082" spans="60:64" x14ac:dyDescent="0.3">
      <c r="BH4082" s="86"/>
      <c r="BI4082" s="86"/>
      <c r="BJ4082" s="86"/>
      <c r="BK4082" s="86"/>
      <c r="BL4082" s="87"/>
    </row>
    <row r="4083" spans="60:64" x14ac:dyDescent="0.3">
      <c r="BH4083" s="86"/>
      <c r="BI4083" s="86"/>
      <c r="BJ4083" s="86"/>
      <c r="BK4083" s="86"/>
      <c r="BL4083" s="87"/>
    </row>
    <row r="4084" spans="60:64" x14ac:dyDescent="0.3">
      <c r="BH4084" s="86"/>
      <c r="BI4084" s="86"/>
      <c r="BJ4084" s="86"/>
      <c r="BK4084" s="86"/>
      <c r="BL4084" s="87"/>
    </row>
    <row r="4085" spans="60:64" x14ac:dyDescent="0.3">
      <c r="BH4085" s="86"/>
      <c r="BI4085" s="86"/>
      <c r="BJ4085" s="86"/>
      <c r="BK4085" s="86"/>
      <c r="BL4085" s="87"/>
    </row>
    <row r="4086" spans="60:64" x14ac:dyDescent="0.3">
      <c r="BH4086" s="86"/>
      <c r="BI4086" s="86"/>
      <c r="BJ4086" s="86"/>
      <c r="BK4086" s="86"/>
      <c r="BL4086" s="87"/>
    </row>
    <row r="4087" spans="60:64" x14ac:dyDescent="0.3">
      <c r="BH4087" s="86"/>
      <c r="BI4087" s="86"/>
      <c r="BJ4087" s="86"/>
      <c r="BK4087" s="86"/>
      <c r="BL4087" s="87"/>
    </row>
    <row r="4088" spans="60:64" x14ac:dyDescent="0.3">
      <c r="BH4088" s="86"/>
      <c r="BI4088" s="86"/>
      <c r="BJ4088" s="86"/>
      <c r="BK4088" s="86"/>
      <c r="BL4088" s="87"/>
    </row>
    <row r="4089" spans="60:64" x14ac:dyDescent="0.3">
      <c r="BH4089" s="86"/>
      <c r="BI4089" s="86"/>
      <c r="BJ4089" s="86"/>
      <c r="BK4089" s="86"/>
      <c r="BL4089" s="87"/>
    </row>
    <row r="4090" spans="60:64" x14ac:dyDescent="0.3">
      <c r="BH4090" s="86"/>
      <c r="BI4090" s="86"/>
      <c r="BJ4090" s="86"/>
      <c r="BK4090" s="86"/>
      <c r="BL4090" s="87"/>
    </row>
    <row r="4091" spans="60:64" x14ac:dyDescent="0.3">
      <c r="BH4091" s="86"/>
      <c r="BI4091" s="86"/>
      <c r="BJ4091" s="86"/>
      <c r="BK4091" s="86"/>
      <c r="BL4091" s="87"/>
    </row>
    <row r="4092" spans="60:64" x14ac:dyDescent="0.3">
      <c r="BH4092" s="86"/>
      <c r="BI4092" s="86"/>
      <c r="BJ4092" s="86"/>
      <c r="BK4092" s="86"/>
      <c r="BL4092" s="87"/>
    </row>
    <row r="4093" spans="60:64" x14ac:dyDescent="0.3">
      <c r="BH4093" s="86"/>
      <c r="BI4093" s="86"/>
      <c r="BJ4093" s="86"/>
      <c r="BK4093" s="86"/>
      <c r="BL4093" s="87"/>
    </row>
    <row r="4094" spans="60:64" x14ac:dyDescent="0.3">
      <c r="BH4094" s="86"/>
      <c r="BI4094" s="86"/>
      <c r="BJ4094" s="86"/>
      <c r="BK4094" s="86"/>
      <c r="BL4094" s="87"/>
    </row>
    <row r="4095" spans="60:64" x14ac:dyDescent="0.3">
      <c r="BH4095" s="86"/>
      <c r="BI4095" s="86"/>
      <c r="BJ4095" s="86"/>
      <c r="BK4095" s="86"/>
      <c r="BL4095" s="87"/>
    </row>
    <row r="4096" spans="60:64" x14ac:dyDescent="0.3">
      <c r="BH4096" s="86"/>
      <c r="BI4096" s="86"/>
      <c r="BJ4096" s="86"/>
      <c r="BK4096" s="86"/>
      <c r="BL4096" s="87"/>
    </row>
    <row r="4097" spans="60:64" x14ac:dyDescent="0.3">
      <c r="BH4097" s="86"/>
      <c r="BI4097" s="86"/>
      <c r="BJ4097" s="86"/>
      <c r="BK4097" s="86"/>
      <c r="BL4097" s="87"/>
    </row>
    <row r="4098" spans="60:64" x14ac:dyDescent="0.3">
      <c r="BH4098" s="86"/>
      <c r="BI4098" s="86"/>
      <c r="BJ4098" s="86"/>
      <c r="BK4098" s="86"/>
      <c r="BL4098" s="87"/>
    </row>
    <row r="4099" spans="60:64" x14ac:dyDescent="0.3">
      <c r="BH4099" s="86"/>
      <c r="BI4099" s="86"/>
      <c r="BJ4099" s="86"/>
      <c r="BK4099" s="86"/>
      <c r="BL4099" s="87"/>
    </row>
    <row r="4100" spans="60:64" x14ac:dyDescent="0.3">
      <c r="BH4100" s="86"/>
      <c r="BI4100" s="86"/>
      <c r="BJ4100" s="86"/>
      <c r="BK4100" s="86"/>
      <c r="BL4100" s="87"/>
    </row>
    <row r="4101" spans="60:64" x14ac:dyDescent="0.3">
      <c r="BH4101" s="86"/>
      <c r="BI4101" s="86"/>
      <c r="BJ4101" s="86"/>
      <c r="BK4101" s="86"/>
      <c r="BL4101" s="87"/>
    </row>
    <row r="4102" spans="60:64" x14ac:dyDescent="0.3">
      <c r="BH4102" s="86"/>
      <c r="BI4102" s="86"/>
      <c r="BJ4102" s="86"/>
      <c r="BK4102" s="86"/>
      <c r="BL4102" s="87"/>
    </row>
    <row r="4103" spans="60:64" x14ac:dyDescent="0.3">
      <c r="BH4103" s="86"/>
      <c r="BI4103" s="86"/>
      <c r="BJ4103" s="86"/>
      <c r="BK4103" s="86"/>
      <c r="BL4103" s="87"/>
    </row>
    <row r="4104" spans="60:64" x14ac:dyDescent="0.3">
      <c r="BH4104" s="86"/>
      <c r="BI4104" s="86"/>
      <c r="BJ4104" s="86"/>
      <c r="BK4104" s="86"/>
      <c r="BL4104" s="87"/>
    </row>
    <row r="4105" spans="60:64" x14ac:dyDescent="0.3">
      <c r="BH4105" s="86"/>
      <c r="BI4105" s="86"/>
      <c r="BJ4105" s="86"/>
      <c r="BK4105" s="86"/>
      <c r="BL4105" s="87"/>
    </row>
    <row r="4106" spans="60:64" x14ac:dyDescent="0.3">
      <c r="BH4106" s="86"/>
      <c r="BI4106" s="86"/>
      <c r="BJ4106" s="86"/>
      <c r="BK4106" s="86"/>
      <c r="BL4106" s="87"/>
    </row>
    <row r="4107" spans="60:64" x14ac:dyDescent="0.3">
      <c r="BH4107" s="86"/>
      <c r="BI4107" s="86"/>
      <c r="BJ4107" s="86"/>
      <c r="BK4107" s="86"/>
      <c r="BL4107" s="87"/>
    </row>
    <row r="4108" spans="60:64" x14ac:dyDescent="0.3">
      <c r="BH4108" s="86"/>
      <c r="BI4108" s="86"/>
      <c r="BJ4108" s="86"/>
      <c r="BK4108" s="86"/>
      <c r="BL4108" s="87"/>
    </row>
    <row r="4109" spans="60:64" x14ac:dyDescent="0.3">
      <c r="BH4109" s="86"/>
      <c r="BI4109" s="86"/>
      <c r="BJ4109" s="86"/>
      <c r="BK4109" s="86"/>
      <c r="BL4109" s="87"/>
    </row>
    <row r="4110" spans="60:64" x14ac:dyDescent="0.3">
      <c r="BH4110" s="86"/>
      <c r="BI4110" s="86"/>
      <c r="BJ4110" s="86"/>
      <c r="BK4110" s="86"/>
      <c r="BL4110" s="87"/>
    </row>
    <row r="4111" spans="60:64" x14ac:dyDescent="0.3">
      <c r="BH4111" s="86"/>
      <c r="BI4111" s="86"/>
      <c r="BJ4111" s="86"/>
      <c r="BK4111" s="86"/>
      <c r="BL4111" s="87"/>
    </row>
    <row r="4112" spans="60:64" x14ac:dyDescent="0.3">
      <c r="BH4112" s="86"/>
      <c r="BI4112" s="86"/>
      <c r="BJ4112" s="86"/>
      <c r="BK4112" s="86"/>
      <c r="BL4112" s="87"/>
    </row>
    <row r="4113" spans="60:64" x14ac:dyDescent="0.3">
      <c r="BH4113" s="86"/>
      <c r="BI4113" s="86"/>
      <c r="BJ4113" s="86"/>
      <c r="BK4113" s="86"/>
      <c r="BL4113" s="87"/>
    </row>
    <row r="4114" spans="60:64" x14ac:dyDescent="0.3">
      <c r="BH4114" s="86"/>
      <c r="BI4114" s="86"/>
      <c r="BJ4114" s="86"/>
      <c r="BK4114" s="86"/>
      <c r="BL4114" s="87"/>
    </row>
    <row r="4115" spans="60:64" x14ac:dyDescent="0.3">
      <c r="BH4115" s="86"/>
      <c r="BI4115" s="86"/>
      <c r="BJ4115" s="86"/>
      <c r="BK4115" s="86"/>
      <c r="BL4115" s="87"/>
    </row>
    <row r="4116" spans="60:64" x14ac:dyDescent="0.3">
      <c r="BH4116" s="86"/>
      <c r="BI4116" s="86"/>
      <c r="BJ4116" s="86"/>
      <c r="BK4116" s="86"/>
      <c r="BL4116" s="87"/>
    </row>
    <row r="4117" spans="60:64" x14ac:dyDescent="0.3">
      <c r="BH4117" s="86"/>
      <c r="BI4117" s="86"/>
      <c r="BJ4117" s="86"/>
      <c r="BK4117" s="86"/>
      <c r="BL4117" s="87"/>
    </row>
    <row r="4118" spans="60:64" x14ac:dyDescent="0.3">
      <c r="BH4118" s="86"/>
      <c r="BI4118" s="86"/>
      <c r="BJ4118" s="86"/>
      <c r="BK4118" s="86"/>
      <c r="BL4118" s="87"/>
    </row>
    <row r="4119" spans="60:64" x14ac:dyDescent="0.3">
      <c r="BH4119" s="86"/>
      <c r="BI4119" s="86"/>
      <c r="BJ4119" s="86"/>
      <c r="BK4119" s="86"/>
      <c r="BL4119" s="87"/>
    </row>
    <row r="4120" spans="60:64" x14ac:dyDescent="0.3">
      <c r="BH4120" s="86"/>
      <c r="BI4120" s="86"/>
      <c r="BJ4120" s="86"/>
      <c r="BK4120" s="86"/>
      <c r="BL4120" s="87"/>
    </row>
    <row r="4121" spans="60:64" x14ac:dyDescent="0.3">
      <c r="BH4121" s="86"/>
      <c r="BI4121" s="86"/>
      <c r="BJ4121" s="86"/>
      <c r="BK4121" s="86"/>
      <c r="BL4121" s="87"/>
    </row>
    <row r="4122" spans="60:64" x14ac:dyDescent="0.3">
      <c r="BH4122" s="86"/>
      <c r="BI4122" s="86"/>
      <c r="BJ4122" s="86"/>
      <c r="BK4122" s="86"/>
      <c r="BL4122" s="87"/>
    </row>
    <row r="4123" spans="60:64" x14ac:dyDescent="0.3">
      <c r="BH4123" s="86"/>
      <c r="BI4123" s="86"/>
      <c r="BJ4123" s="86"/>
      <c r="BK4123" s="86"/>
      <c r="BL4123" s="87"/>
    </row>
    <row r="4124" spans="60:64" x14ac:dyDescent="0.3">
      <c r="BH4124" s="86"/>
      <c r="BI4124" s="86"/>
      <c r="BJ4124" s="86"/>
      <c r="BK4124" s="86"/>
      <c r="BL4124" s="87"/>
    </row>
    <row r="4125" spans="60:64" x14ac:dyDescent="0.3">
      <c r="BH4125" s="86"/>
      <c r="BI4125" s="86"/>
      <c r="BJ4125" s="86"/>
      <c r="BK4125" s="86"/>
      <c r="BL4125" s="87"/>
    </row>
    <row r="4126" spans="60:64" x14ac:dyDescent="0.3">
      <c r="BH4126" s="86"/>
      <c r="BI4126" s="86"/>
      <c r="BJ4126" s="86"/>
      <c r="BK4126" s="86"/>
      <c r="BL4126" s="87"/>
    </row>
    <row r="4127" spans="60:64" x14ac:dyDescent="0.3">
      <c r="BH4127" s="86"/>
      <c r="BI4127" s="86"/>
      <c r="BJ4127" s="86"/>
      <c r="BK4127" s="86"/>
      <c r="BL4127" s="87"/>
    </row>
    <row r="4128" spans="60:64" x14ac:dyDescent="0.3">
      <c r="BH4128" s="86"/>
      <c r="BI4128" s="86"/>
      <c r="BJ4128" s="86"/>
      <c r="BK4128" s="86"/>
      <c r="BL4128" s="87"/>
    </row>
    <row r="4129" spans="60:64" x14ac:dyDescent="0.3">
      <c r="BH4129" s="86"/>
      <c r="BI4129" s="86"/>
      <c r="BJ4129" s="86"/>
      <c r="BK4129" s="86"/>
      <c r="BL4129" s="87"/>
    </row>
    <row r="4130" spans="60:64" x14ac:dyDescent="0.3">
      <c r="BH4130" s="86"/>
      <c r="BI4130" s="86"/>
      <c r="BJ4130" s="86"/>
      <c r="BK4130" s="86"/>
      <c r="BL4130" s="87"/>
    </row>
    <row r="4131" spans="60:64" x14ac:dyDescent="0.3">
      <c r="BH4131" s="86"/>
      <c r="BI4131" s="86"/>
      <c r="BJ4131" s="86"/>
      <c r="BK4131" s="86"/>
      <c r="BL4131" s="87"/>
    </row>
    <row r="4132" spans="60:64" x14ac:dyDescent="0.3">
      <c r="BH4132" s="86"/>
      <c r="BI4132" s="86"/>
      <c r="BJ4132" s="86"/>
      <c r="BK4132" s="86"/>
      <c r="BL4132" s="87"/>
    </row>
    <row r="4133" spans="60:64" x14ac:dyDescent="0.3">
      <c r="BH4133" s="86"/>
      <c r="BI4133" s="86"/>
      <c r="BJ4133" s="86"/>
      <c r="BK4133" s="86"/>
      <c r="BL4133" s="87"/>
    </row>
    <row r="4134" spans="60:64" x14ac:dyDescent="0.3">
      <c r="BH4134" s="86"/>
      <c r="BI4134" s="86"/>
      <c r="BJ4134" s="86"/>
      <c r="BK4134" s="86"/>
      <c r="BL4134" s="87"/>
    </row>
    <row r="4135" spans="60:64" x14ac:dyDescent="0.3">
      <c r="BH4135" s="86"/>
      <c r="BI4135" s="86"/>
      <c r="BJ4135" s="86"/>
      <c r="BK4135" s="86"/>
      <c r="BL4135" s="87"/>
    </row>
    <row r="4136" spans="60:64" x14ac:dyDescent="0.3">
      <c r="BH4136" s="86"/>
      <c r="BI4136" s="86"/>
      <c r="BJ4136" s="86"/>
      <c r="BK4136" s="86"/>
      <c r="BL4136" s="87"/>
    </row>
    <row r="4137" spans="60:64" x14ac:dyDescent="0.3">
      <c r="BH4137" s="86"/>
      <c r="BI4137" s="86"/>
      <c r="BJ4137" s="86"/>
      <c r="BK4137" s="86"/>
      <c r="BL4137" s="87"/>
    </row>
    <row r="4138" spans="60:64" x14ac:dyDescent="0.3">
      <c r="BH4138" s="86"/>
      <c r="BI4138" s="86"/>
      <c r="BJ4138" s="86"/>
      <c r="BK4138" s="86"/>
      <c r="BL4138" s="87"/>
    </row>
    <row r="4139" spans="60:64" x14ac:dyDescent="0.3">
      <c r="BH4139" s="86"/>
      <c r="BI4139" s="86"/>
      <c r="BJ4139" s="86"/>
      <c r="BK4139" s="86"/>
      <c r="BL4139" s="87"/>
    </row>
    <row r="4140" spans="60:64" x14ac:dyDescent="0.3">
      <c r="BH4140" s="86"/>
      <c r="BI4140" s="86"/>
      <c r="BJ4140" s="86"/>
      <c r="BK4140" s="86"/>
      <c r="BL4140" s="87"/>
    </row>
    <row r="4141" spans="60:64" x14ac:dyDescent="0.3">
      <c r="BH4141" s="86"/>
      <c r="BI4141" s="86"/>
      <c r="BJ4141" s="86"/>
      <c r="BK4141" s="86"/>
      <c r="BL4141" s="87"/>
    </row>
    <row r="4142" spans="60:64" x14ac:dyDescent="0.3">
      <c r="BH4142" s="86"/>
      <c r="BI4142" s="86"/>
      <c r="BJ4142" s="86"/>
      <c r="BK4142" s="86"/>
      <c r="BL4142" s="87"/>
    </row>
    <row r="4143" spans="60:64" x14ac:dyDescent="0.3">
      <c r="BH4143" s="86"/>
      <c r="BI4143" s="86"/>
      <c r="BJ4143" s="86"/>
      <c r="BK4143" s="86"/>
      <c r="BL4143" s="87"/>
    </row>
    <row r="4144" spans="60:64" x14ac:dyDescent="0.3">
      <c r="BH4144" s="86"/>
      <c r="BI4144" s="86"/>
      <c r="BJ4144" s="86"/>
      <c r="BK4144" s="86"/>
      <c r="BL4144" s="87"/>
    </row>
    <row r="4145" spans="60:64" x14ac:dyDescent="0.3">
      <c r="BH4145" s="86"/>
      <c r="BI4145" s="86"/>
      <c r="BJ4145" s="86"/>
      <c r="BK4145" s="86"/>
      <c r="BL4145" s="87"/>
    </row>
    <row r="4146" spans="60:64" x14ac:dyDescent="0.3">
      <c r="BH4146" s="86"/>
      <c r="BI4146" s="86"/>
      <c r="BJ4146" s="86"/>
      <c r="BK4146" s="86"/>
      <c r="BL4146" s="87"/>
    </row>
    <row r="4147" spans="60:64" x14ac:dyDescent="0.3">
      <c r="BH4147" s="86"/>
      <c r="BI4147" s="86"/>
      <c r="BJ4147" s="86"/>
      <c r="BK4147" s="86"/>
      <c r="BL4147" s="87"/>
    </row>
    <row r="4148" spans="60:64" x14ac:dyDescent="0.3">
      <c r="BH4148" s="86"/>
      <c r="BI4148" s="86"/>
      <c r="BJ4148" s="86"/>
      <c r="BK4148" s="86"/>
      <c r="BL4148" s="87"/>
    </row>
    <row r="4149" spans="60:64" x14ac:dyDescent="0.3">
      <c r="BH4149" s="86"/>
      <c r="BI4149" s="86"/>
      <c r="BJ4149" s="86"/>
      <c r="BK4149" s="86"/>
      <c r="BL4149" s="87"/>
    </row>
    <row r="4150" spans="60:64" x14ac:dyDescent="0.3">
      <c r="BH4150" s="86"/>
      <c r="BI4150" s="86"/>
      <c r="BJ4150" s="86"/>
      <c r="BK4150" s="86"/>
      <c r="BL4150" s="87"/>
    </row>
    <row r="4151" spans="60:64" x14ac:dyDescent="0.3">
      <c r="BH4151" s="86"/>
      <c r="BI4151" s="86"/>
      <c r="BJ4151" s="86"/>
      <c r="BK4151" s="86"/>
      <c r="BL4151" s="87"/>
    </row>
    <row r="4152" spans="60:64" x14ac:dyDescent="0.3">
      <c r="BH4152" s="86"/>
      <c r="BI4152" s="86"/>
      <c r="BJ4152" s="86"/>
      <c r="BK4152" s="86"/>
      <c r="BL4152" s="87"/>
    </row>
    <row r="4153" spans="60:64" x14ac:dyDescent="0.3">
      <c r="BH4153" s="86"/>
      <c r="BI4153" s="86"/>
      <c r="BJ4153" s="86"/>
      <c r="BK4153" s="86"/>
      <c r="BL4153" s="87"/>
    </row>
    <row r="4154" spans="60:64" x14ac:dyDescent="0.3">
      <c r="BH4154" s="86"/>
      <c r="BI4154" s="86"/>
      <c r="BJ4154" s="86"/>
      <c r="BK4154" s="86"/>
      <c r="BL4154" s="87"/>
    </row>
    <row r="4155" spans="60:64" x14ac:dyDescent="0.3">
      <c r="BH4155" s="86"/>
      <c r="BI4155" s="86"/>
      <c r="BJ4155" s="86"/>
      <c r="BK4155" s="86"/>
      <c r="BL4155" s="87"/>
    </row>
    <row r="4156" spans="60:64" x14ac:dyDescent="0.3">
      <c r="BH4156" s="86"/>
      <c r="BI4156" s="86"/>
      <c r="BJ4156" s="86"/>
      <c r="BK4156" s="86"/>
      <c r="BL4156" s="87"/>
    </row>
    <row r="4157" spans="60:64" x14ac:dyDescent="0.3">
      <c r="BH4157" s="86"/>
      <c r="BI4157" s="86"/>
      <c r="BJ4157" s="86"/>
      <c r="BK4157" s="86"/>
      <c r="BL4157" s="87"/>
    </row>
    <row r="4158" spans="60:64" x14ac:dyDescent="0.3">
      <c r="BH4158" s="86"/>
      <c r="BI4158" s="86"/>
      <c r="BJ4158" s="86"/>
      <c r="BK4158" s="86"/>
      <c r="BL4158" s="87"/>
    </row>
    <row r="4159" spans="60:64" x14ac:dyDescent="0.3">
      <c r="BH4159" s="86"/>
      <c r="BI4159" s="86"/>
      <c r="BJ4159" s="86"/>
      <c r="BK4159" s="86"/>
      <c r="BL4159" s="87"/>
    </row>
    <row r="4160" spans="60:64" x14ac:dyDescent="0.3">
      <c r="BH4160" s="86"/>
      <c r="BI4160" s="86"/>
      <c r="BJ4160" s="86"/>
      <c r="BK4160" s="86"/>
      <c r="BL4160" s="87"/>
    </row>
    <row r="4161" spans="60:64" x14ac:dyDescent="0.3">
      <c r="BH4161" s="86"/>
      <c r="BI4161" s="86"/>
      <c r="BJ4161" s="86"/>
      <c r="BK4161" s="86"/>
      <c r="BL4161" s="87"/>
    </row>
    <row r="4162" spans="60:64" x14ac:dyDescent="0.3">
      <c r="BH4162" s="86"/>
      <c r="BI4162" s="86"/>
      <c r="BJ4162" s="86"/>
      <c r="BK4162" s="86"/>
      <c r="BL4162" s="87"/>
    </row>
    <row r="4163" spans="60:64" x14ac:dyDescent="0.3">
      <c r="BH4163" s="86"/>
      <c r="BI4163" s="86"/>
      <c r="BJ4163" s="86"/>
      <c r="BK4163" s="86"/>
      <c r="BL4163" s="87"/>
    </row>
    <row r="4164" spans="60:64" x14ac:dyDescent="0.3">
      <c r="BH4164" s="86"/>
      <c r="BI4164" s="86"/>
      <c r="BJ4164" s="86"/>
      <c r="BK4164" s="86"/>
      <c r="BL4164" s="87"/>
    </row>
    <row r="4165" spans="60:64" x14ac:dyDescent="0.3">
      <c r="BH4165" s="86"/>
      <c r="BI4165" s="86"/>
      <c r="BJ4165" s="86"/>
      <c r="BK4165" s="86"/>
      <c r="BL4165" s="87"/>
    </row>
    <row r="4166" spans="60:64" x14ac:dyDescent="0.3">
      <c r="BH4166" s="86"/>
      <c r="BI4166" s="86"/>
      <c r="BJ4166" s="86"/>
      <c r="BK4166" s="86"/>
      <c r="BL4166" s="87"/>
    </row>
    <row r="4167" spans="60:64" x14ac:dyDescent="0.3">
      <c r="BH4167" s="86"/>
      <c r="BI4167" s="86"/>
      <c r="BJ4167" s="86"/>
      <c r="BK4167" s="86"/>
      <c r="BL4167" s="87"/>
    </row>
    <row r="4168" spans="60:64" x14ac:dyDescent="0.3">
      <c r="BH4168" s="86"/>
      <c r="BI4168" s="86"/>
      <c r="BJ4168" s="86"/>
      <c r="BK4168" s="86"/>
      <c r="BL4168" s="87"/>
    </row>
    <row r="4169" spans="60:64" x14ac:dyDescent="0.3">
      <c r="BH4169" s="86"/>
      <c r="BI4169" s="86"/>
      <c r="BJ4169" s="86"/>
      <c r="BK4169" s="86"/>
      <c r="BL4169" s="87"/>
    </row>
    <row r="4170" spans="60:64" x14ac:dyDescent="0.3">
      <c r="BH4170" s="86"/>
      <c r="BI4170" s="86"/>
      <c r="BJ4170" s="86"/>
      <c r="BK4170" s="86"/>
      <c r="BL4170" s="87"/>
    </row>
    <row r="4171" spans="60:64" x14ac:dyDescent="0.3">
      <c r="BH4171" s="86"/>
      <c r="BI4171" s="86"/>
      <c r="BJ4171" s="86"/>
      <c r="BK4171" s="86"/>
      <c r="BL4171" s="87"/>
    </row>
    <row r="4172" spans="60:64" x14ac:dyDescent="0.3">
      <c r="BH4172" s="86"/>
      <c r="BI4172" s="86"/>
      <c r="BJ4172" s="86"/>
      <c r="BK4172" s="86"/>
      <c r="BL4172" s="87"/>
    </row>
    <row r="4173" spans="60:64" x14ac:dyDescent="0.3">
      <c r="BH4173" s="86"/>
      <c r="BI4173" s="86"/>
      <c r="BJ4173" s="86"/>
      <c r="BK4173" s="86"/>
      <c r="BL4173" s="87"/>
    </row>
    <row r="4174" spans="60:64" x14ac:dyDescent="0.3">
      <c r="BH4174" s="86"/>
      <c r="BI4174" s="86"/>
      <c r="BJ4174" s="86"/>
      <c r="BK4174" s="86"/>
      <c r="BL4174" s="87"/>
    </row>
    <row r="4175" spans="60:64" x14ac:dyDescent="0.3">
      <c r="BH4175" s="86"/>
      <c r="BI4175" s="86"/>
      <c r="BJ4175" s="86"/>
      <c r="BK4175" s="86"/>
      <c r="BL4175" s="87"/>
    </row>
    <row r="4176" spans="60:64" x14ac:dyDescent="0.3">
      <c r="BH4176" s="86"/>
      <c r="BI4176" s="86"/>
      <c r="BJ4176" s="86"/>
      <c r="BK4176" s="86"/>
      <c r="BL4176" s="87"/>
    </row>
    <row r="4177" spans="60:64" x14ac:dyDescent="0.3">
      <c r="BH4177" s="86"/>
      <c r="BI4177" s="86"/>
      <c r="BJ4177" s="86"/>
      <c r="BK4177" s="86"/>
      <c r="BL4177" s="87"/>
    </row>
    <row r="4178" spans="60:64" x14ac:dyDescent="0.3">
      <c r="BH4178" s="86"/>
      <c r="BI4178" s="86"/>
      <c r="BJ4178" s="86"/>
      <c r="BK4178" s="86"/>
      <c r="BL4178" s="87"/>
    </row>
    <row r="4179" spans="60:64" x14ac:dyDescent="0.3">
      <c r="BH4179" s="86"/>
      <c r="BI4179" s="86"/>
      <c r="BJ4179" s="86"/>
      <c r="BK4179" s="86"/>
      <c r="BL4179" s="87"/>
    </row>
    <row r="4180" spans="60:64" x14ac:dyDescent="0.3">
      <c r="BH4180" s="86"/>
      <c r="BI4180" s="86"/>
      <c r="BJ4180" s="86"/>
      <c r="BK4180" s="86"/>
      <c r="BL4180" s="87"/>
    </row>
    <row r="4181" spans="60:64" x14ac:dyDescent="0.3">
      <c r="BH4181" s="86"/>
      <c r="BI4181" s="86"/>
      <c r="BJ4181" s="86"/>
      <c r="BK4181" s="86"/>
      <c r="BL4181" s="87"/>
    </row>
    <row r="4182" spans="60:64" x14ac:dyDescent="0.3">
      <c r="BH4182" s="86"/>
      <c r="BI4182" s="86"/>
      <c r="BJ4182" s="86"/>
      <c r="BK4182" s="86"/>
      <c r="BL4182" s="87"/>
    </row>
    <row r="4183" spans="60:64" x14ac:dyDescent="0.3">
      <c r="BH4183" s="86"/>
      <c r="BI4183" s="86"/>
      <c r="BJ4183" s="86"/>
      <c r="BK4183" s="86"/>
      <c r="BL4183" s="87"/>
    </row>
    <row r="4184" spans="60:64" x14ac:dyDescent="0.3">
      <c r="BH4184" s="86"/>
      <c r="BI4184" s="86"/>
      <c r="BJ4184" s="86"/>
      <c r="BK4184" s="86"/>
      <c r="BL4184" s="87"/>
    </row>
    <row r="4185" spans="60:64" x14ac:dyDescent="0.3">
      <c r="BH4185" s="86"/>
      <c r="BI4185" s="86"/>
      <c r="BJ4185" s="86"/>
      <c r="BK4185" s="86"/>
      <c r="BL4185" s="87"/>
    </row>
    <row r="4186" spans="60:64" x14ac:dyDescent="0.3">
      <c r="BH4186" s="86"/>
      <c r="BI4186" s="86"/>
      <c r="BJ4186" s="86"/>
      <c r="BK4186" s="86"/>
      <c r="BL4186" s="87"/>
    </row>
    <row r="4187" spans="60:64" x14ac:dyDescent="0.3">
      <c r="BH4187" s="86"/>
      <c r="BI4187" s="86"/>
      <c r="BJ4187" s="86"/>
      <c r="BK4187" s="86"/>
      <c r="BL4187" s="87"/>
    </row>
    <row r="4188" spans="60:64" x14ac:dyDescent="0.3">
      <c r="BH4188" s="86"/>
      <c r="BI4188" s="86"/>
      <c r="BJ4188" s="86"/>
      <c r="BK4188" s="86"/>
      <c r="BL4188" s="87"/>
    </row>
    <row r="4189" spans="60:64" x14ac:dyDescent="0.3">
      <c r="BH4189" s="86"/>
      <c r="BI4189" s="86"/>
      <c r="BJ4189" s="86"/>
      <c r="BK4189" s="86"/>
      <c r="BL4189" s="87"/>
    </row>
    <row r="4190" spans="60:64" x14ac:dyDescent="0.3">
      <c r="BH4190" s="86"/>
      <c r="BI4190" s="86"/>
      <c r="BJ4190" s="86"/>
      <c r="BK4190" s="86"/>
      <c r="BL4190" s="87"/>
    </row>
    <row r="4191" spans="60:64" x14ac:dyDescent="0.3">
      <c r="BH4191" s="86"/>
      <c r="BI4191" s="86"/>
      <c r="BJ4191" s="86"/>
      <c r="BK4191" s="86"/>
      <c r="BL4191" s="87"/>
    </row>
    <row r="4192" spans="60:64" x14ac:dyDescent="0.3">
      <c r="BH4192" s="86"/>
      <c r="BI4192" s="86"/>
      <c r="BJ4192" s="86"/>
      <c r="BK4192" s="86"/>
      <c r="BL4192" s="87"/>
    </row>
    <row r="4193" spans="60:64" x14ac:dyDescent="0.3">
      <c r="BH4193" s="86"/>
      <c r="BI4193" s="86"/>
      <c r="BJ4193" s="86"/>
      <c r="BK4193" s="86"/>
      <c r="BL4193" s="87"/>
    </row>
    <row r="4194" spans="60:64" x14ac:dyDescent="0.3">
      <c r="BH4194" s="86"/>
      <c r="BI4194" s="86"/>
      <c r="BJ4194" s="86"/>
      <c r="BK4194" s="86"/>
      <c r="BL4194" s="87"/>
    </row>
    <row r="4195" spans="60:64" x14ac:dyDescent="0.3">
      <c r="BH4195" s="86"/>
      <c r="BI4195" s="86"/>
      <c r="BJ4195" s="86"/>
      <c r="BK4195" s="86"/>
      <c r="BL4195" s="87"/>
    </row>
    <row r="4196" spans="60:64" x14ac:dyDescent="0.3">
      <c r="BH4196" s="86"/>
      <c r="BI4196" s="86"/>
      <c r="BJ4196" s="86"/>
      <c r="BK4196" s="86"/>
      <c r="BL4196" s="87"/>
    </row>
    <row r="4197" spans="60:64" x14ac:dyDescent="0.3">
      <c r="BH4197" s="86"/>
      <c r="BI4197" s="86"/>
      <c r="BJ4197" s="86"/>
      <c r="BK4197" s="86"/>
      <c r="BL4197" s="87"/>
    </row>
    <row r="4198" spans="60:64" x14ac:dyDescent="0.3">
      <c r="BH4198" s="86"/>
      <c r="BI4198" s="86"/>
      <c r="BJ4198" s="86"/>
      <c r="BK4198" s="86"/>
      <c r="BL4198" s="87"/>
    </row>
    <row r="4199" spans="60:64" x14ac:dyDescent="0.3">
      <c r="BH4199" s="86"/>
      <c r="BI4199" s="86"/>
      <c r="BJ4199" s="86"/>
      <c r="BK4199" s="86"/>
      <c r="BL4199" s="87"/>
    </row>
    <row r="4200" spans="60:64" x14ac:dyDescent="0.3">
      <c r="BH4200" s="86"/>
      <c r="BI4200" s="86"/>
      <c r="BJ4200" s="86"/>
      <c r="BK4200" s="86"/>
      <c r="BL4200" s="87"/>
    </row>
    <row r="4201" spans="60:64" x14ac:dyDescent="0.3">
      <c r="BH4201" s="86"/>
      <c r="BI4201" s="86"/>
      <c r="BJ4201" s="86"/>
      <c r="BK4201" s="86"/>
      <c r="BL4201" s="87"/>
    </row>
    <row r="4202" spans="60:64" x14ac:dyDescent="0.3">
      <c r="BH4202" s="86"/>
      <c r="BI4202" s="86"/>
      <c r="BJ4202" s="86"/>
      <c r="BK4202" s="86"/>
      <c r="BL4202" s="87"/>
    </row>
    <row r="4203" spans="60:64" x14ac:dyDescent="0.3">
      <c r="BH4203" s="86"/>
      <c r="BI4203" s="86"/>
      <c r="BJ4203" s="86"/>
      <c r="BK4203" s="86"/>
      <c r="BL4203" s="87"/>
    </row>
    <row r="4204" spans="60:64" x14ac:dyDescent="0.3">
      <c r="BH4204" s="86"/>
      <c r="BI4204" s="86"/>
      <c r="BJ4204" s="86"/>
      <c r="BK4204" s="86"/>
      <c r="BL4204" s="87"/>
    </row>
    <row r="4205" spans="60:64" x14ac:dyDescent="0.3">
      <c r="BH4205" s="86"/>
      <c r="BI4205" s="86"/>
      <c r="BJ4205" s="86"/>
      <c r="BK4205" s="86"/>
      <c r="BL4205" s="87"/>
    </row>
    <row r="4206" spans="60:64" x14ac:dyDescent="0.3">
      <c r="BH4206" s="86"/>
      <c r="BI4206" s="86"/>
      <c r="BJ4206" s="86"/>
      <c r="BK4206" s="86"/>
      <c r="BL4206" s="87"/>
    </row>
    <row r="4207" spans="60:64" x14ac:dyDescent="0.3">
      <c r="BH4207" s="86"/>
      <c r="BI4207" s="86"/>
      <c r="BJ4207" s="86"/>
      <c r="BK4207" s="86"/>
      <c r="BL4207" s="87"/>
    </row>
    <row r="4208" spans="60:64" x14ac:dyDescent="0.3">
      <c r="BH4208" s="86"/>
      <c r="BI4208" s="86"/>
      <c r="BJ4208" s="86"/>
      <c r="BK4208" s="86"/>
      <c r="BL4208" s="87"/>
    </row>
    <row r="4209" spans="60:64" x14ac:dyDescent="0.3">
      <c r="BH4209" s="86"/>
      <c r="BI4209" s="86"/>
      <c r="BJ4209" s="86"/>
      <c r="BK4209" s="86"/>
      <c r="BL4209" s="87"/>
    </row>
    <row r="4210" spans="60:64" x14ac:dyDescent="0.3">
      <c r="BH4210" s="86"/>
      <c r="BI4210" s="86"/>
      <c r="BJ4210" s="86"/>
      <c r="BK4210" s="86"/>
      <c r="BL4210" s="87"/>
    </row>
    <row r="4211" spans="60:64" x14ac:dyDescent="0.3">
      <c r="BH4211" s="86"/>
      <c r="BI4211" s="86"/>
      <c r="BJ4211" s="86"/>
      <c r="BK4211" s="86"/>
      <c r="BL4211" s="87"/>
    </row>
    <row r="4212" spans="60:64" x14ac:dyDescent="0.3">
      <c r="BH4212" s="86"/>
      <c r="BI4212" s="86"/>
      <c r="BJ4212" s="86"/>
      <c r="BK4212" s="86"/>
      <c r="BL4212" s="87"/>
    </row>
    <row r="4213" spans="60:64" x14ac:dyDescent="0.3">
      <c r="BH4213" s="86"/>
      <c r="BI4213" s="86"/>
      <c r="BJ4213" s="86"/>
      <c r="BK4213" s="86"/>
      <c r="BL4213" s="87"/>
    </row>
    <row r="4214" spans="60:64" x14ac:dyDescent="0.3">
      <c r="BH4214" s="86"/>
      <c r="BI4214" s="86"/>
      <c r="BJ4214" s="86"/>
      <c r="BK4214" s="86"/>
      <c r="BL4214" s="87"/>
    </row>
    <row r="4215" spans="60:64" x14ac:dyDescent="0.3">
      <c r="BH4215" s="86"/>
      <c r="BI4215" s="86"/>
      <c r="BJ4215" s="86"/>
      <c r="BK4215" s="86"/>
      <c r="BL4215" s="87"/>
    </row>
    <row r="4216" spans="60:64" x14ac:dyDescent="0.3">
      <c r="BH4216" s="86"/>
      <c r="BI4216" s="86"/>
      <c r="BJ4216" s="86"/>
      <c r="BK4216" s="86"/>
      <c r="BL4216" s="87"/>
    </row>
    <row r="4217" spans="60:64" x14ac:dyDescent="0.3">
      <c r="BH4217" s="86"/>
      <c r="BI4217" s="86"/>
      <c r="BJ4217" s="86"/>
      <c r="BK4217" s="86"/>
      <c r="BL4217" s="87"/>
    </row>
    <row r="4218" spans="60:64" x14ac:dyDescent="0.3">
      <c r="BH4218" s="86"/>
      <c r="BI4218" s="86"/>
      <c r="BJ4218" s="86"/>
      <c r="BK4218" s="86"/>
      <c r="BL4218" s="87"/>
    </row>
    <row r="4219" spans="60:64" x14ac:dyDescent="0.3">
      <c r="BH4219" s="86"/>
      <c r="BI4219" s="86"/>
      <c r="BJ4219" s="86"/>
      <c r="BK4219" s="86"/>
      <c r="BL4219" s="87"/>
    </row>
    <row r="4220" spans="60:64" x14ac:dyDescent="0.3">
      <c r="BH4220" s="86"/>
      <c r="BI4220" s="86"/>
      <c r="BJ4220" s="86"/>
      <c r="BK4220" s="86"/>
      <c r="BL4220" s="87"/>
    </row>
    <row r="4221" spans="60:64" x14ac:dyDescent="0.3">
      <c r="BH4221" s="86"/>
      <c r="BI4221" s="86"/>
      <c r="BJ4221" s="86"/>
      <c r="BK4221" s="86"/>
      <c r="BL4221" s="87"/>
    </row>
    <row r="4222" spans="60:64" x14ac:dyDescent="0.3">
      <c r="BH4222" s="86"/>
      <c r="BI4222" s="86"/>
      <c r="BJ4222" s="86"/>
      <c r="BK4222" s="86"/>
      <c r="BL4222" s="87"/>
    </row>
    <row r="4223" spans="60:64" x14ac:dyDescent="0.3">
      <c r="BH4223" s="86"/>
      <c r="BI4223" s="86"/>
      <c r="BJ4223" s="86"/>
      <c r="BK4223" s="86"/>
      <c r="BL4223" s="87"/>
    </row>
    <row r="4224" spans="60:64" x14ac:dyDescent="0.3">
      <c r="BH4224" s="86"/>
      <c r="BI4224" s="86"/>
      <c r="BJ4224" s="86"/>
      <c r="BK4224" s="86"/>
      <c r="BL4224" s="87"/>
    </row>
    <row r="4225" spans="60:64" x14ac:dyDescent="0.3">
      <c r="BH4225" s="86"/>
      <c r="BI4225" s="86"/>
      <c r="BJ4225" s="86"/>
      <c r="BK4225" s="86"/>
      <c r="BL4225" s="87"/>
    </row>
    <row r="4226" spans="60:64" x14ac:dyDescent="0.3">
      <c r="BH4226" s="86"/>
      <c r="BI4226" s="86"/>
      <c r="BJ4226" s="86"/>
      <c r="BK4226" s="86"/>
      <c r="BL4226" s="87"/>
    </row>
    <row r="4227" spans="60:64" x14ac:dyDescent="0.3">
      <c r="BH4227" s="86"/>
      <c r="BI4227" s="86"/>
      <c r="BJ4227" s="86"/>
      <c r="BK4227" s="86"/>
      <c r="BL4227" s="87"/>
    </row>
    <row r="4228" spans="60:64" x14ac:dyDescent="0.3">
      <c r="BH4228" s="86"/>
      <c r="BI4228" s="86"/>
      <c r="BJ4228" s="86"/>
      <c r="BK4228" s="86"/>
      <c r="BL4228" s="87"/>
    </row>
    <row r="4229" spans="60:64" x14ac:dyDescent="0.3">
      <c r="BH4229" s="86"/>
      <c r="BI4229" s="86"/>
      <c r="BJ4229" s="86"/>
      <c r="BK4229" s="86"/>
      <c r="BL4229" s="87"/>
    </row>
    <row r="4230" spans="60:64" x14ac:dyDescent="0.3">
      <c r="BH4230" s="86"/>
      <c r="BI4230" s="86"/>
      <c r="BJ4230" s="86"/>
      <c r="BK4230" s="86"/>
      <c r="BL4230" s="87"/>
    </row>
    <row r="4231" spans="60:64" x14ac:dyDescent="0.3">
      <c r="BH4231" s="86"/>
      <c r="BI4231" s="86"/>
      <c r="BJ4231" s="86"/>
      <c r="BK4231" s="86"/>
      <c r="BL4231" s="87"/>
    </row>
    <row r="4232" spans="60:64" x14ac:dyDescent="0.3">
      <c r="BH4232" s="86"/>
      <c r="BI4232" s="86"/>
      <c r="BJ4232" s="86"/>
      <c r="BK4232" s="86"/>
      <c r="BL4232" s="87"/>
    </row>
    <row r="4233" spans="60:64" x14ac:dyDescent="0.3">
      <c r="BH4233" s="86"/>
      <c r="BI4233" s="86"/>
      <c r="BJ4233" s="86"/>
      <c r="BK4233" s="86"/>
      <c r="BL4233" s="87"/>
    </row>
    <row r="4234" spans="60:64" x14ac:dyDescent="0.3">
      <c r="BH4234" s="86"/>
      <c r="BI4234" s="86"/>
      <c r="BJ4234" s="86"/>
      <c r="BK4234" s="86"/>
      <c r="BL4234" s="87"/>
    </row>
    <row r="4235" spans="60:64" x14ac:dyDescent="0.3">
      <c r="BH4235" s="86"/>
      <c r="BI4235" s="86"/>
      <c r="BJ4235" s="86"/>
      <c r="BK4235" s="86"/>
      <c r="BL4235" s="87"/>
    </row>
    <row r="4236" spans="60:64" x14ac:dyDescent="0.3">
      <c r="BH4236" s="86"/>
      <c r="BI4236" s="86"/>
      <c r="BJ4236" s="86"/>
      <c r="BK4236" s="86"/>
      <c r="BL4236" s="87"/>
    </row>
    <row r="4237" spans="60:64" x14ac:dyDescent="0.3">
      <c r="BH4237" s="86"/>
      <c r="BI4237" s="86"/>
      <c r="BJ4237" s="86"/>
      <c r="BK4237" s="86"/>
      <c r="BL4237" s="87"/>
    </row>
    <row r="4238" spans="60:64" x14ac:dyDescent="0.3">
      <c r="BH4238" s="86"/>
      <c r="BI4238" s="86"/>
      <c r="BJ4238" s="86"/>
      <c r="BK4238" s="86"/>
      <c r="BL4238" s="87"/>
    </row>
    <row r="4239" spans="60:64" x14ac:dyDescent="0.3">
      <c r="BH4239" s="86"/>
      <c r="BI4239" s="86"/>
      <c r="BJ4239" s="86"/>
      <c r="BK4239" s="86"/>
      <c r="BL4239" s="87"/>
    </row>
    <row r="4240" spans="60:64" x14ac:dyDescent="0.3">
      <c r="BH4240" s="86"/>
      <c r="BI4240" s="86"/>
      <c r="BJ4240" s="86"/>
      <c r="BK4240" s="86"/>
      <c r="BL4240" s="87"/>
    </row>
    <row r="4241" spans="60:64" x14ac:dyDescent="0.3">
      <c r="BH4241" s="86"/>
      <c r="BI4241" s="86"/>
      <c r="BJ4241" s="86"/>
      <c r="BK4241" s="86"/>
      <c r="BL4241" s="87"/>
    </row>
    <row r="4242" spans="60:64" x14ac:dyDescent="0.3">
      <c r="BH4242" s="86"/>
      <c r="BI4242" s="86"/>
      <c r="BJ4242" s="86"/>
      <c r="BK4242" s="86"/>
      <c r="BL4242" s="87"/>
    </row>
    <row r="4243" spans="60:64" x14ac:dyDescent="0.3">
      <c r="BH4243" s="86"/>
      <c r="BI4243" s="86"/>
      <c r="BJ4243" s="86"/>
      <c r="BK4243" s="86"/>
      <c r="BL4243" s="87"/>
    </row>
    <row r="4244" spans="60:64" x14ac:dyDescent="0.3">
      <c r="BH4244" s="86"/>
      <c r="BI4244" s="86"/>
      <c r="BJ4244" s="86"/>
      <c r="BK4244" s="86"/>
      <c r="BL4244" s="87"/>
    </row>
    <row r="4245" spans="60:64" x14ac:dyDescent="0.3">
      <c r="BH4245" s="86"/>
      <c r="BI4245" s="86"/>
      <c r="BJ4245" s="86"/>
      <c r="BK4245" s="86"/>
      <c r="BL4245" s="87"/>
    </row>
    <row r="4246" spans="60:64" x14ac:dyDescent="0.3">
      <c r="BH4246" s="86"/>
      <c r="BI4246" s="86"/>
      <c r="BJ4246" s="86"/>
      <c r="BK4246" s="86"/>
      <c r="BL4246" s="87"/>
    </row>
    <row r="4247" spans="60:64" x14ac:dyDescent="0.3">
      <c r="BH4247" s="86"/>
      <c r="BI4247" s="86"/>
      <c r="BJ4247" s="86"/>
      <c r="BK4247" s="86"/>
      <c r="BL4247" s="87"/>
    </row>
    <row r="4248" spans="60:64" x14ac:dyDescent="0.3">
      <c r="BH4248" s="86"/>
      <c r="BI4248" s="86"/>
      <c r="BJ4248" s="86"/>
      <c r="BK4248" s="86"/>
      <c r="BL4248" s="87"/>
    </row>
    <row r="4249" spans="60:64" x14ac:dyDescent="0.3">
      <c r="BH4249" s="86"/>
      <c r="BI4249" s="86"/>
      <c r="BJ4249" s="86"/>
      <c r="BK4249" s="86"/>
      <c r="BL4249" s="87"/>
    </row>
    <row r="4250" spans="60:64" x14ac:dyDescent="0.3">
      <c r="BH4250" s="86"/>
      <c r="BI4250" s="86"/>
      <c r="BJ4250" s="86"/>
      <c r="BK4250" s="86"/>
      <c r="BL4250" s="87"/>
    </row>
    <row r="4251" spans="60:64" x14ac:dyDescent="0.3">
      <c r="BH4251" s="86"/>
      <c r="BI4251" s="86"/>
      <c r="BJ4251" s="86"/>
      <c r="BK4251" s="86"/>
      <c r="BL4251" s="87"/>
    </row>
    <row r="4252" spans="60:64" x14ac:dyDescent="0.3">
      <c r="BH4252" s="86"/>
      <c r="BI4252" s="86"/>
      <c r="BJ4252" s="86"/>
      <c r="BK4252" s="86"/>
      <c r="BL4252" s="87"/>
    </row>
    <row r="4253" spans="60:64" x14ac:dyDescent="0.3">
      <c r="BH4253" s="86"/>
      <c r="BI4253" s="86"/>
      <c r="BJ4253" s="86"/>
      <c r="BK4253" s="86"/>
      <c r="BL4253" s="87"/>
    </row>
    <row r="4254" spans="60:64" x14ac:dyDescent="0.3">
      <c r="BH4254" s="86"/>
      <c r="BI4254" s="86"/>
      <c r="BJ4254" s="86"/>
      <c r="BK4254" s="86"/>
      <c r="BL4254" s="87"/>
    </row>
    <row r="4255" spans="60:64" x14ac:dyDescent="0.3">
      <c r="BH4255" s="86"/>
      <c r="BI4255" s="86"/>
      <c r="BJ4255" s="86"/>
      <c r="BK4255" s="86"/>
      <c r="BL4255" s="87"/>
    </row>
    <row r="4256" spans="60:64" x14ac:dyDescent="0.3">
      <c r="BH4256" s="86"/>
      <c r="BI4256" s="86"/>
      <c r="BJ4256" s="86"/>
      <c r="BK4256" s="86"/>
      <c r="BL4256" s="87"/>
    </row>
    <row r="4257" spans="60:64" x14ac:dyDescent="0.3">
      <c r="BH4257" s="86"/>
      <c r="BI4257" s="86"/>
      <c r="BJ4257" s="86"/>
      <c r="BK4257" s="86"/>
      <c r="BL4257" s="87"/>
    </row>
    <row r="4258" spans="60:64" x14ac:dyDescent="0.3">
      <c r="BH4258" s="86"/>
      <c r="BI4258" s="86"/>
      <c r="BJ4258" s="86"/>
      <c r="BK4258" s="86"/>
      <c r="BL4258" s="87"/>
    </row>
    <row r="4259" spans="60:64" x14ac:dyDescent="0.3">
      <c r="BH4259" s="86"/>
      <c r="BI4259" s="86"/>
      <c r="BJ4259" s="86"/>
      <c r="BK4259" s="86"/>
      <c r="BL4259" s="87"/>
    </row>
    <row r="4260" spans="60:64" x14ac:dyDescent="0.3">
      <c r="BH4260" s="86"/>
      <c r="BI4260" s="86"/>
      <c r="BJ4260" s="86"/>
      <c r="BK4260" s="86"/>
      <c r="BL4260" s="87"/>
    </row>
    <row r="4261" spans="60:64" x14ac:dyDescent="0.3">
      <c r="BH4261" s="86"/>
      <c r="BI4261" s="86"/>
      <c r="BJ4261" s="86"/>
      <c r="BK4261" s="86"/>
      <c r="BL4261" s="87"/>
    </row>
    <row r="4262" spans="60:64" x14ac:dyDescent="0.3">
      <c r="BH4262" s="86"/>
      <c r="BI4262" s="86"/>
      <c r="BJ4262" s="86"/>
      <c r="BK4262" s="86"/>
      <c r="BL4262" s="87"/>
    </row>
    <row r="4263" spans="60:64" x14ac:dyDescent="0.3">
      <c r="BH4263" s="86"/>
      <c r="BI4263" s="86"/>
      <c r="BJ4263" s="86"/>
      <c r="BK4263" s="86"/>
      <c r="BL4263" s="87"/>
    </row>
    <row r="4264" spans="60:64" x14ac:dyDescent="0.3">
      <c r="BH4264" s="86"/>
      <c r="BI4264" s="86"/>
      <c r="BJ4264" s="86"/>
      <c r="BK4264" s="86"/>
      <c r="BL4264" s="87"/>
    </row>
    <row r="4265" spans="60:64" x14ac:dyDescent="0.3">
      <c r="BH4265" s="86"/>
      <c r="BI4265" s="86"/>
      <c r="BJ4265" s="86"/>
      <c r="BK4265" s="86"/>
      <c r="BL4265" s="87"/>
    </row>
    <row r="4266" spans="60:64" x14ac:dyDescent="0.3">
      <c r="BH4266" s="86"/>
      <c r="BI4266" s="86"/>
      <c r="BJ4266" s="86"/>
      <c r="BK4266" s="86"/>
      <c r="BL4266" s="87"/>
    </row>
    <row r="4267" spans="60:64" x14ac:dyDescent="0.3">
      <c r="BH4267" s="86"/>
      <c r="BI4267" s="86"/>
      <c r="BJ4267" s="86"/>
      <c r="BK4267" s="86"/>
      <c r="BL4267" s="87"/>
    </row>
    <row r="4268" spans="60:64" x14ac:dyDescent="0.3">
      <c r="BH4268" s="86"/>
      <c r="BI4268" s="86"/>
      <c r="BJ4268" s="86"/>
      <c r="BK4268" s="86"/>
      <c r="BL4268" s="87"/>
    </row>
    <row r="4269" spans="60:64" x14ac:dyDescent="0.3">
      <c r="BH4269" s="86"/>
      <c r="BI4269" s="86"/>
      <c r="BJ4269" s="86"/>
      <c r="BK4269" s="86"/>
      <c r="BL4269" s="87"/>
    </row>
    <row r="4270" spans="60:64" x14ac:dyDescent="0.3">
      <c r="BH4270" s="86"/>
      <c r="BI4270" s="86"/>
      <c r="BJ4270" s="86"/>
      <c r="BK4270" s="86"/>
      <c r="BL4270" s="87"/>
    </row>
    <row r="4271" spans="60:64" x14ac:dyDescent="0.3">
      <c r="BH4271" s="86"/>
      <c r="BI4271" s="86"/>
      <c r="BJ4271" s="86"/>
      <c r="BK4271" s="86"/>
      <c r="BL4271" s="87"/>
    </row>
    <row r="4272" spans="60:64" x14ac:dyDescent="0.3">
      <c r="BH4272" s="86"/>
      <c r="BI4272" s="86"/>
      <c r="BJ4272" s="86"/>
      <c r="BK4272" s="86"/>
      <c r="BL4272" s="87"/>
    </row>
    <row r="4273" spans="60:64" x14ac:dyDescent="0.3">
      <c r="BH4273" s="86"/>
      <c r="BI4273" s="86"/>
      <c r="BJ4273" s="86"/>
      <c r="BK4273" s="86"/>
      <c r="BL4273" s="87"/>
    </row>
    <row r="4274" spans="60:64" x14ac:dyDescent="0.3">
      <c r="BH4274" s="86"/>
      <c r="BI4274" s="86"/>
      <c r="BJ4274" s="86"/>
      <c r="BK4274" s="86"/>
      <c r="BL4274" s="87"/>
    </row>
    <row r="4275" spans="60:64" x14ac:dyDescent="0.3">
      <c r="BH4275" s="86"/>
      <c r="BI4275" s="86"/>
      <c r="BJ4275" s="86"/>
      <c r="BK4275" s="86"/>
      <c r="BL4275" s="87"/>
    </row>
    <row r="4276" spans="60:64" x14ac:dyDescent="0.3">
      <c r="BH4276" s="86"/>
      <c r="BI4276" s="86"/>
      <c r="BJ4276" s="86"/>
      <c r="BK4276" s="86"/>
      <c r="BL4276" s="87"/>
    </row>
    <row r="4277" spans="60:64" x14ac:dyDescent="0.3">
      <c r="BH4277" s="86"/>
      <c r="BI4277" s="86"/>
      <c r="BJ4277" s="86"/>
      <c r="BK4277" s="86"/>
      <c r="BL4277" s="87"/>
    </row>
    <row r="4278" spans="60:64" x14ac:dyDescent="0.3">
      <c r="BH4278" s="86"/>
      <c r="BI4278" s="86"/>
      <c r="BJ4278" s="86"/>
      <c r="BK4278" s="86"/>
      <c r="BL4278" s="87"/>
    </row>
    <row r="4279" spans="60:64" x14ac:dyDescent="0.3">
      <c r="BH4279" s="86"/>
      <c r="BI4279" s="86"/>
      <c r="BJ4279" s="86"/>
      <c r="BK4279" s="86"/>
      <c r="BL4279" s="87"/>
    </row>
    <row r="4280" spans="60:64" x14ac:dyDescent="0.3">
      <c r="BH4280" s="86"/>
      <c r="BI4280" s="86"/>
      <c r="BJ4280" s="86"/>
      <c r="BK4280" s="86"/>
      <c r="BL4280" s="87"/>
    </row>
    <row r="4281" spans="60:64" x14ac:dyDescent="0.3">
      <c r="BH4281" s="86"/>
      <c r="BI4281" s="86"/>
      <c r="BJ4281" s="86"/>
      <c r="BK4281" s="86"/>
      <c r="BL4281" s="87"/>
    </row>
    <row r="4282" spans="60:64" x14ac:dyDescent="0.3">
      <c r="BH4282" s="86"/>
      <c r="BI4282" s="86"/>
      <c r="BJ4282" s="86"/>
      <c r="BK4282" s="86"/>
      <c r="BL4282" s="87"/>
    </row>
    <row r="4283" spans="60:64" x14ac:dyDescent="0.3">
      <c r="BH4283" s="86"/>
      <c r="BI4283" s="86"/>
      <c r="BJ4283" s="86"/>
      <c r="BK4283" s="86"/>
      <c r="BL4283" s="87"/>
    </row>
    <row r="4284" spans="60:64" x14ac:dyDescent="0.3">
      <c r="BH4284" s="86"/>
      <c r="BI4284" s="86"/>
      <c r="BJ4284" s="86"/>
      <c r="BK4284" s="86"/>
      <c r="BL4284" s="87"/>
    </row>
    <row r="4285" spans="60:64" x14ac:dyDescent="0.3">
      <c r="BH4285" s="86"/>
      <c r="BI4285" s="86"/>
      <c r="BJ4285" s="86"/>
      <c r="BK4285" s="86"/>
      <c r="BL4285" s="87"/>
    </row>
    <row r="4286" spans="60:64" x14ac:dyDescent="0.3">
      <c r="BH4286" s="86"/>
      <c r="BI4286" s="86"/>
      <c r="BJ4286" s="86"/>
      <c r="BK4286" s="86"/>
      <c r="BL4286" s="87"/>
    </row>
    <row r="4287" spans="60:64" x14ac:dyDescent="0.3">
      <c r="BH4287" s="86"/>
      <c r="BI4287" s="86"/>
      <c r="BJ4287" s="86"/>
      <c r="BK4287" s="86"/>
      <c r="BL4287" s="87"/>
    </row>
    <row r="4288" spans="60:64" x14ac:dyDescent="0.3">
      <c r="BH4288" s="86"/>
      <c r="BI4288" s="86"/>
      <c r="BJ4288" s="86"/>
      <c r="BK4288" s="86"/>
      <c r="BL4288" s="87"/>
    </row>
    <row r="4289" spans="60:64" x14ac:dyDescent="0.3">
      <c r="BH4289" s="86"/>
      <c r="BI4289" s="86"/>
      <c r="BJ4289" s="86"/>
      <c r="BK4289" s="86"/>
      <c r="BL4289" s="87"/>
    </row>
    <row r="4290" spans="60:64" x14ac:dyDescent="0.3">
      <c r="BH4290" s="86"/>
      <c r="BI4290" s="86"/>
      <c r="BJ4290" s="86"/>
      <c r="BK4290" s="86"/>
      <c r="BL4290" s="87"/>
    </row>
    <row r="4291" spans="60:64" x14ac:dyDescent="0.3">
      <c r="BH4291" s="86"/>
      <c r="BI4291" s="86"/>
      <c r="BJ4291" s="86"/>
      <c r="BK4291" s="86"/>
      <c r="BL4291" s="87"/>
    </row>
    <row r="4292" spans="60:64" x14ac:dyDescent="0.3">
      <c r="BH4292" s="86"/>
      <c r="BI4292" s="86"/>
      <c r="BJ4292" s="86"/>
      <c r="BK4292" s="86"/>
      <c r="BL4292" s="87"/>
    </row>
    <row r="4293" spans="60:64" x14ac:dyDescent="0.3">
      <c r="BH4293" s="86"/>
      <c r="BI4293" s="86"/>
      <c r="BJ4293" s="86"/>
      <c r="BK4293" s="86"/>
      <c r="BL4293" s="87"/>
    </row>
    <row r="4294" spans="60:64" x14ac:dyDescent="0.3">
      <c r="BH4294" s="86"/>
      <c r="BI4294" s="86"/>
      <c r="BJ4294" s="86"/>
      <c r="BK4294" s="86"/>
      <c r="BL4294" s="87"/>
    </row>
    <row r="4295" spans="60:64" x14ac:dyDescent="0.3">
      <c r="BH4295" s="86"/>
      <c r="BI4295" s="86"/>
      <c r="BJ4295" s="86"/>
      <c r="BK4295" s="86"/>
      <c r="BL4295" s="87"/>
    </row>
    <row r="4296" spans="60:64" x14ac:dyDescent="0.3">
      <c r="BH4296" s="86"/>
      <c r="BI4296" s="86"/>
      <c r="BJ4296" s="86"/>
      <c r="BK4296" s="86"/>
      <c r="BL4296" s="87"/>
    </row>
    <row r="4297" spans="60:64" x14ac:dyDescent="0.3">
      <c r="BH4297" s="86"/>
      <c r="BI4297" s="86"/>
      <c r="BJ4297" s="86"/>
      <c r="BK4297" s="86"/>
      <c r="BL4297" s="87"/>
    </row>
    <row r="4298" spans="60:64" x14ac:dyDescent="0.3">
      <c r="BH4298" s="86"/>
      <c r="BI4298" s="86"/>
      <c r="BJ4298" s="86"/>
      <c r="BK4298" s="86"/>
      <c r="BL4298" s="87"/>
    </row>
    <row r="4299" spans="60:64" x14ac:dyDescent="0.3">
      <c r="BH4299" s="86"/>
      <c r="BI4299" s="86"/>
      <c r="BJ4299" s="86"/>
      <c r="BK4299" s="86"/>
      <c r="BL4299" s="87"/>
    </row>
    <row r="4300" spans="60:64" x14ac:dyDescent="0.3">
      <c r="BH4300" s="86"/>
      <c r="BI4300" s="86"/>
      <c r="BJ4300" s="86"/>
      <c r="BK4300" s="86"/>
      <c r="BL4300" s="87"/>
    </row>
    <row r="4301" spans="60:64" x14ac:dyDescent="0.3">
      <c r="BH4301" s="86"/>
      <c r="BI4301" s="86"/>
      <c r="BJ4301" s="86"/>
      <c r="BK4301" s="86"/>
      <c r="BL4301" s="87"/>
    </row>
    <row r="4302" spans="60:64" x14ac:dyDescent="0.3">
      <c r="BH4302" s="86"/>
      <c r="BI4302" s="86"/>
      <c r="BJ4302" s="86"/>
      <c r="BK4302" s="86"/>
      <c r="BL4302" s="87"/>
    </row>
    <row r="4303" spans="60:64" x14ac:dyDescent="0.3">
      <c r="BH4303" s="86"/>
      <c r="BI4303" s="86"/>
      <c r="BJ4303" s="86"/>
      <c r="BK4303" s="86"/>
      <c r="BL4303" s="87"/>
    </row>
    <row r="4304" spans="60:64" x14ac:dyDescent="0.3">
      <c r="BH4304" s="86"/>
      <c r="BI4304" s="86"/>
      <c r="BJ4304" s="86"/>
      <c r="BK4304" s="86"/>
      <c r="BL4304" s="87"/>
    </row>
    <row r="4305" spans="60:64" x14ac:dyDescent="0.3">
      <c r="BH4305" s="86"/>
      <c r="BI4305" s="86"/>
      <c r="BJ4305" s="86"/>
      <c r="BK4305" s="86"/>
      <c r="BL4305" s="87"/>
    </row>
    <row r="4306" spans="60:64" x14ac:dyDescent="0.3">
      <c r="BH4306" s="86"/>
      <c r="BI4306" s="86"/>
      <c r="BJ4306" s="86"/>
      <c r="BK4306" s="86"/>
      <c r="BL4306" s="87"/>
    </row>
    <row r="4307" spans="60:64" x14ac:dyDescent="0.3">
      <c r="BH4307" s="86"/>
      <c r="BI4307" s="86"/>
      <c r="BJ4307" s="86"/>
      <c r="BK4307" s="86"/>
      <c r="BL4307" s="87"/>
    </row>
    <row r="4308" spans="60:64" x14ac:dyDescent="0.3">
      <c r="BH4308" s="86"/>
      <c r="BI4308" s="86"/>
      <c r="BJ4308" s="86"/>
      <c r="BK4308" s="86"/>
      <c r="BL4308" s="87"/>
    </row>
    <row r="4309" spans="60:64" x14ac:dyDescent="0.3">
      <c r="BH4309" s="86"/>
      <c r="BI4309" s="86"/>
      <c r="BJ4309" s="86"/>
      <c r="BK4309" s="86"/>
      <c r="BL4309" s="87"/>
    </row>
    <row r="4310" spans="60:64" x14ac:dyDescent="0.3">
      <c r="BH4310" s="86"/>
      <c r="BI4310" s="86"/>
      <c r="BJ4310" s="86"/>
      <c r="BK4310" s="86"/>
      <c r="BL4310" s="87"/>
    </row>
    <row r="4311" spans="60:64" x14ac:dyDescent="0.3">
      <c r="BH4311" s="86"/>
      <c r="BI4311" s="86"/>
      <c r="BJ4311" s="86"/>
      <c r="BK4311" s="86"/>
      <c r="BL4311" s="87"/>
    </row>
    <row r="4312" spans="60:64" x14ac:dyDescent="0.3">
      <c r="BH4312" s="86"/>
      <c r="BI4312" s="86"/>
      <c r="BJ4312" s="86"/>
      <c r="BK4312" s="86"/>
      <c r="BL4312" s="87"/>
    </row>
    <row r="4313" spans="60:64" x14ac:dyDescent="0.3">
      <c r="BH4313" s="86"/>
      <c r="BI4313" s="86"/>
      <c r="BJ4313" s="86"/>
      <c r="BK4313" s="86"/>
      <c r="BL4313" s="87"/>
    </row>
    <row r="4314" spans="60:64" x14ac:dyDescent="0.3">
      <c r="BH4314" s="86"/>
      <c r="BI4314" s="86"/>
      <c r="BJ4314" s="86"/>
      <c r="BK4314" s="86"/>
      <c r="BL4314" s="87"/>
    </row>
    <row r="4315" spans="60:64" x14ac:dyDescent="0.3">
      <c r="BH4315" s="86"/>
      <c r="BI4315" s="86"/>
      <c r="BJ4315" s="86"/>
      <c r="BK4315" s="86"/>
      <c r="BL4315" s="87"/>
    </row>
    <row r="4316" spans="60:64" x14ac:dyDescent="0.3">
      <c r="BH4316" s="86"/>
      <c r="BI4316" s="86"/>
      <c r="BJ4316" s="86"/>
      <c r="BK4316" s="86"/>
      <c r="BL4316" s="87"/>
    </row>
    <row r="4317" spans="60:64" x14ac:dyDescent="0.3">
      <c r="BH4317" s="86"/>
      <c r="BI4317" s="86"/>
      <c r="BJ4317" s="86"/>
      <c r="BK4317" s="86"/>
      <c r="BL4317" s="87"/>
    </row>
    <row r="4318" spans="60:64" x14ac:dyDescent="0.3">
      <c r="BH4318" s="86"/>
      <c r="BI4318" s="86"/>
      <c r="BJ4318" s="86"/>
      <c r="BK4318" s="86"/>
      <c r="BL4318" s="87"/>
    </row>
    <row r="4319" spans="60:64" x14ac:dyDescent="0.3">
      <c r="BH4319" s="86"/>
      <c r="BI4319" s="86"/>
      <c r="BJ4319" s="86"/>
      <c r="BK4319" s="86"/>
      <c r="BL4319" s="87"/>
    </row>
    <row r="4320" spans="60:64" x14ac:dyDescent="0.3">
      <c r="BH4320" s="86"/>
      <c r="BI4320" s="86"/>
      <c r="BJ4320" s="86"/>
      <c r="BK4320" s="86"/>
      <c r="BL4320" s="87"/>
    </row>
    <row r="4321" spans="60:64" x14ac:dyDescent="0.3">
      <c r="BH4321" s="86"/>
      <c r="BI4321" s="86"/>
      <c r="BJ4321" s="86"/>
      <c r="BK4321" s="86"/>
      <c r="BL4321" s="87"/>
    </row>
    <row r="4322" spans="60:64" x14ac:dyDescent="0.3">
      <c r="BH4322" s="86"/>
      <c r="BI4322" s="86"/>
      <c r="BJ4322" s="86"/>
      <c r="BK4322" s="86"/>
      <c r="BL4322" s="87"/>
    </row>
    <row r="4323" spans="60:64" x14ac:dyDescent="0.3">
      <c r="BH4323" s="86"/>
      <c r="BI4323" s="86"/>
      <c r="BJ4323" s="86"/>
      <c r="BK4323" s="86"/>
      <c r="BL4323" s="87"/>
    </row>
    <row r="4324" spans="60:64" x14ac:dyDescent="0.3">
      <c r="BH4324" s="86"/>
      <c r="BI4324" s="86"/>
      <c r="BJ4324" s="86"/>
      <c r="BK4324" s="86"/>
      <c r="BL4324" s="87"/>
    </row>
    <row r="4325" spans="60:64" x14ac:dyDescent="0.3">
      <c r="BH4325" s="86"/>
      <c r="BI4325" s="86"/>
      <c r="BJ4325" s="86"/>
      <c r="BK4325" s="86"/>
      <c r="BL4325" s="87"/>
    </row>
    <row r="4326" spans="60:64" x14ac:dyDescent="0.3">
      <c r="BH4326" s="86"/>
      <c r="BI4326" s="86"/>
      <c r="BJ4326" s="86"/>
      <c r="BK4326" s="86"/>
      <c r="BL4326" s="87"/>
    </row>
    <row r="4327" spans="60:64" x14ac:dyDescent="0.3">
      <c r="BH4327" s="86"/>
      <c r="BI4327" s="86"/>
      <c r="BJ4327" s="86"/>
      <c r="BK4327" s="86"/>
      <c r="BL4327" s="87"/>
    </row>
    <row r="4328" spans="60:64" x14ac:dyDescent="0.3">
      <c r="BH4328" s="86"/>
      <c r="BI4328" s="86"/>
      <c r="BJ4328" s="86"/>
      <c r="BK4328" s="86"/>
      <c r="BL4328" s="87"/>
    </row>
    <row r="4329" spans="60:64" x14ac:dyDescent="0.3">
      <c r="BH4329" s="86"/>
      <c r="BI4329" s="86"/>
      <c r="BJ4329" s="86"/>
      <c r="BK4329" s="86"/>
      <c r="BL4329" s="87"/>
    </row>
    <row r="4330" spans="60:64" x14ac:dyDescent="0.3">
      <c r="BH4330" s="86"/>
      <c r="BI4330" s="86"/>
      <c r="BJ4330" s="86"/>
      <c r="BK4330" s="86"/>
      <c r="BL4330" s="87"/>
    </row>
    <row r="4331" spans="60:64" x14ac:dyDescent="0.3">
      <c r="BH4331" s="86"/>
      <c r="BI4331" s="86"/>
      <c r="BJ4331" s="86"/>
      <c r="BK4331" s="86"/>
      <c r="BL4331" s="87"/>
    </row>
    <row r="4332" spans="60:64" x14ac:dyDescent="0.3">
      <c r="BH4332" s="86"/>
      <c r="BI4332" s="86"/>
      <c r="BJ4332" s="86"/>
      <c r="BK4332" s="86"/>
      <c r="BL4332" s="87"/>
    </row>
    <row r="4333" spans="60:64" x14ac:dyDescent="0.3">
      <c r="BH4333" s="86"/>
      <c r="BI4333" s="86"/>
      <c r="BJ4333" s="86"/>
      <c r="BK4333" s="86"/>
      <c r="BL4333" s="87"/>
    </row>
    <row r="4334" spans="60:64" x14ac:dyDescent="0.3">
      <c r="BH4334" s="86"/>
      <c r="BI4334" s="86"/>
      <c r="BJ4334" s="86"/>
      <c r="BK4334" s="86"/>
      <c r="BL4334" s="87"/>
    </row>
    <row r="4335" spans="60:64" x14ac:dyDescent="0.3">
      <c r="BH4335" s="86"/>
      <c r="BI4335" s="86"/>
      <c r="BJ4335" s="86"/>
      <c r="BK4335" s="86"/>
      <c r="BL4335" s="87"/>
    </row>
    <row r="4336" spans="60:64" x14ac:dyDescent="0.3">
      <c r="BH4336" s="86"/>
      <c r="BI4336" s="86"/>
      <c r="BJ4336" s="86"/>
      <c r="BK4336" s="86"/>
      <c r="BL4336" s="87"/>
    </row>
    <row r="4337" spans="60:64" x14ac:dyDescent="0.3">
      <c r="BH4337" s="86"/>
      <c r="BI4337" s="86"/>
      <c r="BJ4337" s="86"/>
      <c r="BK4337" s="86"/>
      <c r="BL4337" s="87"/>
    </row>
    <row r="4338" spans="60:64" x14ac:dyDescent="0.3">
      <c r="BH4338" s="86"/>
      <c r="BI4338" s="86"/>
      <c r="BJ4338" s="86"/>
      <c r="BK4338" s="86"/>
      <c r="BL4338" s="87"/>
    </row>
    <row r="4339" spans="60:64" x14ac:dyDescent="0.3">
      <c r="BH4339" s="86"/>
      <c r="BI4339" s="86"/>
      <c r="BJ4339" s="86"/>
      <c r="BK4339" s="86"/>
      <c r="BL4339" s="87"/>
    </row>
    <row r="4340" spans="60:64" x14ac:dyDescent="0.3">
      <c r="BH4340" s="86"/>
      <c r="BI4340" s="86"/>
      <c r="BJ4340" s="86"/>
      <c r="BK4340" s="86"/>
      <c r="BL4340" s="87"/>
    </row>
    <row r="4341" spans="60:64" x14ac:dyDescent="0.3">
      <c r="BH4341" s="86"/>
      <c r="BI4341" s="86"/>
      <c r="BJ4341" s="86"/>
      <c r="BK4341" s="86"/>
      <c r="BL4341" s="87"/>
    </row>
    <row r="4342" spans="60:64" x14ac:dyDescent="0.3">
      <c r="BH4342" s="86"/>
      <c r="BI4342" s="86"/>
      <c r="BJ4342" s="86"/>
      <c r="BK4342" s="86"/>
      <c r="BL4342" s="87"/>
    </row>
    <row r="4343" spans="60:64" x14ac:dyDescent="0.3">
      <c r="BH4343" s="86"/>
      <c r="BI4343" s="86"/>
      <c r="BJ4343" s="86"/>
      <c r="BK4343" s="86"/>
      <c r="BL4343" s="87"/>
    </row>
    <row r="4344" spans="60:64" x14ac:dyDescent="0.3">
      <c r="BH4344" s="86"/>
      <c r="BI4344" s="86"/>
      <c r="BJ4344" s="86"/>
      <c r="BK4344" s="86"/>
      <c r="BL4344" s="87"/>
    </row>
    <row r="4345" spans="60:64" x14ac:dyDescent="0.3">
      <c r="BH4345" s="86"/>
      <c r="BI4345" s="86"/>
      <c r="BJ4345" s="86"/>
      <c r="BK4345" s="86"/>
      <c r="BL4345" s="87"/>
    </row>
    <row r="4346" spans="60:64" x14ac:dyDescent="0.3">
      <c r="BH4346" s="86"/>
      <c r="BI4346" s="86"/>
      <c r="BJ4346" s="86"/>
      <c r="BK4346" s="86"/>
      <c r="BL4346" s="87"/>
    </row>
    <row r="4347" spans="60:64" x14ac:dyDescent="0.3">
      <c r="BH4347" s="86"/>
      <c r="BI4347" s="86"/>
      <c r="BJ4347" s="86"/>
      <c r="BK4347" s="86"/>
      <c r="BL4347" s="87"/>
    </row>
    <row r="4348" spans="60:64" x14ac:dyDescent="0.3">
      <c r="BH4348" s="86"/>
      <c r="BI4348" s="86"/>
      <c r="BJ4348" s="86"/>
      <c r="BK4348" s="86"/>
      <c r="BL4348" s="87"/>
    </row>
    <row r="4349" spans="60:64" x14ac:dyDescent="0.3">
      <c r="BH4349" s="86"/>
      <c r="BI4349" s="86"/>
      <c r="BJ4349" s="86"/>
      <c r="BK4349" s="86"/>
      <c r="BL4349" s="87"/>
    </row>
    <row r="4350" spans="60:64" x14ac:dyDescent="0.3">
      <c r="BH4350" s="86"/>
      <c r="BI4350" s="86"/>
      <c r="BJ4350" s="86"/>
      <c r="BK4350" s="86"/>
      <c r="BL4350" s="87"/>
    </row>
    <row r="4351" spans="60:64" x14ac:dyDescent="0.3">
      <c r="BH4351" s="86"/>
      <c r="BI4351" s="86"/>
      <c r="BJ4351" s="86"/>
      <c r="BK4351" s="86"/>
      <c r="BL4351" s="87"/>
    </row>
    <row r="4352" spans="60:64" x14ac:dyDescent="0.3">
      <c r="BH4352" s="86"/>
      <c r="BI4352" s="86"/>
      <c r="BJ4352" s="86"/>
      <c r="BK4352" s="86"/>
      <c r="BL4352" s="87"/>
    </row>
    <row r="4353" spans="60:64" x14ac:dyDescent="0.3">
      <c r="BH4353" s="86"/>
      <c r="BI4353" s="86"/>
      <c r="BJ4353" s="86"/>
      <c r="BK4353" s="86"/>
      <c r="BL4353" s="87"/>
    </row>
    <row r="4354" spans="60:64" x14ac:dyDescent="0.3">
      <c r="BH4354" s="86"/>
      <c r="BI4354" s="86"/>
      <c r="BJ4354" s="86"/>
      <c r="BK4354" s="86"/>
      <c r="BL4354" s="87"/>
    </row>
    <row r="4355" spans="60:64" x14ac:dyDescent="0.3">
      <c r="BH4355" s="86"/>
      <c r="BI4355" s="86"/>
      <c r="BJ4355" s="86"/>
      <c r="BK4355" s="86"/>
      <c r="BL4355" s="87"/>
    </row>
    <row r="4356" spans="60:64" x14ac:dyDescent="0.3">
      <c r="BH4356" s="86"/>
      <c r="BI4356" s="86"/>
      <c r="BJ4356" s="86"/>
      <c r="BK4356" s="86"/>
      <c r="BL4356" s="87"/>
    </row>
    <row r="4357" spans="60:64" x14ac:dyDescent="0.3">
      <c r="BH4357" s="86"/>
      <c r="BI4357" s="86"/>
      <c r="BJ4357" s="86"/>
      <c r="BK4357" s="86"/>
      <c r="BL4357" s="87"/>
    </row>
    <row r="4358" spans="60:64" x14ac:dyDescent="0.3">
      <c r="BH4358" s="86"/>
      <c r="BI4358" s="86"/>
      <c r="BJ4358" s="86"/>
      <c r="BK4358" s="86"/>
      <c r="BL4358" s="87"/>
    </row>
    <row r="4359" spans="60:64" x14ac:dyDescent="0.3">
      <c r="BH4359" s="86"/>
      <c r="BI4359" s="86"/>
      <c r="BJ4359" s="86"/>
      <c r="BK4359" s="86"/>
      <c r="BL4359" s="87"/>
    </row>
    <row r="4360" spans="60:64" x14ac:dyDescent="0.3">
      <c r="BH4360" s="86"/>
      <c r="BI4360" s="86"/>
      <c r="BJ4360" s="86"/>
      <c r="BK4360" s="86"/>
      <c r="BL4360" s="87"/>
    </row>
    <row r="4361" spans="60:64" x14ac:dyDescent="0.3">
      <c r="BH4361" s="86"/>
      <c r="BI4361" s="86"/>
      <c r="BJ4361" s="86"/>
      <c r="BK4361" s="86"/>
      <c r="BL4361" s="87"/>
    </row>
    <row r="4362" spans="60:64" x14ac:dyDescent="0.3">
      <c r="BH4362" s="86"/>
      <c r="BI4362" s="86"/>
      <c r="BJ4362" s="86"/>
      <c r="BK4362" s="86"/>
      <c r="BL4362" s="87"/>
    </row>
    <row r="4363" spans="60:64" x14ac:dyDescent="0.3">
      <c r="BH4363" s="86"/>
      <c r="BI4363" s="86"/>
      <c r="BJ4363" s="86"/>
      <c r="BK4363" s="86"/>
      <c r="BL4363" s="87"/>
    </row>
    <row r="4364" spans="60:64" x14ac:dyDescent="0.3">
      <c r="BH4364" s="86"/>
      <c r="BI4364" s="86"/>
      <c r="BJ4364" s="86"/>
      <c r="BK4364" s="86"/>
      <c r="BL4364" s="87"/>
    </row>
    <row r="4365" spans="60:64" x14ac:dyDescent="0.3">
      <c r="BH4365" s="86"/>
      <c r="BI4365" s="86"/>
      <c r="BJ4365" s="86"/>
      <c r="BK4365" s="86"/>
      <c r="BL4365" s="87"/>
    </row>
    <row r="4366" spans="60:64" x14ac:dyDescent="0.3">
      <c r="BH4366" s="86"/>
      <c r="BI4366" s="86"/>
      <c r="BJ4366" s="86"/>
      <c r="BK4366" s="86"/>
      <c r="BL4366" s="87"/>
    </row>
    <row r="4367" spans="60:64" x14ac:dyDescent="0.3">
      <c r="BH4367" s="86"/>
      <c r="BI4367" s="86"/>
      <c r="BJ4367" s="86"/>
      <c r="BK4367" s="86"/>
      <c r="BL4367" s="87"/>
    </row>
    <row r="4368" spans="60:64" x14ac:dyDescent="0.3">
      <c r="BH4368" s="86"/>
      <c r="BI4368" s="86"/>
      <c r="BJ4368" s="86"/>
      <c r="BK4368" s="86"/>
      <c r="BL4368" s="87"/>
    </row>
    <row r="4369" spans="60:64" x14ac:dyDescent="0.3">
      <c r="BH4369" s="86"/>
      <c r="BI4369" s="86"/>
      <c r="BJ4369" s="86"/>
      <c r="BK4369" s="86"/>
      <c r="BL4369" s="87"/>
    </row>
    <row r="4370" spans="60:64" x14ac:dyDescent="0.3">
      <c r="BH4370" s="86"/>
      <c r="BI4370" s="86"/>
      <c r="BJ4370" s="86"/>
      <c r="BK4370" s="86"/>
      <c r="BL4370" s="87"/>
    </row>
    <row r="4371" spans="60:64" x14ac:dyDescent="0.3">
      <c r="BH4371" s="86"/>
      <c r="BI4371" s="86"/>
      <c r="BJ4371" s="86"/>
      <c r="BK4371" s="86"/>
      <c r="BL4371" s="87"/>
    </row>
    <row r="4372" spans="60:64" x14ac:dyDescent="0.3">
      <c r="BH4372" s="86"/>
      <c r="BI4372" s="86"/>
      <c r="BJ4372" s="86"/>
      <c r="BK4372" s="86"/>
      <c r="BL4372" s="87"/>
    </row>
    <row r="4373" spans="60:64" x14ac:dyDescent="0.3">
      <c r="BH4373" s="86"/>
      <c r="BI4373" s="86"/>
      <c r="BJ4373" s="86"/>
      <c r="BK4373" s="86"/>
      <c r="BL4373" s="87"/>
    </row>
    <row r="4374" spans="60:64" x14ac:dyDescent="0.3">
      <c r="BH4374" s="86"/>
      <c r="BI4374" s="86"/>
      <c r="BJ4374" s="86"/>
      <c r="BK4374" s="86"/>
      <c r="BL4374" s="87"/>
    </row>
    <row r="4375" spans="60:64" x14ac:dyDescent="0.3">
      <c r="BH4375" s="86"/>
      <c r="BI4375" s="86"/>
      <c r="BJ4375" s="86"/>
      <c r="BK4375" s="86"/>
      <c r="BL4375" s="87"/>
    </row>
    <row r="4376" spans="60:64" x14ac:dyDescent="0.3">
      <c r="BH4376" s="86"/>
      <c r="BI4376" s="86"/>
      <c r="BJ4376" s="86"/>
      <c r="BK4376" s="86"/>
      <c r="BL4376" s="87"/>
    </row>
    <row r="4377" spans="60:64" x14ac:dyDescent="0.3">
      <c r="BH4377" s="86"/>
      <c r="BI4377" s="86"/>
      <c r="BJ4377" s="86"/>
      <c r="BK4377" s="86"/>
      <c r="BL4377" s="87"/>
    </row>
    <row r="4378" spans="60:64" x14ac:dyDescent="0.3">
      <c r="BH4378" s="86"/>
      <c r="BI4378" s="86"/>
      <c r="BJ4378" s="86"/>
      <c r="BK4378" s="86"/>
      <c r="BL4378" s="87"/>
    </row>
    <row r="4379" spans="60:64" x14ac:dyDescent="0.3">
      <c r="BH4379" s="86"/>
      <c r="BI4379" s="86"/>
      <c r="BJ4379" s="86"/>
      <c r="BK4379" s="86"/>
      <c r="BL4379" s="87"/>
    </row>
    <row r="4380" spans="60:64" x14ac:dyDescent="0.3">
      <c r="BH4380" s="86"/>
      <c r="BI4380" s="86"/>
      <c r="BJ4380" s="86"/>
      <c r="BK4380" s="86"/>
      <c r="BL4380" s="87"/>
    </row>
    <row r="4381" spans="60:64" x14ac:dyDescent="0.3">
      <c r="BH4381" s="86"/>
      <c r="BI4381" s="86"/>
      <c r="BJ4381" s="86"/>
      <c r="BK4381" s="86"/>
      <c r="BL4381" s="87"/>
    </row>
    <row r="4382" spans="60:64" x14ac:dyDescent="0.3">
      <c r="BH4382" s="86"/>
      <c r="BI4382" s="86"/>
      <c r="BJ4382" s="86"/>
      <c r="BK4382" s="86"/>
      <c r="BL4382" s="87"/>
    </row>
    <row r="4383" spans="60:64" x14ac:dyDescent="0.3">
      <c r="BH4383" s="86"/>
      <c r="BI4383" s="86"/>
      <c r="BJ4383" s="86"/>
      <c r="BK4383" s="86"/>
      <c r="BL4383" s="87"/>
    </row>
    <row r="4384" spans="60:64" x14ac:dyDescent="0.3">
      <c r="BH4384" s="86"/>
      <c r="BI4384" s="86"/>
      <c r="BJ4384" s="86"/>
      <c r="BK4384" s="86"/>
      <c r="BL4384" s="87"/>
    </row>
    <row r="4385" spans="60:64" x14ac:dyDescent="0.3">
      <c r="BH4385" s="86"/>
      <c r="BI4385" s="86"/>
      <c r="BJ4385" s="86"/>
      <c r="BK4385" s="86"/>
      <c r="BL4385" s="87"/>
    </row>
    <row r="4386" spans="60:64" x14ac:dyDescent="0.3">
      <c r="BH4386" s="86"/>
      <c r="BI4386" s="86"/>
      <c r="BJ4386" s="86"/>
      <c r="BK4386" s="86"/>
      <c r="BL4386" s="87"/>
    </row>
    <row r="4387" spans="60:64" x14ac:dyDescent="0.3">
      <c r="BH4387" s="86"/>
      <c r="BI4387" s="86"/>
      <c r="BJ4387" s="86"/>
      <c r="BK4387" s="86"/>
      <c r="BL4387" s="87"/>
    </row>
    <row r="4388" spans="60:64" x14ac:dyDescent="0.3">
      <c r="BH4388" s="86"/>
      <c r="BI4388" s="86"/>
      <c r="BJ4388" s="86"/>
      <c r="BK4388" s="86"/>
      <c r="BL4388" s="87"/>
    </row>
    <row r="4389" spans="60:64" x14ac:dyDescent="0.3">
      <c r="BH4389" s="86"/>
      <c r="BI4389" s="86"/>
      <c r="BJ4389" s="86"/>
      <c r="BK4389" s="86"/>
      <c r="BL4389" s="87"/>
    </row>
    <row r="4390" spans="60:64" x14ac:dyDescent="0.3">
      <c r="BH4390" s="86"/>
      <c r="BI4390" s="86"/>
      <c r="BJ4390" s="86"/>
      <c r="BK4390" s="86"/>
      <c r="BL4390" s="87"/>
    </row>
    <row r="4391" spans="60:64" x14ac:dyDescent="0.3">
      <c r="BH4391" s="86"/>
      <c r="BI4391" s="86"/>
      <c r="BJ4391" s="86"/>
      <c r="BK4391" s="86"/>
      <c r="BL4391" s="87"/>
    </row>
    <row r="4392" spans="60:64" x14ac:dyDescent="0.3">
      <c r="BH4392" s="86"/>
      <c r="BI4392" s="86"/>
      <c r="BJ4392" s="86"/>
      <c r="BK4392" s="86"/>
      <c r="BL4392" s="87"/>
    </row>
    <row r="4393" spans="60:64" x14ac:dyDescent="0.3">
      <c r="BH4393" s="86"/>
      <c r="BI4393" s="86"/>
      <c r="BJ4393" s="86"/>
      <c r="BK4393" s="86"/>
      <c r="BL4393" s="87"/>
    </row>
    <row r="4394" spans="60:64" x14ac:dyDescent="0.3">
      <c r="BH4394" s="86"/>
      <c r="BI4394" s="86"/>
      <c r="BJ4394" s="86"/>
      <c r="BK4394" s="86"/>
      <c r="BL4394" s="87"/>
    </row>
    <row r="4395" spans="60:64" x14ac:dyDescent="0.3">
      <c r="BH4395" s="86"/>
      <c r="BI4395" s="86"/>
      <c r="BJ4395" s="86"/>
      <c r="BK4395" s="86"/>
      <c r="BL4395" s="87"/>
    </row>
    <row r="4396" spans="60:64" x14ac:dyDescent="0.3">
      <c r="BH4396" s="86"/>
      <c r="BI4396" s="86"/>
      <c r="BJ4396" s="86"/>
      <c r="BK4396" s="86"/>
      <c r="BL4396" s="87"/>
    </row>
    <row r="4397" spans="60:64" x14ac:dyDescent="0.3">
      <c r="BH4397" s="86"/>
      <c r="BI4397" s="86"/>
      <c r="BJ4397" s="86"/>
      <c r="BK4397" s="86"/>
      <c r="BL4397" s="87"/>
    </row>
    <row r="4398" spans="60:64" x14ac:dyDescent="0.3">
      <c r="BH4398" s="86"/>
      <c r="BI4398" s="86"/>
      <c r="BJ4398" s="86"/>
      <c r="BK4398" s="86"/>
      <c r="BL4398" s="87"/>
    </row>
    <row r="4399" spans="60:64" x14ac:dyDescent="0.3">
      <c r="BH4399" s="86"/>
      <c r="BI4399" s="86"/>
      <c r="BJ4399" s="86"/>
      <c r="BK4399" s="86"/>
      <c r="BL4399" s="87"/>
    </row>
    <row r="4400" spans="60:64" x14ac:dyDescent="0.3">
      <c r="BH4400" s="86"/>
      <c r="BI4400" s="86"/>
      <c r="BJ4400" s="86"/>
      <c r="BK4400" s="86"/>
      <c r="BL4400" s="87"/>
    </row>
    <row r="4401" spans="60:64" x14ac:dyDescent="0.3">
      <c r="BH4401" s="86"/>
      <c r="BI4401" s="86"/>
      <c r="BJ4401" s="86"/>
      <c r="BK4401" s="86"/>
      <c r="BL4401" s="87"/>
    </row>
    <row r="4402" spans="60:64" x14ac:dyDescent="0.3">
      <c r="BH4402" s="86"/>
      <c r="BI4402" s="86"/>
      <c r="BJ4402" s="86"/>
      <c r="BK4402" s="86"/>
      <c r="BL4402" s="87"/>
    </row>
    <row r="4403" spans="60:64" x14ac:dyDescent="0.3">
      <c r="BH4403" s="86"/>
      <c r="BI4403" s="86"/>
      <c r="BJ4403" s="86"/>
      <c r="BK4403" s="86"/>
      <c r="BL4403" s="87"/>
    </row>
    <row r="4404" spans="60:64" x14ac:dyDescent="0.3">
      <c r="BH4404" s="86"/>
      <c r="BI4404" s="86"/>
      <c r="BJ4404" s="86"/>
      <c r="BK4404" s="86"/>
      <c r="BL4404" s="87"/>
    </row>
    <row r="4405" spans="60:64" x14ac:dyDescent="0.3">
      <c r="BH4405" s="86"/>
      <c r="BI4405" s="86"/>
      <c r="BJ4405" s="86"/>
      <c r="BK4405" s="86"/>
      <c r="BL4405" s="87"/>
    </row>
    <row r="4406" spans="60:64" x14ac:dyDescent="0.3">
      <c r="BH4406" s="86"/>
      <c r="BI4406" s="86"/>
      <c r="BJ4406" s="86"/>
      <c r="BK4406" s="86"/>
      <c r="BL4406" s="87"/>
    </row>
    <row r="4407" spans="60:64" x14ac:dyDescent="0.3">
      <c r="BH4407" s="86"/>
      <c r="BI4407" s="86"/>
      <c r="BJ4407" s="86"/>
      <c r="BK4407" s="86"/>
      <c r="BL4407" s="87"/>
    </row>
    <row r="4408" spans="60:64" x14ac:dyDescent="0.3">
      <c r="BH4408" s="86"/>
      <c r="BI4408" s="86"/>
      <c r="BJ4408" s="86"/>
      <c r="BK4408" s="86"/>
      <c r="BL4408" s="87"/>
    </row>
    <row r="4409" spans="60:64" x14ac:dyDescent="0.3">
      <c r="BH4409" s="86"/>
      <c r="BI4409" s="86"/>
      <c r="BJ4409" s="86"/>
      <c r="BK4409" s="86"/>
      <c r="BL4409" s="87"/>
    </row>
    <row r="4410" spans="60:64" x14ac:dyDescent="0.3">
      <c r="BH4410" s="86"/>
      <c r="BI4410" s="86"/>
      <c r="BJ4410" s="86"/>
      <c r="BK4410" s="86"/>
      <c r="BL4410" s="87"/>
    </row>
    <row r="4411" spans="60:64" x14ac:dyDescent="0.3">
      <c r="BH4411" s="86"/>
      <c r="BI4411" s="86"/>
      <c r="BJ4411" s="86"/>
      <c r="BK4411" s="86"/>
      <c r="BL4411" s="87"/>
    </row>
    <row r="4412" spans="60:64" x14ac:dyDescent="0.3">
      <c r="BH4412" s="86"/>
      <c r="BI4412" s="86"/>
      <c r="BJ4412" s="86"/>
      <c r="BK4412" s="86"/>
      <c r="BL4412" s="87"/>
    </row>
    <row r="4413" spans="60:64" x14ac:dyDescent="0.3">
      <c r="BH4413" s="86"/>
      <c r="BI4413" s="86"/>
      <c r="BJ4413" s="86"/>
      <c r="BK4413" s="86"/>
      <c r="BL4413" s="87"/>
    </row>
    <row r="4414" spans="60:64" x14ac:dyDescent="0.3">
      <c r="BH4414" s="86"/>
      <c r="BI4414" s="86"/>
      <c r="BJ4414" s="86"/>
      <c r="BK4414" s="86"/>
      <c r="BL4414" s="87"/>
    </row>
    <row r="4415" spans="60:64" x14ac:dyDescent="0.3">
      <c r="BH4415" s="86"/>
      <c r="BI4415" s="86"/>
      <c r="BJ4415" s="86"/>
      <c r="BK4415" s="86"/>
      <c r="BL4415" s="87"/>
    </row>
    <row r="4416" spans="60:64" x14ac:dyDescent="0.3">
      <c r="BH4416" s="86"/>
      <c r="BI4416" s="86"/>
      <c r="BJ4416" s="86"/>
      <c r="BK4416" s="86"/>
      <c r="BL4416" s="87"/>
    </row>
    <row r="4417" spans="60:64" x14ac:dyDescent="0.3">
      <c r="BH4417" s="86"/>
      <c r="BI4417" s="86"/>
      <c r="BJ4417" s="86"/>
      <c r="BK4417" s="86"/>
      <c r="BL4417" s="87"/>
    </row>
    <row r="4418" spans="60:64" x14ac:dyDescent="0.3">
      <c r="BH4418" s="86"/>
      <c r="BI4418" s="86"/>
      <c r="BJ4418" s="86"/>
      <c r="BK4418" s="86"/>
      <c r="BL4418" s="87"/>
    </row>
    <row r="4419" spans="60:64" x14ac:dyDescent="0.3">
      <c r="BH4419" s="86"/>
      <c r="BI4419" s="86"/>
      <c r="BJ4419" s="86"/>
      <c r="BK4419" s="86"/>
      <c r="BL4419" s="87"/>
    </row>
    <row r="4420" spans="60:64" x14ac:dyDescent="0.3">
      <c r="BH4420" s="86"/>
      <c r="BI4420" s="86"/>
      <c r="BJ4420" s="86"/>
      <c r="BK4420" s="86"/>
      <c r="BL4420" s="87"/>
    </row>
    <row r="4421" spans="60:64" x14ac:dyDescent="0.3">
      <c r="BH4421" s="86"/>
      <c r="BI4421" s="86"/>
      <c r="BJ4421" s="86"/>
      <c r="BK4421" s="86"/>
      <c r="BL4421" s="87"/>
    </row>
    <row r="4422" spans="60:64" x14ac:dyDescent="0.3">
      <c r="BH4422" s="86"/>
      <c r="BI4422" s="86"/>
      <c r="BJ4422" s="86"/>
      <c r="BK4422" s="86"/>
      <c r="BL4422" s="87"/>
    </row>
    <row r="4423" spans="60:64" x14ac:dyDescent="0.3">
      <c r="BH4423" s="86"/>
      <c r="BI4423" s="86"/>
      <c r="BJ4423" s="86"/>
      <c r="BK4423" s="86"/>
      <c r="BL4423" s="87"/>
    </row>
    <row r="4424" spans="60:64" x14ac:dyDescent="0.3">
      <c r="BH4424" s="86"/>
      <c r="BI4424" s="86"/>
      <c r="BJ4424" s="86"/>
      <c r="BK4424" s="86"/>
      <c r="BL4424" s="87"/>
    </row>
    <row r="4425" spans="60:64" x14ac:dyDescent="0.3">
      <c r="BH4425" s="86"/>
      <c r="BI4425" s="86"/>
      <c r="BJ4425" s="86"/>
      <c r="BK4425" s="86"/>
      <c r="BL4425" s="87"/>
    </row>
    <row r="4426" spans="60:64" x14ac:dyDescent="0.3">
      <c r="BH4426" s="86"/>
      <c r="BI4426" s="86"/>
      <c r="BJ4426" s="86"/>
      <c r="BK4426" s="86"/>
      <c r="BL4426" s="87"/>
    </row>
    <row r="4427" spans="60:64" x14ac:dyDescent="0.3">
      <c r="BH4427" s="86"/>
      <c r="BI4427" s="86"/>
      <c r="BJ4427" s="86"/>
      <c r="BK4427" s="86"/>
      <c r="BL4427" s="87"/>
    </row>
    <row r="4428" spans="60:64" x14ac:dyDescent="0.3">
      <c r="BH4428" s="86"/>
      <c r="BI4428" s="86"/>
      <c r="BJ4428" s="86"/>
      <c r="BK4428" s="86"/>
      <c r="BL4428" s="87"/>
    </row>
    <row r="4429" spans="60:64" x14ac:dyDescent="0.3">
      <c r="BH4429" s="86"/>
      <c r="BI4429" s="86"/>
      <c r="BJ4429" s="86"/>
      <c r="BK4429" s="86"/>
      <c r="BL4429" s="87"/>
    </row>
    <row r="4430" spans="60:64" x14ac:dyDescent="0.3">
      <c r="BH4430" s="86"/>
      <c r="BI4430" s="86"/>
      <c r="BJ4430" s="86"/>
      <c r="BK4430" s="86"/>
      <c r="BL4430" s="87"/>
    </row>
    <row r="4431" spans="60:64" x14ac:dyDescent="0.3">
      <c r="BH4431" s="86"/>
      <c r="BI4431" s="86"/>
      <c r="BJ4431" s="86"/>
      <c r="BK4431" s="86"/>
      <c r="BL4431" s="87"/>
    </row>
    <row r="4432" spans="60:64" x14ac:dyDescent="0.3">
      <c r="BH4432" s="86"/>
      <c r="BI4432" s="86"/>
      <c r="BJ4432" s="86"/>
      <c r="BK4432" s="86"/>
      <c r="BL4432" s="87"/>
    </row>
    <row r="4433" spans="60:64" x14ac:dyDescent="0.3">
      <c r="BH4433" s="86"/>
      <c r="BI4433" s="86"/>
      <c r="BJ4433" s="86"/>
      <c r="BK4433" s="86"/>
      <c r="BL4433" s="87"/>
    </row>
    <row r="4434" spans="60:64" x14ac:dyDescent="0.3">
      <c r="BH4434" s="86"/>
      <c r="BI4434" s="86"/>
      <c r="BJ4434" s="86"/>
      <c r="BK4434" s="86"/>
      <c r="BL4434" s="87"/>
    </row>
    <row r="4435" spans="60:64" x14ac:dyDescent="0.3">
      <c r="BH4435" s="86"/>
      <c r="BI4435" s="86"/>
      <c r="BJ4435" s="86"/>
      <c r="BK4435" s="86"/>
      <c r="BL4435" s="87"/>
    </row>
    <row r="4436" spans="60:64" x14ac:dyDescent="0.3">
      <c r="BH4436" s="86"/>
      <c r="BI4436" s="86"/>
      <c r="BJ4436" s="86"/>
      <c r="BK4436" s="86"/>
      <c r="BL4436" s="87"/>
    </row>
    <row r="4437" spans="60:64" x14ac:dyDescent="0.3">
      <c r="BH4437" s="86"/>
      <c r="BI4437" s="86"/>
      <c r="BJ4437" s="86"/>
      <c r="BK4437" s="86"/>
      <c r="BL4437" s="87"/>
    </row>
    <row r="4438" spans="60:64" x14ac:dyDescent="0.3">
      <c r="BH4438" s="86"/>
      <c r="BI4438" s="86"/>
      <c r="BJ4438" s="86"/>
      <c r="BK4438" s="86"/>
      <c r="BL4438" s="87"/>
    </row>
    <row r="4439" spans="60:64" x14ac:dyDescent="0.3">
      <c r="BH4439" s="86"/>
      <c r="BI4439" s="86"/>
      <c r="BJ4439" s="86"/>
      <c r="BK4439" s="86"/>
      <c r="BL4439" s="87"/>
    </row>
    <row r="4440" spans="60:64" x14ac:dyDescent="0.3">
      <c r="BH4440" s="86"/>
      <c r="BI4440" s="86"/>
      <c r="BJ4440" s="86"/>
      <c r="BK4440" s="86"/>
      <c r="BL4440" s="87"/>
    </row>
    <row r="4441" spans="60:64" x14ac:dyDescent="0.3">
      <c r="BH4441" s="86"/>
      <c r="BI4441" s="86"/>
      <c r="BJ4441" s="86"/>
      <c r="BK4441" s="86"/>
      <c r="BL4441" s="87"/>
    </row>
    <row r="4442" spans="60:64" x14ac:dyDescent="0.3">
      <c r="BH4442" s="86"/>
      <c r="BI4442" s="86"/>
      <c r="BJ4442" s="86"/>
      <c r="BK4442" s="86"/>
      <c r="BL4442" s="87"/>
    </row>
    <row r="4443" spans="60:64" x14ac:dyDescent="0.3">
      <c r="BH4443" s="86"/>
      <c r="BI4443" s="86"/>
      <c r="BJ4443" s="86"/>
      <c r="BK4443" s="86"/>
      <c r="BL4443" s="87"/>
    </row>
    <row r="4444" spans="60:64" x14ac:dyDescent="0.3">
      <c r="BH4444" s="86"/>
      <c r="BI4444" s="86"/>
      <c r="BJ4444" s="86"/>
      <c r="BK4444" s="86"/>
      <c r="BL4444" s="87"/>
    </row>
    <row r="4445" spans="60:64" x14ac:dyDescent="0.3">
      <c r="BH4445" s="86"/>
      <c r="BI4445" s="86"/>
      <c r="BJ4445" s="86"/>
      <c r="BK4445" s="86"/>
      <c r="BL4445" s="87"/>
    </row>
    <row r="4446" spans="60:64" x14ac:dyDescent="0.3">
      <c r="BH4446" s="86"/>
      <c r="BI4446" s="86"/>
      <c r="BJ4446" s="86"/>
      <c r="BK4446" s="86"/>
      <c r="BL4446" s="87"/>
    </row>
    <row r="4447" spans="60:64" x14ac:dyDescent="0.3">
      <c r="BH4447" s="86"/>
      <c r="BI4447" s="86"/>
      <c r="BJ4447" s="86"/>
      <c r="BK4447" s="86"/>
      <c r="BL4447" s="87"/>
    </row>
    <row r="4448" spans="60:64" x14ac:dyDescent="0.3">
      <c r="BH4448" s="86"/>
      <c r="BI4448" s="86"/>
      <c r="BJ4448" s="86"/>
      <c r="BK4448" s="86"/>
      <c r="BL4448" s="87"/>
    </row>
    <row r="4449" spans="60:64" x14ac:dyDescent="0.3">
      <c r="BH4449" s="86"/>
      <c r="BI4449" s="86"/>
      <c r="BJ4449" s="86"/>
      <c r="BK4449" s="86"/>
      <c r="BL4449" s="87"/>
    </row>
    <row r="4450" spans="60:64" x14ac:dyDescent="0.3">
      <c r="BH4450" s="86"/>
      <c r="BI4450" s="86"/>
      <c r="BJ4450" s="86"/>
      <c r="BK4450" s="86"/>
      <c r="BL4450" s="87"/>
    </row>
    <row r="4451" spans="60:64" x14ac:dyDescent="0.3">
      <c r="BH4451" s="86"/>
      <c r="BI4451" s="86"/>
      <c r="BJ4451" s="86"/>
      <c r="BK4451" s="86"/>
      <c r="BL4451" s="87"/>
    </row>
    <row r="4452" spans="60:64" x14ac:dyDescent="0.3">
      <c r="BH4452" s="86"/>
      <c r="BI4452" s="86"/>
      <c r="BJ4452" s="86"/>
      <c r="BK4452" s="86"/>
      <c r="BL4452" s="87"/>
    </row>
    <row r="4453" spans="60:64" x14ac:dyDescent="0.3">
      <c r="BH4453" s="86"/>
      <c r="BI4453" s="86"/>
      <c r="BJ4453" s="86"/>
      <c r="BK4453" s="86"/>
      <c r="BL4453" s="87"/>
    </row>
    <row r="4454" spans="60:64" x14ac:dyDescent="0.3">
      <c r="BH4454" s="86"/>
      <c r="BI4454" s="86"/>
      <c r="BJ4454" s="86"/>
      <c r="BK4454" s="86"/>
      <c r="BL4454" s="87"/>
    </row>
    <row r="4455" spans="60:64" x14ac:dyDescent="0.3">
      <c r="BH4455" s="86"/>
      <c r="BI4455" s="86"/>
      <c r="BJ4455" s="86"/>
      <c r="BK4455" s="86"/>
      <c r="BL4455" s="87"/>
    </row>
    <row r="4456" spans="60:64" x14ac:dyDescent="0.3">
      <c r="BH4456" s="86"/>
      <c r="BI4456" s="86"/>
      <c r="BJ4456" s="86"/>
      <c r="BK4456" s="86"/>
      <c r="BL4456" s="87"/>
    </row>
    <row r="4457" spans="60:64" x14ac:dyDescent="0.3">
      <c r="BH4457" s="86"/>
      <c r="BI4457" s="86"/>
      <c r="BJ4457" s="86"/>
      <c r="BK4457" s="86"/>
      <c r="BL4457" s="87"/>
    </row>
    <row r="4458" spans="60:64" x14ac:dyDescent="0.3">
      <c r="BH4458" s="86"/>
      <c r="BI4458" s="86"/>
      <c r="BJ4458" s="86"/>
      <c r="BK4458" s="86"/>
      <c r="BL4458" s="87"/>
    </row>
    <row r="4459" spans="60:64" x14ac:dyDescent="0.3">
      <c r="BH4459" s="86"/>
      <c r="BI4459" s="86"/>
      <c r="BJ4459" s="86"/>
      <c r="BK4459" s="86"/>
      <c r="BL4459" s="87"/>
    </row>
    <row r="4460" spans="60:64" x14ac:dyDescent="0.3">
      <c r="BH4460" s="86"/>
      <c r="BI4460" s="86"/>
      <c r="BJ4460" s="86"/>
      <c r="BK4460" s="86"/>
      <c r="BL4460" s="87"/>
    </row>
    <row r="4461" spans="60:64" x14ac:dyDescent="0.3">
      <c r="BH4461" s="86"/>
      <c r="BI4461" s="86"/>
      <c r="BJ4461" s="86"/>
      <c r="BK4461" s="86"/>
      <c r="BL4461" s="87"/>
    </row>
    <row r="4462" spans="60:64" x14ac:dyDescent="0.3">
      <c r="BH4462" s="86"/>
      <c r="BI4462" s="86"/>
      <c r="BJ4462" s="86"/>
      <c r="BK4462" s="86"/>
      <c r="BL4462" s="87"/>
    </row>
    <row r="4463" spans="60:64" x14ac:dyDescent="0.3">
      <c r="BH4463" s="86"/>
      <c r="BI4463" s="86"/>
      <c r="BJ4463" s="86"/>
      <c r="BK4463" s="86"/>
      <c r="BL4463" s="87"/>
    </row>
    <row r="4464" spans="60:64" x14ac:dyDescent="0.3">
      <c r="BH4464" s="86"/>
      <c r="BI4464" s="86"/>
      <c r="BJ4464" s="86"/>
      <c r="BK4464" s="86"/>
      <c r="BL4464" s="87"/>
    </row>
    <row r="4465" spans="60:64" x14ac:dyDescent="0.3">
      <c r="BH4465" s="86"/>
      <c r="BI4465" s="86"/>
      <c r="BJ4465" s="86"/>
      <c r="BK4465" s="86"/>
      <c r="BL4465" s="87"/>
    </row>
    <row r="4466" spans="60:64" x14ac:dyDescent="0.3">
      <c r="BH4466" s="86"/>
      <c r="BI4466" s="86"/>
      <c r="BJ4466" s="86"/>
      <c r="BK4466" s="86"/>
      <c r="BL4466" s="87"/>
    </row>
    <row r="4467" spans="60:64" x14ac:dyDescent="0.3">
      <c r="BH4467" s="86"/>
      <c r="BI4467" s="86"/>
      <c r="BJ4467" s="86"/>
      <c r="BK4467" s="86"/>
      <c r="BL4467" s="87"/>
    </row>
    <row r="4468" spans="60:64" x14ac:dyDescent="0.3">
      <c r="BH4468" s="86"/>
      <c r="BI4468" s="86"/>
      <c r="BJ4468" s="86"/>
      <c r="BK4468" s="86"/>
      <c r="BL4468" s="87"/>
    </row>
    <row r="4469" spans="60:64" x14ac:dyDescent="0.3">
      <c r="BH4469" s="86"/>
      <c r="BI4469" s="86"/>
      <c r="BJ4469" s="86"/>
      <c r="BK4469" s="86"/>
      <c r="BL4469" s="87"/>
    </row>
    <row r="4470" spans="60:64" x14ac:dyDescent="0.3">
      <c r="BH4470" s="86"/>
      <c r="BI4470" s="86"/>
      <c r="BJ4470" s="86"/>
      <c r="BK4470" s="86"/>
      <c r="BL4470" s="87"/>
    </row>
    <row r="4471" spans="60:64" x14ac:dyDescent="0.3">
      <c r="BH4471" s="86"/>
      <c r="BI4471" s="86"/>
      <c r="BJ4471" s="86"/>
      <c r="BK4471" s="86"/>
      <c r="BL4471" s="87"/>
    </row>
    <row r="4472" spans="60:64" x14ac:dyDescent="0.3">
      <c r="BH4472" s="86"/>
      <c r="BI4472" s="86"/>
      <c r="BJ4472" s="86"/>
      <c r="BK4472" s="86"/>
      <c r="BL4472" s="87"/>
    </row>
    <row r="4473" spans="60:64" x14ac:dyDescent="0.3">
      <c r="BH4473" s="86"/>
      <c r="BI4473" s="86"/>
      <c r="BJ4473" s="86"/>
      <c r="BK4473" s="86"/>
      <c r="BL4473" s="87"/>
    </row>
    <row r="4474" spans="60:64" x14ac:dyDescent="0.3">
      <c r="BH4474" s="86"/>
      <c r="BI4474" s="86"/>
      <c r="BJ4474" s="86"/>
      <c r="BK4474" s="86"/>
      <c r="BL4474" s="87"/>
    </row>
    <row r="4475" spans="60:64" x14ac:dyDescent="0.3">
      <c r="BH4475" s="86"/>
      <c r="BI4475" s="86"/>
      <c r="BJ4475" s="86"/>
      <c r="BK4475" s="86"/>
      <c r="BL4475" s="87"/>
    </row>
    <row r="4476" spans="60:64" x14ac:dyDescent="0.3">
      <c r="BH4476" s="86"/>
      <c r="BI4476" s="86"/>
      <c r="BJ4476" s="86"/>
      <c r="BK4476" s="86"/>
      <c r="BL4476" s="87"/>
    </row>
    <row r="4477" spans="60:64" x14ac:dyDescent="0.3">
      <c r="BH4477" s="86"/>
      <c r="BI4477" s="86"/>
      <c r="BJ4477" s="86"/>
      <c r="BK4477" s="86"/>
      <c r="BL4477" s="87"/>
    </row>
    <row r="4478" spans="60:64" x14ac:dyDescent="0.3">
      <c r="BH4478" s="86"/>
      <c r="BI4478" s="86"/>
      <c r="BJ4478" s="86"/>
      <c r="BK4478" s="86"/>
      <c r="BL4478" s="87"/>
    </row>
    <row r="4479" spans="60:64" x14ac:dyDescent="0.3">
      <c r="BH4479" s="86"/>
      <c r="BI4479" s="86"/>
      <c r="BJ4479" s="86"/>
      <c r="BK4479" s="86"/>
      <c r="BL4479" s="87"/>
    </row>
    <row r="4480" spans="60:64" x14ac:dyDescent="0.3">
      <c r="BH4480" s="86"/>
      <c r="BI4480" s="86"/>
      <c r="BJ4480" s="86"/>
      <c r="BK4480" s="86"/>
      <c r="BL4480" s="87"/>
    </row>
    <row r="4481" spans="60:64" x14ac:dyDescent="0.3">
      <c r="BH4481" s="86"/>
      <c r="BI4481" s="86"/>
      <c r="BJ4481" s="86"/>
      <c r="BK4481" s="86"/>
      <c r="BL4481" s="87"/>
    </row>
    <row r="4482" spans="60:64" x14ac:dyDescent="0.3">
      <c r="BH4482" s="86"/>
      <c r="BI4482" s="86"/>
      <c r="BJ4482" s="86"/>
      <c r="BK4482" s="86"/>
      <c r="BL4482" s="87"/>
    </row>
    <row r="4483" spans="60:64" x14ac:dyDescent="0.3">
      <c r="BH4483" s="86"/>
      <c r="BI4483" s="86"/>
      <c r="BJ4483" s="86"/>
      <c r="BK4483" s="86"/>
      <c r="BL4483" s="87"/>
    </row>
    <row r="4484" spans="60:64" x14ac:dyDescent="0.3">
      <c r="BH4484" s="86"/>
      <c r="BI4484" s="86"/>
      <c r="BJ4484" s="86"/>
      <c r="BK4484" s="86"/>
      <c r="BL4484" s="87"/>
    </row>
    <row r="4485" spans="60:64" x14ac:dyDescent="0.3">
      <c r="BH4485" s="86"/>
      <c r="BI4485" s="86"/>
      <c r="BJ4485" s="86"/>
      <c r="BK4485" s="86"/>
      <c r="BL4485" s="87"/>
    </row>
    <row r="4486" spans="60:64" x14ac:dyDescent="0.3">
      <c r="BH4486" s="86"/>
      <c r="BI4486" s="86"/>
      <c r="BJ4486" s="86"/>
      <c r="BK4486" s="86"/>
      <c r="BL4486" s="87"/>
    </row>
    <row r="4487" spans="60:64" x14ac:dyDescent="0.3">
      <c r="BH4487" s="86"/>
      <c r="BI4487" s="86"/>
      <c r="BJ4487" s="86"/>
      <c r="BK4487" s="86"/>
      <c r="BL4487" s="87"/>
    </row>
    <row r="4488" spans="60:64" x14ac:dyDescent="0.3">
      <c r="BH4488" s="86"/>
      <c r="BI4488" s="86"/>
      <c r="BJ4488" s="86"/>
      <c r="BK4488" s="86"/>
      <c r="BL4488" s="87"/>
    </row>
    <row r="4489" spans="60:64" x14ac:dyDescent="0.3">
      <c r="BH4489" s="86"/>
      <c r="BI4489" s="86"/>
      <c r="BJ4489" s="86"/>
      <c r="BK4489" s="86"/>
      <c r="BL4489" s="87"/>
    </row>
    <row r="4490" spans="60:64" x14ac:dyDescent="0.3">
      <c r="BH4490" s="86"/>
      <c r="BI4490" s="86"/>
      <c r="BJ4490" s="86"/>
      <c r="BK4490" s="86"/>
      <c r="BL4490" s="87"/>
    </row>
    <row r="4491" spans="60:64" x14ac:dyDescent="0.3">
      <c r="BH4491" s="86"/>
      <c r="BI4491" s="86"/>
      <c r="BJ4491" s="86"/>
      <c r="BK4491" s="86"/>
      <c r="BL4491" s="87"/>
    </row>
    <row r="4492" spans="60:64" x14ac:dyDescent="0.3">
      <c r="BH4492" s="86"/>
      <c r="BI4492" s="86"/>
      <c r="BJ4492" s="86"/>
      <c r="BK4492" s="86"/>
      <c r="BL4492" s="87"/>
    </row>
    <row r="4493" spans="60:64" x14ac:dyDescent="0.3">
      <c r="BH4493" s="86"/>
      <c r="BI4493" s="86"/>
      <c r="BJ4493" s="86"/>
      <c r="BK4493" s="86"/>
      <c r="BL4493" s="87"/>
    </row>
    <row r="4494" spans="60:64" x14ac:dyDescent="0.3">
      <c r="BH4494" s="86"/>
      <c r="BI4494" s="86"/>
      <c r="BJ4494" s="86"/>
      <c r="BK4494" s="86"/>
      <c r="BL4494" s="87"/>
    </row>
    <row r="4495" spans="60:64" x14ac:dyDescent="0.3">
      <c r="BH4495" s="86"/>
      <c r="BI4495" s="86"/>
      <c r="BJ4495" s="86"/>
      <c r="BK4495" s="86"/>
      <c r="BL4495" s="87"/>
    </row>
    <row r="4496" spans="60:64" x14ac:dyDescent="0.3">
      <c r="BH4496" s="86"/>
      <c r="BI4496" s="86"/>
      <c r="BJ4496" s="86"/>
      <c r="BK4496" s="86"/>
      <c r="BL4496" s="87"/>
    </row>
    <row r="4497" spans="60:64" x14ac:dyDescent="0.3">
      <c r="BH4497" s="86"/>
      <c r="BI4497" s="86"/>
      <c r="BJ4497" s="86"/>
      <c r="BK4497" s="86"/>
      <c r="BL4497" s="87"/>
    </row>
    <row r="4498" spans="60:64" x14ac:dyDescent="0.3">
      <c r="BH4498" s="86"/>
      <c r="BI4498" s="86"/>
      <c r="BJ4498" s="86"/>
      <c r="BK4498" s="86"/>
      <c r="BL4498" s="87"/>
    </row>
    <row r="4499" spans="60:64" x14ac:dyDescent="0.3">
      <c r="BH4499" s="86"/>
      <c r="BI4499" s="86"/>
      <c r="BJ4499" s="86"/>
      <c r="BK4499" s="86"/>
      <c r="BL4499" s="87"/>
    </row>
    <row r="4500" spans="60:64" x14ac:dyDescent="0.3">
      <c r="BH4500" s="86"/>
      <c r="BI4500" s="86"/>
      <c r="BJ4500" s="86"/>
      <c r="BK4500" s="86"/>
      <c r="BL4500" s="87"/>
    </row>
    <row r="4501" spans="60:64" x14ac:dyDescent="0.3">
      <c r="BH4501" s="86"/>
      <c r="BI4501" s="86"/>
      <c r="BJ4501" s="86"/>
      <c r="BK4501" s="86"/>
      <c r="BL4501" s="87"/>
    </row>
    <row r="4502" spans="60:64" x14ac:dyDescent="0.3">
      <c r="BH4502" s="86"/>
      <c r="BI4502" s="86"/>
      <c r="BJ4502" s="86"/>
      <c r="BK4502" s="86"/>
      <c r="BL4502" s="87"/>
    </row>
    <row r="4503" spans="60:64" x14ac:dyDescent="0.3">
      <c r="BH4503" s="86"/>
      <c r="BI4503" s="86"/>
      <c r="BJ4503" s="86"/>
      <c r="BK4503" s="86"/>
      <c r="BL4503" s="87"/>
    </row>
    <row r="4504" spans="60:64" x14ac:dyDescent="0.3">
      <c r="BH4504" s="86"/>
      <c r="BI4504" s="86"/>
      <c r="BJ4504" s="86"/>
      <c r="BK4504" s="86"/>
      <c r="BL4504" s="87"/>
    </row>
    <row r="4505" spans="60:64" x14ac:dyDescent="0.3">
      <c r="BH4505" s="86"/>
      <c r="BI4505" s="86"/>
      <c r="BJ4505" s="86"/>
      <c r="BK4505" s="86"/>
      <c r="BL4505" s="87"/>
    </row>
    <row r="4506" spans="60:64" x14ac:dyDescent="0.3">
      <c r="BH4506" s="86"/>
      <c r="BI4506" s="86"/>
      <c r="BJ4506" s="86"/>
      <c r="BK4506" s="86"/>
      <c r="BL4506" s="87"/>
    </row>
    <row r="4507" spans="60:64" x14ac:dyDescent="0.3">
      <c r="BH4507" s="86"/>
      <c r="BI4507" s="86"/>
      <c r="BJ4507" s="86"/>
      <c r="BK4507" s="86"/>
      <c r="BL4507" s="87"/>
    </row>
    <row r="4508" spans="60:64" x14ac:dyDescent="0.3">
      <c r="BH4508" s="86"/>
      <c r="BI4508" s="86"/>
      <c r="BJ4508" s="86"/>
      <c r="BK4508" s="86"/>
      <c r="BL4508" s="87"/>
    </row>
    <row r="4509" spans="60:64" x14ac:dyDescent="0.3">
      <c r="BH4509" s="86"/>
      <c r="BI4509" s="86"/>
      <c r="BJ4509" s="86"/>
      <c r="BK4509" s="86"/>
      <c r="BL4509" s="87"/>
    </row>
    <row r="4510" spans="60:64" x14ac:dyDescent="0.3">
      <c r="BH4510" s="86"/>
      <c r="BI4510" s="86"/>
      <c r="BJ4510" s="86"/>
      <c r="BK4510" s="86"/>
      <c r="BL4510" s="87"/>
    </row>
    <row r="4511" spans="60:64" x14ac:dyDescent="0.3">
      <c r="BH4511" s="86"/>
      <c r="BI4511" s="86"/>
      <c r="BJ4511" s="86"/>
      <c r="BK4511" s="86"/>
      <c r="BL4511" s="87"/>
    </row>
    <row r="4512" spans="60:64" x14ac:dyDescent="0.3">
      <c r="BH4512" s="86"/>
      <c r="BI4512" s="86"/>
      <c r="BJ4512" s="86"/>
      <c r="BK4512" s="86"/>
      <c r="BL4512" s="87"/>
    </row>
    <row r="4513" spans="60:64" x14ac:dyDescent="0.3">
      <c r="BH4513" s="86"/>
      <c r="BI4513" s="86"/>
      <c r="BJ4513" s="86"/>
      <c r="BK4513" s="86"/>
      <c r="BL4513" s="87"/>
    </row>
    <row r="4514" spans="60:64" x14ac:dyDescent="0.3">
      <c r="BH4514" s="86"/>
      <c r="BI4514" s="86"/>
      <c r="BJ4514" s="86"/>
      <c r="BK4514" s="86"/>
      <c r="BL4514" s="87"/>
    </row>
    <row r="4515" spans="60:64" x14ac:dyDescent="0.3">
      <c r="BH4515" s="86"/>
      <c r="BI4515" s="86"/>
      <c r="BJ4515" s="86"/>
      <c r="BK4515" s="86"/>
      <c r="BL4515" s="87"/>
    </row>
    <row r="4516" spans="60:64" x14ac:dyDescent="0.3">
      <c r="BH4516" s="86"/>
      <c r="BI4516" s="86"/>
      <c r="BJ4516" s="86"/>
      <c r="BK4516" s="86"/>
      <c r="BL4516" s="87"/>
    </row>
    <row r="4517" spans="60:64" x14ac:dyDescent="0.3">
      <c r="BH4517" s="86"/>
      <c r="BI4517" s="86"/>
      <c r="BJ4517" s="86"/>
      <c r="BK4517" s="86"/>
      <c r="BL4517" s="87"/>
    </row>
    <row r="4518" spans="60:64" x14ac:dyDescent="0.3">
      <c r="BH4518" s="86"/>
      <c r="BI4518" s="86"/>
      <c r="BJ4518" s="86"/>
      <c r="BK4518" s="86"/>
      <c r="BL4518" s="87"/>
    </row>
    <row r="4519" spans="60:64" x14ac:dyDescent="0.3">
      <c r="BH4519" s="86"/>
      <c r="BI4519" s="86"/>
      <c r="BJ4519" s="86"/>
      <c r="BK4519" s="86"/>
      <c r="BL4519" s="87"/>
    </row>
    <row r="4520" spans="60:64" x14ac:dyDescent="0.3">
      <c r="BH4520" s="86"/>
      <c r="BI4520" s="86"/>
      <c r="BJ4520" s="86"/>
      <c r="BK4520" s="86"/>
      <c r="BL4520" s="87"/>
    </row>
    <row r="4521" spans="60:64" x14ac:dyDescent="0.3">
      <c r="BH4521" s="86"/>
      <c r="BI4521" s="86"/>
      <c r="BJ4521" s="86"/>
      <c r="BK4521" s="86"/>
      <c r="BL4521" s="87"/>
    </row>
    <row r="4522" spans="60:64" x14ac:dyDescent="0.3">
      <c r="BH4522" s="86"/>
      <c r="BI4522" s="86"/>
      <c r="BJ4522" s="86"/>
      <c r="BK4522" s="86"/>
      <c r="BL4522" s="87"/>
    </row>
    <row r="4523" spans="60:64" x14ac:dyDescent="0.3">
      <c r="BH4523" s="86"/>
      <c r="BI4523" s="86"/>
      <c r="BJ4523" s="86"/>
      <c r="BK4523" s="86"/>
      <c r="BL4523" s="87"/>
    </row>
    <row r="4524" spans="60:64" x14ac:dyDescent="0.3">
      <c r="BH4524" s="86"/>
      <c r="BI4524" s="86"/>
      <c r="BJ4524" s="86"/>
      <c r="BK4524" s="86"/>
      <c r="BL4524" s="87"/>
    </row>
    <row r="4525" spans="60:64" x14ac:dyDescent="0.3">
      <c r="BH4525" s="86"/>
      <c r="BI4525" s="86"/>
      <c r="BJ4525" s="86"/>
      <c r="BK4525" s="86"/>
      <c r="BL4525" s="87"/>
    </row>
    <row r="4526" spans="60:64" x14ac:dyDescent="0.3">
      <c r="BH4526" s="86"/>
      <c r="BI4526" s="86"/>
      <c r="BJ4526" s="86"/>
      <c r="BK4526" s="86"/>
      <c r="BL4526" s="87"/>
    </row>
    <row r="4527" spans="60:64" x14ac:dyDescent="0.3">
      <c r="BH4527" s="86"/>
      <c r="BI4527" s="86"/>
      <c r="BJ4527" s="86"/>
      <c r="BK4527" s="86"/>
      <c r="BL4527" s="87"/>
    </row>
    <row r="4528" spans="60:64" x14ac:dyDescent="0.3">
      <c r="BH4528" s="86"/>
      <c r="BI4528" s="86"/>
      <c r="BJ4528" s="86"/>
      <c r="BK4528" s="86"/>
      <c r="BL4528" s="87"/>
    </row>
    <row r="4529" spans="60:64" x14ac:dyDescent="0.3">
      <c r="BH4529" s="86"/>
      <c r="BI4529" s="86"/>
      <c r="BJ4529" s="86"/>
      <c r="BK4529" s="86"/>
      <c r="BL4529" s="87"/>
    </row>
    <row r="4530" spans="60:64" x14ac:dyDescent="0.3">
      <c r="BH4530" s="86"/>
      <c r="BI4530" s="86"/>
      <c r="BJ4530" s="86"/>
      <c r="BK4530" s="86"/>
      <c r="BL4530" s="87"/>
    </row>
    <row r="4531" spans="60:64" x14ac:dyDescent="0.3">
      <c r="BH4531" s="86"/>
      <c r="BI4531" s="86"/>
      <c r="BJ4531" s="86"/>
      <c r="BK4531" s="86"/>
      <c r="BL4531" s="87"/>
    </row>
    <row r="4532" spans="60:64" x14ac:dyDescent="0.3">
      <c r="BH4532" s="86"/>
      <c r="BI4532" s="86"/>
      <c r="BJ4532" s="86"/>
      <c r="BK4532" s="86"/>
      <c r="BL4532" s="87"/>
    </row>
    <row r="4533" spans="60:64" x14ac:dyDescent="0.3">
      <c r="BH4533" s="86"/>
      <c r="BI4533" s="86"/>
      <c r="BJ4533" s="86"/>
      <c r="BK4533" s="86"/>
      <c r="BL4533" s="87"/>
    </row>
    <row r="4534" spans="60:64" x14ac:dyDescent="0.3">
      <c r="BH4534" s="86"/>
      <c r="BI4534" s="86"/>
      <c r="BJ4534" s="86"/>
      <c r="BK4534" s="86"/>
      <c r="BL4534" s="87"/>
    </row>
    <row r="4535" spans="60:64" x14ac:dyDescent="0.3">
      <c r="BH4535" s="86"/>
      <c r="BI4535" s="86"/>
      <c r="BJ4535" s="86"/>
      <c r="BK4535" s="86"/>
      <c r="BL4535" s="87"/>
    </row>
    <row r="4536" spans="60:64" x14ac:dyDescent="0.3">
      <c r="BH4536" s="86"/>
      <c r="BI4536" s="86"/>
      <c r="BJ4536" s="86"/>
      <c r="BK4536" s="86"/>
      <c r="BL4536" s="87"/>
    </row>
    <row r="4537" spans="60:64" x14ac:dyDescent="0.3">
      <c r="BH4537" s="86"/>
      <c r="BI4537" s="86"/>
      <c r="BJ4537" s="86"/>
      <c r="BK4537" s="86"/>
      <c r="BL4537" s="87"/>
    </row>
    <row r="4538" spans="60:64" x14ac:dyDescent="0.3">
      <c r="BH4538" s="86"/>
      <c r="BI4538" s="86"/>
      <c r="BJ4538" s="86"/>
      <c r="BK4538" s="86"/>
      <c r="BL4538" s="87"/>
    </row>
    <row r="4539" spans="60:64" x14ac:dyDescent="0.3">
      <c r="BH4539" s="86"/>
      <c r="BI4539" s="86"/>
      <c r="BJ4539" s="86"/>
      <c r="BK4539" s="86"/>
      <c r="BL4539" s="87"/>
    </row>
    <row r="4540" spans="60:64" x14ac:dyDescent="0.3">
      <c r="BH4540" s="86"/>
      <c r="BI4540" s="86"/>
      <c r="BJ4540" s="86"/>
      <c r="BK4540" s="86"/>
      <c r="BL4540" s="87"/>
    </row>
    <row r="4541" spans="60:64" x14ac:dyDescent="0.3">
      <c r="BH4541" s="86"/>
      <c r="BI4541" s="86"/>
      <c r="BJ4541" s="86"/>
      <c r="BK4541" s="86"/>
      <c r="BL4541" s="87"/>
    </row>
    <row r="4542" spans="60:64" x14ac:dyDescent="0.3">
      <c r="BH4542" s="86"/>
      <c r="BI4542" s="86"/>
      <c r="BJ4542" s="86"/>
      <c r="BK4542" s="86"/>
      <c r="BL4542" s="87"/>
    </row>
    <row r="4543" spans="60:64" x14ac:dyDescent="0.3">
      <c r="BH4543" s="86"/>
      <c r="BI4543" s="86"/>
      <c r="BJ4543" s="86"/>
      <c r="BK4543" s="86"/>
      <c r="BL4543" s="87"/>
    </row>
    <row r="4544" spans="60:64" x14ac:dyDescent="0.3">
      <c r="BH4544" s="86"/>
      <c r="BI4544" s="86"/>
      <c r="BJ4544" s="86"/>
      <c r="BK4544" s="86"/>
      <c r="BL4544" s="87"/>
    </row>
    <row r="4545" spans="60:64" x14ac:dyDescent="0.3">
      <c r="BH4545" s="86"/>
      <c r="BI4545" s="86"/>
      <c r="BJ4545" s="86"/>
      <c r="BK4545" s="86"/>
      <c r="BL4545" s="87"/>
    </row>
    <row r="4546" spans="60:64" x14ac:dyDescent="0.3">
      <c r="BH4546" s="86"/>
      <c r="BI4546" s="86"/>
      <c r="BJ4546" s="86"/>
      <c r="BK4546" s="86"/>
      <c r="BL4546" s="87"/>
    </row>
    <row r="4547" spans="60:64" x14ac:dyDescent="0.3">
      <c r="BH4547" s="86"/>
      <c r="BI4547" s="86"/>
      <c r="BJ4547" s="86"/>
      <c r="BK4547" s="86"/>
      <c r="BL4547" s="87"/>
    </row>
    <row r="4548" spans="60:64" x14ac:dyDescent="0.3">
      <c r="BH4548" s="86"/>
      <c r="BI4548" s="86"/>
      <c r="BJ4548" s="86"/>
      <c r="BK4548" s="86"/>
      <c r="BL4548" s="87"/>
    </row>
    <row r="4549" spans="60:64" x14ac:dyDescent="0.3">
      <c r="BH4549" s="86"/>
      <c r="BI4549" s="86"/>
      <c r="BJ4549" s="86"/>
      <c r="BK4549" s="86"/>
      <c r="BL4549" s="87"/>
    </row>
    <row r="4550" spans="60:64" x14ac:dyDescent="0.3">
      <c r="BH4550" s="86"/>
      <c r="BI4550" s="86"/>
      <c r="BJ4550" s="86"/>
      <c r="BK4550" s="86"/>
      <c r="BL4550" s="87"/>
    </row>
    <row r="4551" spans="60:64" x14ac:dyDescent="0.3">
      <c r="BH4551" s="86"/>
      <c r="BI4551" s="86"/>
      <c r="BJ4551" s="86"/>
      <c r="BK4551" s="86"/>
      <c r="BL4551" s="87"/>
    </row>
    <row r="4552" spans="60:64" x14ac:dyDescent="0.3">
      <c r="BH4552" s="86"/>
      <c r="BI4552" s="86"/>
      <c r="BJ4552" s="86"/>
      <c r="BK4552" s="86"/>
      <c r="BL4552" s="87"/>
    </row>
    <row r="4553" spans="60:64" x14ac:dyDescent="0.3">
      <c r="BH4553" s="86"/>
      <c r="BI4553" s="86"/>
      <c r="BJ4553" s="86"/>
      <c r="BK4553" s="86"/>
      <c r="BL4553" s="87"/>
    </row>
    <row r="4554" spans="60:64" x14ac:dyDescent="0.3">
      <c r="BH4554" s="86"/>
      <c r="BI4554" s="86"/>
      <c r="BJ4554" s="86"/>
      <c r="BK4554" s="86"/>
      <c r="BL4554" s="87"/>
    </row>
    <row r="4555" spans="60:64" x14ac:dyDescent="0.3">
      <c r="BH4555" s="86"/>
      <c r="BI4555" s="86"/>
      <c r="BJ4555" s="86"/>
      <c r="BK4555" s="86"/>
      <c r="BL4555" s="87"/>
    </row>
    <row r="4556" spans="60:64" x14ac:dyDescent="0.3">
      <c r="BH4556" s="86"/>
      <c r="BI4556" s="86"/>
      <c r="BJ4556" s="86"/>
      <c r="BK4556" s="86"/>
      <c r="BL4556" s="87"/>
    </row>
    <row r="4557" spans="60:64" x14ac:dyDescent="0.3">
      <c r="BH4557" s="86"/>
      <c r="BI4557" s="86"/>
      <c r="BJ4557" s="86"/>
      <c r="BK4557" s="86"/>
      <c r="BL4557" s="87"/>
    </row>
    <row r="4558" spans="60:64" x14ac:dyDescent="0.3">
      <c r="BH4558" s="86"/>
      <c r="BI4558" s="86"/>
      <c r="BJ4558" s="86"/>
      <c r="BK4558" s="86"/>
      <c r="BL4558" s="87"/>
    </row>
    <row r="4559" spans="60:64" x14ac:dyDescent="0.3">
      <c r="BH4559" s="86"/>
      <c r="BI4559" s="86"/>
      <c r="BJ4559" s="86"/>
      <c r="BK4559" s="86"/>
      <c r="BL4559" s="87"/>
    </row>
    <row r="4560" spans="60:64" x14ac:dyDescent="0.3">
      <c r="BH4560" s="86"/>
      <c r="BI4560" s="86"/>
      <c r="BJ4560" s="86"/>
      <c r="BK4560" s="86"/>
      <c r="BL4560" s="87"/>
    </row>
    <row r="4561" spans="60:64" x14ac:dyDescent="0.3">
      <c r="BH4561" s="86"/>
      <c r="BI4561" s="86"/>
      <c r="BJ4561" s="86"/>
      <c r="BK4561" s="86"/>
      <c r="BL4561" s="87"/>
    </row>
    <row r="4562" spans="60:64" x14ac:dyDescent="0.3">
      <c r="BH4562" s="86"/>
      <c r="BI4562" s="86"/>
      <c r="BJ4562" s="86"/>
      <c r="BK4562" s="86"/>
      <c r="BL4562" s="87"/>
    </row>
    <row r="4563" spans="60:64" x14ac:dyDescent="0.3">
      <c r="BH4563" s="86"/>
      <c r="BI4563" s="86"/>
      <c r="BJ4563" s="86"/>
      <c r="BK4563" s="86"/>
      <c r="BL4563" s="87"/>
    </row>
    <row r="4564" spans="60:64" x14ac:dyDescent="0.3">
      <c r="BH4564" s="86"/>
      <c r="BI4564" s="86"/>
      <c r="BJ4564" s="86"/>
      <c r="BK4564" s="86"/>
      <c r="BL4564" s="87"/>
    </row>
    <row r="4565" spans="60:64" x14ac:dyDescent="0.3">
      <c r="BH4565" s="86"/>
      <c r="BI4565" s="86"/>
      <c r="BJ4565" s="86"/>
      <c r="BK4565" s="86"/>
      <c r="BL4565" s="87"/>
    </row>
    <row r="4566" spans="60:64" x14ac:dyDescent="0.3">
      <c r="BH4566" s="86"/>
      <c r="BI4566" s="86"/>
      <c r="BJ4566" s="86"/>
      <c r="BK4566" s="86"/>
      <c r="BL4566" s="87"/>
    </row>
    <row r="4567" spans="60:64" x14ac:dyDescent="0.3">
      <c r="BH4567" s="86"/>
      <c r="BI4567" s="86"/>
      <c r="BJ4567" s="86"/>
      <c r="BK4567" s="86"/>
      <c r="BL4567" s="87"/>
    </row>
    <row r="4568" spans="60:64" x14ac:dyDescent="0.3">
      <c r="BH4568" s="86"/>
      <c r="BI4568" s="86"/>
      <c r="BJ4568" s="86"/>
      <c r="BK4568" s="86"/>
      <c r="BL4568" s="87"/>
    </row>
    <row r="4569" spans="60:64" x14ac:dyDescent="0.3">
      <c r="BH4569" s="86"/>
      <c r="BI4569" s="86"/>
      <c r="BJ4569" s="86"/>
      <c r="BK4569" s="86"/>
      <c r="BL4569" s="87"/>
    </row>
    <row r="4570" spans="60:64" x14ac:dyDescent="0.3">
      <c r="BH4570" s="86"/>
      <c r="BI4570" s="86"/>
      <c r="BJ4570" s="86"/>
      <c r="BK4570" s="86"/>
      <c r="BL4570" s="87"/>
    </row>
    <row r="4571" spans="60:64" x14ac:dyDescent="0.3">
      <c r="BH4571" s="86"/>
      <c r="BI4571" s="86"/>
      <c r="BJ4571" s="86"/>
      <c r="BK4571" s="86"/>
      <c r="BL4571" s="87"/>
    </row>
    <row r="4572" spans="60:64" x14ac:dyDescent="0.3">
      <c r="BH4572" s="86"/>
      <c r="BI4572" s="86"/>
      <c r="BJ4572" s="86"/>
      <c r="BK4572" s="86"/>
      <c r="BL4572" s="87"/>
    </row>
    <row r="4573" spans="60:64" x14ac:dyDescent="0.3">
      <c r="BH4573" s="86"/>
      <c r="BI4573" s="86"/>
      <c r="BJ4573" s="86"/>
      <c r="BK4573" s="86"/>
      <c r="BL4573" s="87"/>
    </row>
    <row r="4574" spans="60:64" x14ac:dyDescent="0.3">
      <c r="BH4574" s="86"/>
      <c r="BI4574" s="86"/>
      <c r="BJ4574" s="86"/>
      <c r="BK4574" s="86"/>
      <c r="BL4574" s="87"/>
    </row>
    <row r="4575" spans="60:64" x14ac:dyDescent="0.3">
      <c r="BH4575" s="86"/>
      <c r="BI4575" s="86"/>
      <c r="BJ4575" s="86"/>
      <c r="BK4575" s="86"/>
      <c r="BL4575" s="87"/>
    </row>
    <row r="4576" spans="60:64" x14ac:dyDescent="0.3">
      <c r="BH4576" s="86"/>
      <c r="BI4576" s="86"/>
      <c r="BJ4576" s="86"/>
      <c r="BK4576" s="86"/>
      <c r="BL4576" s="87"/>
    </row>
    <row r="4577" spans="60:64" x14ac:dyDescent="0.3">
      <c r="BH4577" s="86"/>
      <c r="BI4577" s="86"/>
      <c r="BJ4577" s="86"/>
      <c r="BK4577" s="86"/>
      <c r="BL4577" s="87"/>
    </row>
    <row r="4578" spans="60:64" x14ac:dyDescent="0.3">
      <c r="BH4578" s="86"/>
      <c r="BI4578" s="86"/>
      <c r="BJ4578" s="86"/>
      <c r="BK4578" s="86"/>
      <c r="BL4578" s="87"/>
    </row>
    <row r="4579" spans="60:64" x14ac:dyDescent="0.3">
      <c r="BH4579" s="86"/>
      <c r="BI4579" s="86"/>
      <c r="BJ4579" s="86"/>
      <c r="BK4579" s="86"/>
      <c r="BL4579" s="87"/>
    </row>
    <row r="4580" spans="60:64" x14ac:dyDescent="0.3">
      <c r="BH4580" s="86"/>
      <c r="BI4580" s="86"/>
      <c r="BJ4580" s="86"/>
      <c r="BK4580" s="86"/>
      <c r="BL4580" s="87"/>
    </row>
    <row r="4581" spans="60:64" x14ac:dyDescent="0.3">
      <c r="BH4581" s="86"/>
      <c r="BI4581" s="86"/>
      <c r="BJ4581" s="86"/>
      <c r="BK4581" s="86"/>
      <c r="BL4581" s="87"/>
    </row>
    <row r="4582" spans="60:64" x14ac:dyDescent="0.3">
      <c r="BH4582" s="86"/>
      <c r="BI4582" s="86"/>
      <c r="BJ4582" s="86"/>
      <c r="BK4582" s="86"/>
      <c r="BL4582" s="87"/>
    </row>
    <row r="4583" spans="60:64" x14ac:dyDescent="0.3">
      <c r="BH4583" s="86"/>
      <c r="BI4583" s="86"/>
      <c r="BJ4583" s="86"/>
      <c r="BK4583" s="86"/>
      <c r="BL4583" s="87"/>
    </row>
    <row r="4584" spans="60:64" x14ac:dyDescent="0.3">
      <c r="BH4584" s="86"/>
      <c r="BI4584" s="86"/>
      <c r="BJ4584" s="86"/>
      <c r="BK4584" s="86"/>
      <c r="BL4584" s="87"/>
    </row>
    <row r="4585" spans="60:64" x14ac:dyDescent="0.3">
      <c r="BH4585" s="86"/>
      <c r="BI4585" s="86"/>
      <c r="BJ4585" s="86"/>
      <c r="BK4585" s="86"/>
      <c r="BL4585" s="87"/>
    </row>
    <row r="4586" spans="60:64" x14ac:dyDescent="0.3">
      <c r="BH4586" s="86"/>
      <c r="BI4586" s="86"/>
      <c r="BJ4586" s="86"/>
      <c r="BK4586" s="86"/>
      <c r="BL4586" s="87"/>
    </row>
    <row r="4587" spans="60:64" x14ac:dyDescent="0.3">
      <c r="BH4587" s="86"/>
      <c r="BI4587" s="86"/>
      <c r="BJ4587" s="86"/>
      <c r="BK4587" s="86"/>
      <c r="BL4587" s="87"/>
    </row>
    <row r="4588" spans="60:64" x14ac:dyDescent="0.3">
      <c r="BH4588" s="86"/>
      <c r="BI4588" s="86"/>
      <c r="BJ4588" s="86"/>
      <c r="BK4588" s="86"/>
      <c r="BL4588" s="87"/>
    </row>
    <row r="4589" spans="60:64" x14ac:dyDescent="0.3">
      <c r="BH4589" s="86"/>
      <c r="BI4589" s="86"/>
      <c r="BJ4589" s="86"/>
      <c r="BK4589" s="86"/>
      <c r="BL4589" s="87"/>
    </row>
    <row r="4590" spans="60:64" x14ac:dyDescent="0.3">
      <c r="BH4590" s="86"/>
      <c r="BI4590" s="86"/>
      <c r="BJ4590" s="86"/>
      <c r="BK4590" s="86"/>
      <c r="BL4590" s="87"/>
    </row>
    <row r="4591" spans="60:64" x14ac:dyDescent="0.3">
      <c r="BH4591" s="86"/>
      <c r="BI4591" s="86"/>
      <c r="BJ4591" s="86"/>
      <c r="BK4591" s="86"/>
      <c r="BL4591" s="87"/>
    </row>
    <row r="4592" spans="60:64" x14ac:dyDescent="0.3">
      <c r="BH4592" s="86"/>
      <c r="BI4592" s="86"/>
      <c r="BJ4592" s="86"/>
      <c r="BK4592" s="86"/>
      <c r="BL4592" s="87"/>
    </row>
    <row r="4593" spans="60:64" x14ac:dyDescent="0.3">
      <c r="BH4593" s="86"/>
      <c r="BI4593" s="86"/>
      <c r="BJ4593" s="86"/>
      <c r="BK4593" s="86"/>
      <c r="BL4593" s="87"/>
    </row>
    <row r="4594" spans="60:64" x14ac:dyDescent="0.3">
      <c r="BH4594" s="86"/>
      <c r="BI4594" s="86"/>
      <c r="BJ4594" s="86"/>
      <c r="BK4594" s="86"/>
      <c r="BL4594" s="87"/>
    </row>
    <row r="4595" spans="60:64" x14ac:dyDescent="0.3">
      <c r="BH4595" s="86"/>
      <c r="BI4595" s="86"/>
      <c r="BJ4595" s="86"/>
      <c r="BK4595" s="86"/>
      <c r="BL4595" s="87"/>
    </row>
    <row r="4596" spans="60:64" x14ac:dyDescent="0.3">
      <c r="BH4596" s="86"/>
      <c r="BI4596" s="86"/>
      <c r="BJ4596" s="86"/>
      <c r="BK4596" s="86"/>
      <c r="BL4596" s="87"/>
    </row>
    <row r="4597" spans="60:64" x14ac:dyDescent="0.3">
      <c r="BH4597" s="86"/>
      <c r="BI4597" s="86"/>
      <c r="BJ4597" s="86"/>
      <c r="BK4597" s="86"/>
      <c r="BL4597" s="87"/>
    </row>
    <row r="4598" spans="60:64" x14ac:dyDescent="0.3">
      <c r="BH4598" s="86"/>
      <c r="BI4598" s="86"/>
      <c r="BJ4598" s="86"/>
      <c r="BK4598" s="86"/>
      <c r="BL4598" s="87"/>
    </row>
    <row r="4599" spans="60:64" x14ac:dyDescent="0.3">
      <c r="BH4599" s="86"/>
      <c r="BI4599" s="86"/>
      <c r="BJ4599" s="86"/>
      <c r="BK4599" s="86"/>
      <c r="BL4599" s="87"/>
    </row>
    <row r="4600" spans="60:64" x14ac:dyDescent="0.3">
      <c r="BH4600" s="86"/>
      <c r="BI4600" s="86"/>
      <c r="BJ4600" s="86"/>
      <c r="BK4600" s="86"/>
      <c r="BL4600" s="87"/>
    </row>
    <row r="4601" spans="60:64" x14ac:dyDescent="0.3">
      <c r="BH4601" s="86"/>
      <c r="BI4601" s="86"/>
      <c r="BJ4601" s="86"/>
      <c r="BK4601" s="86"/>
      <c r="BL4601" s="87"/>
    </row>
    <row r="4602" spans="60:64" x14ac:dyDescent="0.3">
      <c r="BH4602" s="86"/>
      <c r="BI4602" s="86"/>
      <c r="BJ4602" s="86"/>
      <c r="BK4602" s="86"/>
      <c r="BL4602" s="87"/>
    </row>
    <row r="4603" spans="60:64" x14ac:dyDescent="0.3">
      <c r="BH4603" s="86"/>
      <c r="BI4603" s="86"/>
      <c r="BJ4603" s="86"/>
      <c r="BK4603" s="86"/>
      <c r="BL4603" s="87"/>
    </row>
    <row r="4604" spans="60:64" x14ac:dyDescent="0.3">
      <c r="BH4604" s="86"/>
      <c r="BI4604" s="86"/>
      <c r="BJ4604" s="86"/>
      <c r="BK4604" s="86"/>
      <c r="BL4604" s="87"/>
    </row>
    <row r="4605" spans="60:64" x14ac:dyDescent="0.3">
      <c r="BH4605" s="86"/>
      <c r="BI4605" s="86"/>
      <c r="BJ4605" s="86"/>
      <c r="BK4605" s="86"/>
      <c r="BL4605" s="87"/>
    </row>
    <row r="4606" spans="60:64" x14ac:dyDescent="0.3">
      <c r="BH4606" s="86"/>
      <c r="BI4606" s="86"/>
      <c r="BJ4606" s="86"/>
      <c r="BK4606" s="86"/>
      <c r="BL4606" s="87"/>
    </row>
    <row r="4607" spans="60:64" x14ac:dyDescent="0.3">
      <c r="BH4607" s="86"/>
      <c r="BI4607" s="86"/>
      <c r="BJ4607" s="86"/>
      <c r="BK4607" s="86"/>
      <c r="BL4607" s="87"/>
    </row>
    <row r="4608" spans="60:64" x14ac:dyDescent="0.3">
      <c r="BH4608" s="86"/>
      <c r="BI4608" s="86"/>
      <c r="BJ4608" s="86"/>
      <c r="BK4608" s="86"/>
      <c r="BL4608" s="87"/>
    </row>
    <row r="4609" spans="60:64" x14ac:dyDescent="0.3">
      <c r="BH4609" s="86"/>
      <c r="BI4609" s="86"/>
      <c r="BJ4609" s="86"/>
      <c r="BK4609" s="86"/>
      <c r="BL4609" s="87"/>
    </row>
    <row r="4610" spans="60:64" x14ac:dyDescent="0.3">
      <c r="BH4610" s="86"/>
      <c r="BI4610" s="86"/>
      <c r="BJ4610" s="86"/>
      <c r="BK4610" s="86"/>
      <c r="BL4610" s="87"/>
    </row>
    <row r="4611" spans="60:64" x14ac:dyDescent="0.3">
      <c r="BH4611" s="86"/>
      <c r="BI4611" s="86"/>
      <c r="BJ4611" s="86"/>
      <c r="BK4611" s="86"/>
      <c r="BL4611" s="87"/>
    </row>
    <row r="4612" spans="60:64" x14ac:dyDescent="0.3">
      <c r="BH4612" s="86"/>
      <c r="BI4612" s="86"/>
      <c r="BJ4612" s="86"/>
      <c r="BK4612" s="86"/>
      <c r="BL4612" s="87"/>
    </row>
    <row r="4613" spans="60:64" x14ac:dyDescent="0.3">
      <c r="BH4613" s="86"/>
      <c r="BI4613" s="86"/>
      <c r="BJ4613" s="86"/>
      <c r="BK4613" s="86"/>
      <c r="BL4613" s="87"/>
    </row>
    <row r="4614" spans="60:64" x14ac:dyDescent="0.3">
      <c r="BH4614" s="86"/>
      <c r="BI4614" s="86"/>
      <c r="BJ4614" s="86"/>
      <c r="BK4614" s="86"/>
      <c r="BL4614" s="87"/>
    </row>
    <row r="4615" spans="60:64" x14ac:dyDescent="0.3">
      <c r="BH4615" s="86"/>
      <c r="BI4615" s="86"/>
      <c r="BJ4615" s="86"/>
      <c r="BK4615" s="86"/>
      <c r="BL4615" s="87"/>
    </row>
    <row r="4616" spans="60:64" x14ac:dyDescent="0.3">
      <c r="BH4616" s="86"/>
      <c r="BI4616" s="86"/>
      <c r="BJ4616" s="86"/>
      <c r="BK4616" s="86"/>
      <c r="BL4616" s="87"/>
    </row>
    <row r="4617" spans="60:64" x14ac:dyDescent="0.3">
      <c r="BH4617" s="86"/>
      <c r="BI4617" s="86"/>
      <c r="BJ4617" s="86"/>
      <c r="BK4617" s="86"/>
      <c r="BL4617" s="87"/>
    </row>
    <row r="4618" spans="60:64" x14ac:dyDescent="0.3">
      <c r="BH4618" s="86"/>
      <c r="BI4618" s="86"/>
      <c r="BJ4618" s="86"/>
      <c r="BK4618" s="86"/>
      <c r="BL4618" s="87"/>
    </row>
    <row r="4619" spans="60:64" x14ac:dyDescent="0.3">
      <c r="BH4619" s="86"/>
      <c r="BI4619" s="86"/>
      <c r="BJ4619" s="86"/>
      <c r="BK4619" s="86"/>
      <c r="BL4619" s="87"/>
    </row>
    <row r="4620" spans="60:64" x14ac:dyDescent="0.3">
      <c r="BH4620" s="86"/>
      <c r="BI4620" s="86"/>
      <c r="BJ4620" s="86"/>
      <c r="BK4620" s="86"/>
      <c r="BL4620" s="87"/>
    </row>
    <row r="4621" spans="60:64" x14ac:dyDescent="0.3">
      <c r="BH4621" s="86"/>
      <c r="BI4621" s="86"/>
      <c r="BJ4621" s="86"/>
      <c r="BK4621" s="86"/>
      <c r="BL4621" s="87"/>
    </row>
    <row r="4622" spans="60:64" x14ac:dyDescent="0.3">
      <c r="BH4622" s="86"/>
      <c r="BI4622" s="86"/>
      <c r="BJ4622" s="86"/>
      <c r="BK4622" s="86"/>
      <c r="BL4622" s="87"/>
    </row>
    <row r="4623" spans="60:64" x14ac:dyDescent="0.3">
      <c r="BH4623" s="86"/>
      <c r="BI4623" s="86"/>
      <c r="BJ4623" s="86"/>
      <c r="BK4623" s="86"/>
      <c r="BL4623" s="87"/>
    </row>
    <row r="4624" spans="60:64" x14ac:dyDescent="0.3">
      <c r="BH4624" s="86"/>
      <c r="BI4624" s="86"/>
      <c r="BJ4624" s="86"/>
      <c r="BK4624" s="86"/>
      <c r="BL4624" s="87"/>
    </row>
    <row r="4625" spans="60:64" x14ac:dyDescent="0.3">
      <c r="BH4625" s="86"/>
      <c r="BI4625" s="86"/>
      <c r="BJ4625" s="86"/>
      <c r="BK4625" s="86"/>
      <c r="BL4625" s="87"/>
    </row>
    <row r="4626" spans="60:64" x14ac:dyDescent="0.3">
      <c r="BH4626" s="86"/>
      <c r="BI4626" s="86"/>
      <c r="BJ4626" s="86"/>
      <c r="BK4626" s="86"/>
      <c r="BL4626" s="87"/>
    </row>
    <row r="4627" spans="60:64" x14ac:dyDescent="0.3">
      <c r="BH4627" s="86"/>
      <c r="BI4627" s="86"/>
      <c r="BJ4627" s="86"/>
      <c r="BK4627" s="86"/>
      <c r="BL4627" s="87"/>
    </row>
    <row r="4628" spans="60:64" x14ac:dyDescent="0.3">
      <c r="BH4628" s="86"/>
      <c r="BI4628" s="86"/>
      <c r="BJ4628" s="86"/>
      <c r="BK4628" s="86"/>
      <c r="BL4628" s="87"/>
    </row>
    <row r="4629" spans="60:64" x14ac:dyDescent="0.3">
      <c r="BH4629" s="86"/>
      <c r="BI4629" s="86"/>
      <c r="BJ4629" s="86"/>
      <c r="BK4629" s="86"/>
      <c r="BL4629" s="87"/>
    </row>
    <row r="4630" spans="60:64" x14ac:dyDescent="0.3">
      <c r="BH4630" s="86"/>
      <c r="BI4630" s="86"/>
      <c r="BJ4630" s="86"/>
      <c r="BK4630" s="86"/>
      <c r="BL4630" s="87"/>
    </row>
    <row r="4631" spans="60:64" x14ac:dyDescent="0.3">
      <c r="BH4631" s="86"/>
      <c r="BI4631" s="86"/>
      <c r="BJ4631" s="86"/>
      <c r="BK4631" s="86"/>
      <c r="BL4631" s="87"/>
    </row>
    <row r="4632" spans="60:64" x14ac:dyDescent="0.3">
      <c r="BH4632" s="86"/>
      <c r="BI4632" s="86"/>
      <c r="BJ4632" s="86"/>
      <c r="BK4632" s="86"/>
      <c r="BL4632" s="87"/>
    </row>
    <row r="4633" spans="60:64" x14ac:dyDescent="0.3">
      <c r="BH4633" s="86"/>
      <c r="BI4633" s="86"/>
      <c r="BJ4633" s="86"/>
      <c r="BK4633" s="86"/>
      <c r="BL4633" s="87"/>
    </row>
    <row r="4634" spans="60:64" x14ac:dyDescent="0.3">
      <c r="BH4634" s="86"/>
      <c r="BI4634" s="86"/>
      <c r="BJ4634" s="86"/>
      <c r="BK4634" s="86"/>
      <c r="BL4634" s="87"/>
    </row>
    <row r="4635" spans="60:64" x14ac:dyDescent="0.3">
      <c r="BH4635" s="86"/>
      <c r="BI4635" s="86"/>
      <c r="BJ4635" s="86"/>
      <c r="BK4635" s="86"/>
      <c r="BL4635" s="87"/>
    </row>
    <row r="4636" spans="60:64" x14ac:dyDescent="0.3">
      <c r="BH4636" s="86"/>
      <c r="BI4636" s="86"/>
      <c r="BJ4636" s="86"/>
      <c r="BK4636" s="86"/>
      <c r="BL4636" s="87"/>
    </row>
    <row r="4637" spans="60:64" x14ac:dyDescent="0.3">
      <c r="BH4637" s="86"/>
      <c r="BI4637" s="86"/>
      <c r="BJ4637" s="86"/>
      <c r="BK4637" s="86"/>
      <c r="BL4637" s="87"/>
    </row>
    <row r="4638" spans="60:64" x14ac:dyDescent="0.3">
      <c r="BH4638" s="86"/>
      <c r="BI4638" s="86"/>
      <c r="BJ4638" s="86"/>
      <c r="BK4638" s="86"/>
      <c r="BL4638" s="87"/>
    </row>
    <row r="4639" spans="60:64" x14ac:dyDescent="0.3">
      <c r="BH4639" s="86"/>
      <c r="BI4639" s="86"/>
      <c r="BJ4639" s="86"/>
      <c r="BK4639" s="86"/>
      <c r="BL4639" s="87"/>
    </row>
    <row r="4640" spans="60:64" x14ac:dyDescent="0.3">
      <c r="BH4640" s="86"/>
      <c r="BI4640" s="86"/>
      <c r="BJ4640" s="86"/>
      <c r="BK4640" s="86"/>
      <c r="BL4640" s="87"/>
    </row>
    <row r="4641" spans="60:64" x14ac:dyDescent="0.3">
      <c r="BH4641" s="86"/>
      <c r="BI4641" s="86"/>
      <c r="BJ4641" s="86"/>
      <c r="BK4641" s="86"/>
      <c r="BL4641" s="87"/>
    </row>
    <row r="4642" spans="60:64" x14ac:dyDescent="0.3">
      <c r="BH4642" s="86"/>
      <c r="BI4642" s="86"/>
      <c r="BJ4642" s="86"/>
      <c r="BK4642" s="86"/>
      <c r="BL4642" s="87"/>
    </row>
    <row r="4643" spans="60:64" x14ac:dyDescent="0.3">
      <c r="BH4643" s="86"/>
      <c r="BI4643" s="86"/>
      <c r="BJ4643" s="86"/>
      <c r="BK4643" s="86"/>
      <c r="BL4643" s="87"/>
    </row>
    <row r="4644" spans="60:64" x14ac:dyDescent="0.3">
      <c r="BH4644" s="86"/>
      <c r="BI4644" s="86"/>
      <c r="BJ4644" s="86"/>
      <c r="BK4644" s="86"/>
      <c r="BL4644" s="87"/>
    </row>
    <row r="4645" spans="60:64" x14ac:dyDescent="0.3">
      <c r="BH4645" s="86"/>
      <c r="BI4645" s="86"/>
      <c r="BJ4645" s="86"/>
      <c r="BK4645" s="86"/>
      <c r="BL4645" s="87"/>
    </row>
    <row r="4646" spans="60:64" x14ac:dyDescent="0.3">
      <c r="BH4646" s="86"/>
      <c r="BI4646" s="86"/>
      <c r="BJ4646" s="86"/>
      <c r="BK4646" s="86"/>
      <c r="BL4646" s="87"/>
    </row>
    <row r="4647" spans="60:64" x14ac:dyDescent="0.3">
      <c r="BH4647" s="86"/>
      <c r="BI4647" s="86"/>
      <c r="BJ4647" s="86"/>
      <c r="BK4647" s="86"/>
      <c r="BL4647" s="87"/>
    </row>
    <row r="4648" spans="60:64" x14ac:dyDescent="0.3">
      <c r="BH4648" s="86"/>
      <c r="BI4648" s="86"/>
      <c r="BJ4648" s="86"/>
      <c r="BK4648" s="86"/>
      <c r="BL4648" s="87"/>
    </row>
    <row r="4649" spans="60:64" x14ac:dyDescent="0.3">
      <c r="BH4649" s="86"/>
      <c r="BI4649" s="86"/>
      <c r="BJ4649" s="86"/>
      <c r="BK4649" s="86"/>
      <c r="BL4649" s="87"/>
    </row>
    <row r="4650" spans="60:64" x14ac:dyDescent="0.3">
      <c r="BH4650" s="86"/>
      <c r="BI4650" s="86"/>
      <c r="BJ4650" s="86"/>
      <c r="BK4650" s="86"/>
      <c r="BL4650" s="87"/>
    </row>
    <row r="4651" spans="60:64" x14ac:dyDescent="0.3">
      <c r="BH4651" s="86"/>
      <c r="BI4651" s="86"/>
      <c r="BJ4651" s="86"/>
      <c r="BK4651" s="86"/>
      <c r="BL4651" s="87"/>
    </row>
    <row r="4652" spans="60:64" x14ac:dyDescent="0.3">
      <c r="BH4652" s="86"/>
      <c r="BI4652" s="86"/>
      <c r="BJ4652" s="86"/>
      <c r="BK4652" s="86"/>
      <c r="BL4652" s="87"/>
    </row>
    <row r="4653" spans="60:64" x14ac:dyDescent="0.3">
      <c r="BH4653" s="86"/>
      <c r="BI4653" s="86"/>
      <c r="BJ4653" s="86"/>
      <c r="BK4653" s="86"/>
      <c r="BL4653" s="87"/>
    </row>
    <row r="4654" spans="60:64" x14ac:dyDescent="0.3">
      <c r="BH4654" s="86"/>
      <c r="BI4654" s="86"/>
      <c r="BJ4654" s="86"/>
      <c r="BK4654" s="86"/>
      <c r="BL4654" s="87"/>
    </row>
    <row r="4655" spans="60:64" x14ac:dyDescent="0.3">
      <c r="BH4655" s="86"/>
      <c r="BI4655" s="86"/>
      <c r="BJ4655" s="86"/>
      <c r="BK4655" s="86"/>
      <c r="BL4655" s="87"/>
    </row>
    <row r="4656" spans="60:64" x14ac:dyDescent="0.3">
      <c r="BH4656" s="86"/>
      <c r="BI4656" s="86"/>
      <c r="BJ4656" s="86"/>
      <c r="BK4656" s="86"/>
      <c r="BL4656" s="87"/>
    </row>
    <row r="4657" spans="60:64" x14ac:dyDescent="0.3">
      <c r="BH4657" s="86"/>
      <c r="BI4657" s="86"/>
      <c r="BJ4657" s="86"/>
      <c r="BK4657" s="86"/>
      <c r="BL4657" s="87"/>
    </row>
    <row r="4658" spans="60:64" x14ac:dyDescent="0.3">
      <c r="BH4658" s="86"/>
      <c r="BI4658" s="86"/>
      <c r="BJ4658" s="86"/>
      <c r="BK4658" s="86"/>
      <c r="BL4658" s="87"/>
    </row>
    <row r="4659" spans="60:64" x14ac:dyDescent="0.3">
      <c r="BH4659" s="86"/>
      <c r="BI4659" s="86"/>
      <c r="BJ4659" s="86"/>
      <c r="BK4659" s="86"/>
      <c r="BL4659" s="87"/>
    </row>
    <row r="4660" spans="60:64" x14ac:dyDescent="0.3">
      <c r="BH4660" s="86"/>
      <c r="BI4660" s="86"/>
      <c r="BJ4660" s="86"/>
      <c r="BK4660" s="86"/>
      <c r="BL4660" s="87"/>
    </row>
    <row r="4661" spans="60:64" x14ac:dyDescent="0.3">
      <c r="BH4661" s="86"/>
      <c r="BI4661" s="86"/>
      <c r="BJ4661" s="86"/>
      <c r="BK4661" s="86"/>
      <c r="BL4661" s="87"/>
    </row>
    <row r="4662" spans="60:64" x14ac:dyDescent="0.3">
      <c r="BH4662" s="86"/>
      <c r="BI4662" s="86"/>
      <c r="BJ4662" s="86"/>
      <c r="BK4662" s="86"/>
      <c r="BL4662" s="87"/>
    </row>
    <row r="4663" spans="60:64" x14ac:dyDescent="0.3">
      <c r="BH4663" s="86"/>
      <c r="BI4663" s="86"/>
      <c r="BJ4663" s="86"/>
      <c r="BK4663" s="86"/>
      <c r="BL4663" s="87"/>
    </row>
    <row r="4664" spans="60:64" x14ac:dyDescent="0.3">
      <c r="BH4664" s="86"/>
      <c r="BI4664" s="86"/>
      <c r="BJ4664" s="86"/>
      <c r="BK4664" s="86"/>
      <c r="BL4664" s="87"/>
    </row>
    <row r="4665" spans="60:64" x14ac:dyDescent="0.3">
      <c r="BH4665" s="86"/>
      <c r="BI4665" s="86"/>
      <c r="BJ4665" s="86"/>
      <c r="BK4665" s="86"/>
      <c r="BL4665" s="87"/>
    </row>
    <row r="4666" spans="60:64" x14ac:dyDescent="0.3">
      <c r="BH4666" s="86"/>
      <c r="BI4666" s="86"/>
      <c r="BJ4666" s="86"/>
      <c r="BK4666" s="86"/>
      <c r="BL4666" s="87"/>
    </row>
    <row r="4667" spans="60:64" x14ac:dyDescent="0.3">
      <c r="BH4667" s="86"/>
      <c r="BI4667" s="86"/>
      <c r="BJ4667" s="86"/>
      <c r="BK4667" s="86"/>
      <c r="BL4667" s="87"/>
    </row>
    <row r="4668" spans="60:64" x14ac:dyDescent="0.3">
      <c r="BH4668" s="86"/>
      <c r="BI4668" s="86"/>
      <c r="BJ4668" s="86"/>
      <c r="BK4668" s="86"/>
      <c r="BL4668" s="87"/>
    </row>
    <row r="4669" spans="60:64" x14ac:dyDescent="0.3">
      <c r="BH4669" s="86"/>
      <c r="BI4669" s="86"/>
      <c r="BJ4669" s="86"/>
      <c r="BK4669" s="86"/>
      <c r="BL4669" s="87"/>
    </row>
    <row r="4670" spans="60:64" x14ac:dyDescent="0.3">
      <c r="BH4670" s="86"/>
      <c r="BI4670" s="86"/>
      <c r="BJ4670" s="86"/>
      <c r="BK4670" s="86"/>
      <c r="BL4670" s="87"/>
    </row>
    <row r="4671" spans="60:64" x14ac:dyDescent="0.3">
      <c r="BH4671" s="86"/>
      <c r="BI4671" s="86"/>
      <c r="BJ4671" s="86"/>
      <c r="BK4671" s="86"/>
      <c r="BL4671" s="87"/>
    </row>
    <row r="4672" spans="60:64" x14ac:dyDescent="0.3">
      <c r="BH4672" s="86"/>
      <c r="BI4672" s="86"/>
      <c r="BJ4672" s="86"/>
      <c r="BK4672" s="86"/>
      <c r="BL4672" s="87"/>
    </row>
    <row r="4673" spans="60:64" x14ac:dyDescent="0.3">
      <c r="BH4673" s="86"/>
      <c r="BI4673" s="86"/>
      <c r="BJ4673" s="86"/>
      <c r="BK4673" s="86"/>
      <c r="BL4673" s="87"/>
    </row>
    <row r="4674" spans="60:64" x14ac:dyDescent="0.3">
      <c r="BH4674" s="86"/>
      <c r="BI4674" s="86"/>
      <c r="BJ4674" s="86"/>
      <c r="BK4674" s="86"/>
      <c r="BL4674" s="87"/>
    </row>
    <row r="4675" spans="60:64" x14ac:dyDescent="0.3">
      <c r="BH4675" s="86"/>
      <c r="BI4675" s="86"/>
      <c r="BJ4675" s="86"/>
      <c r="BK4675" s="86"/>
      <c r="BL4675" s="87"/>
    </row>
    <row r="4676" spans="60:64" x14ac:dyDescent="0.3">
      <c r="BH4676" s="86"/>
      <c r="BI4676" s="86"/>
      <c r="BJ4676" s="86"/>
      <c r="BK4676" s="86"/>
      <c r="BL4676" s="87"/>
    </row>
    <row r="4677" spans="60:64" x14ac:dyDescent="0.3">
      <c r="BH4677" s="86"/>
      <c r="BI4677" s="86"/>
      <c r="BJ4677" s="86"/>
      <c r="BK4677" s="86"/>
      <c r="BL4677" s="87"/>
    </row>
    <row r="4678" spans="60:64" x14ac:dyDescent="0.3">
      <c r="BH4678" s="86"/>
      <c r="BI4678" s="86"/>
      <c r="BJ4678" s="86"/>
      <c r="BK4678" s="86"/>
      <c r="BL4678" s="87"/>
    </row>
    <row r="4679" spans="60:64" x14ac:dyDescent="0.3">
      <c r="BH4679" s="86"/>
      <c r="BI4679" s="86"/>
      <c r="BJ4679" s="86"/>
      <c r="BK4679" s="86"/>
      <c r="BL4679" s="87"/>
    </row>
    <row r="4680" spans="60:64" x14ac:dyDescent="0.3">
      <c r="BH4680" s="86"/>
      <c r="BI4680" s="86"/>
      <c r="BJ4680" s="86"/>
      <c r="BK4680" s="86"/>
      <c r="BL4680" s="87"/>
    </row>
    <row r="4681" spans="60:64" x14ac:dyDescent="0.3">
      <c r="BH4681" s="86"/>
      <c r="BI4681" s="86"/>
      <c r="BJ4681" s="86"/>
      <c r="BK4681" s="86"/>
      <c r="BL4681" s="87"/>
    </row>
    <row r="4682" spans="60:64" x14ac:dyDescent="0.3">
      <c r="BH4682" s="86"/>
      <c r="BI4682" s="86"/>
      <c r="BJ4682" s="86"/>
      <c r="BK4682" s="86"/>
      <c r="BL4682" s="87"/>
    </row>
    <row r="4683" spans="60:64" x14ac:dyDescent="0.3">
      <c r="BH4683" s="86"/>
      <c r="BI4683" s="86"/>
      <c r="BJ4683" s="86"/>
      <c r="BK4683" s="86"/>
      <c r="BL4683" s="87"/>
    </row>
    <row r="4684" spans="60:64" x14ac:dyDescent="0.3">
      <c r="BH4684" s="86"/>
      <c r="BI4684" s="86"/>
      <c r="BJ4684" s="86"/>
      <c r="BK4684" s="86"/>
      <c r="BL4684" s="87"/>
    </row>
    <row r="4685" spans="60:64" x14ac:dyDescent="0.3">
      <c r="BH4685" s="86"/>
      <c r="BI4685" s="86"/>
      <c r="BJ4685" s="86"/>
      <c r="BK4685" s="86"/>
      <c r="BL4685" s="87"/>
    </row>
    <row r="4686" spans="60:64" x14ac:dyDescent="0.3">
      <c r="BH4686" s="86"/>
      <c r="BI4686" s="86"/>
      <c r="BJ4686" s="86"/>
      <c r="BK4686" s="86"/>
      <c r="BL4686" s="87"/>
    </row>
    <row r="4687" spans="60:64" x14ac:dyDescent="0.3">
      <c r="BH4687" s="86"/>
      <c r="BI4687" s="86"/>
      <c r="BJ4687" s="86"/>
      <c r="BK4687" s="86"/>
      <c r="BL4687" s="87"/>
    </row>
    <row r="4688" spans="60:64" x14ac:dyDescent="0.3">
      <c r="BH4688" s="86"/>
      <c r="BI4688" s="86"/>
      <c r="BJ4688" s="86"/>
      <c r="BK4688" s="86"/>
      <c r="BL4688" s="87"/>
    </row>
    <row r="4689" spans="60:64" x14ac:dyDescent="0.3">
      <c r="BH4689" s="86"/>
      <c r="BI4689" s="86"/>
      <c r="BJ4689" s="86"/>
      <c r="BK4689" s="86"/>
      <c r="BL4689" s="87"/>
    </row>
    <row r="4690" spans="60:64" x14ac:dyDescent="0.3">
      <c r="BH4690" s="86"/>
      <c r="BI4690" s="86"/>
      <c r="BJ4690" s="86"/>
      <c r="BK4690" s="86"/>
      <c r="BL4690" s="87"/>
    </row>
    <row r="4691" spans="60:64" x14ac:dyDescent="0.3">
      <c r="BH4691" s="86"/>
      <c r="BI4691" s="86"/>
      <c r="BJ4691" s="86"/>
      <c r="BK4691" s="86"/>
      <c r="BL4691" s="87"/>
    </row>
    <row r="4692" spans="60:64" x14ac:dyDescent="0.3">
      <c r="BH4692" s="86"/>
      <c r="BI4692" s="86"/>
      <c r="BJ4692" s="86"/>
      <c r="BK4692" s="86"/>
      <c r="BL4692" s="87"/>
    </row>
    <row r="4693" spans="60:64" x14ac:dyDescent="0.3">
      <c r="BH4693" s="86"/>
      <c r="BI4693" s="86"/>
      <c r="BJ4693" s="86"/>
      <c r="BK4693" s="86"/>
      <c r="BL4693" s="87"/>
    </row>
    <row r="4694" spans="60:64" x14ac:dyDescent="0.3">
      <c r="BH4694" s="86"/>
      <c r="BI4694" s="86"/>
      <c r="BJ4694" s="86"/>
      <c r="BK4694" s="86"/>
      <c r="BL4694" s="87"/>
    </row>
    <row r="4695" spans="60:64" x14ac:dyDescent="0.3">
      <c r="BH4695" s="86"/>
      <c r="BI4695" s="86"/>
      <c r="BJ4695" s="86"/>
      <c r="BK4695" s="86"/>
      <c r="BL4695" s="87"/>
    </row>
    <row r="4696" spans="60:64" x14ac:dyDescent="0.3">
      <c r="BH4696" s="86"/>
      <c r="BI4696" s="86"/>
      <c r="BJ4696" s="86"/>
      <c r="BK4696" s="86"/>
      <c r="BL4696" s="87"/>
    </row>
    <row r="4697" spans="60:64" x14ac:dyDescent="0.3">
      <c r="BH4697" s="86"/>
      <c r="BI4697" s="86"/>
      <c r="BJ4697" s="86"/>
      <c r="BK4697" s="86"/>
      <c r="BL4697" s="87"/>
    </row>
    <row r="4698" spans="60:64" x14ac:dyDescent="0.3">
      <c r="BH4698" s="86"/>
      <c r="BI4698" s="86"/>
      <c r="BJ4698" s="86"/>
      <c r="BK4698" s="86"/>
      <c r="BL4698" s="87"/>
    </row>
    <row r="4699" spans="60:64" x14ac:dyDescent="0.3">
      <c r="BH4699" s="86"/>
      <c r="BI4699" s="86"/>
      <c r="BJ4699" s="86"/>
      <c r="BK4699" s="86"/>
      <c r="BL4699" s="87"/>
    </row>
    <row r="4700" spans="60:64" x14ac:dyDescent="0.3">
      <c r="BH4700" s="86"/>
      <c r="BI4700" s="86"/>
      <c r="BJ4700" s="86"/>
      <c r="BK4700" s="86"/>
      <c r="BL4700" s="87"/>
    </row>
    <row r="4701" spans="60:64" x14ac:dyDescent="0.3">
      <c r="BH4701" s="86"/>
      <c r="BI4701" s="86"/>
      <c r="BJ4701" s="86"/>
      <c r="BK4701" s="86"/>
      <c r="BL4701" s="87"/>
    </row>
    <row r="4702" spans="60:64" x14ac:dyDescent="0.3">
      <c r="BH4702" s="86"/>
      <c r="BI4702" s="86"/>
      <c r="BJ4702" s="86"/>
      <c r="BK4702" s="86"/>
      <c r="BL4702" s="87"/>
    </row>
    <row r="4703" spans="60:64" x14ac:dyDescent="0.3">
      <c r="BH4703" s="86"/>
      <c r="BI4703" s="86"/>
      <c r="BJ4703" s="86"/>
      <c r="BK4703" s="86"/>
      <c r="BL4703" s="87"/>
    </row>
    <row r="4704" spans="60:64" x14ac:dyDescent="0.3">
      <c r="BH4704" s="86"/>
      <c r="BI4704" s="86"/>
      <c r="BJ4704" s="86"/>
      <c r="BK4704" s="86"/>
      <c r="BL4704" s="87"/>
    </row>
    <row r="4705" spans="60:64" x14ac:dyDescent="0.3">
      <c r="BH4705" s="86"/>
      <c r="BI4705" s="86"/>
      <c r="BJ4705" s="86"/>
      <c r="BK4705" s="86"/>
      <c r="BL4705" s="87"/>
    </row>
    <row r="4706" spans="60:64" x14ac:dyDescent="0.3">
      <c r="BH4706" s="86"/>
      <c r="BI4706" s="86"/>
      <c r="BJ4706" s="86"/>
      <c r="BK4706" s="86"/>
      <c r="BL4706" s="87"/>
    </row>
    <row r="4707" spans="60:64" x14ac:dyDescent="0.3">
      <c r="BH4707" s="86"/>
      <c r="BI4707" s="86"/>
      <c r="BJ4707" s="86"/>
      <c r="BK4707" s="86"/>
      <c r="BL4707" s="87"/>
    </row>
    <row r="4708" spans="60:64" x14ac:dyDescent="0.3">
      <c r="BH4708" s="86"/>
      <c r="BI4708" s="86"/>
      <c r="BJ4708" s="86"/>
      <c r="BK4708" s="86"/>
      <c r="BL4708" s="87"/>
    </row>
    <row r="4709" spans="60:64" x14ac:dyDescent="0.3">
      <c r="BH4709" s="86"/>
      <c r="BI4709" s="86"/>
      <c r="BJ4709" s="86"/>
      <c r="BK4709" s="86"/>
      <c r="BL4709" s="87"/>
    </row>
    <row r="4710" spans="60:64" x14ac:dyDescent="0.3">
      <c r="BH4710" s="86"/>
      <c r="BI4710" s="86"/>
      <c r="BJ4710" s="86"/>
      <c r="BK4710" s="86"/>
      <c r="BL4710" s="87"/>
    </row>
    <row r="4711" spans="60:64" x14ac:dyDescent="0.3">
      <c r="BH4711" s="86"/>
      <c r="BI4711" s="86"/>
      <c r="BJ4711" s="86"/>
      <c r="BK4711" s="86"/>
      <c r="BL4711" s="87"/>
    </row>
    <row r="4712" spans="60:64" x14ac:dyDescent="0.3">
      <c r="BH4712" s="86"/>
      <c r="BI4712" s="86"/>
      <c r="BJ4712" s="86"/>
      <c r="BK4712" s="86"/>
      <c r="BL4712" s="87"/>
    </row>
    <row r="4713" spans="60:64" x14ac:dyDescent="0.3">
      <c r="BH4713" s="86"/>
      <c r="BI4713" s="86"/>
      <c r="BJ4713" s="86"/>
      <c r="BK4713" s="86"/>
      <c r="BL4713" s="87"/>
    </row>
    <row r="4714" spans="60:64" x14ac:dyDescent="0.3">
      <c r="BH4714" s="86"/>
      <c r="BI4714" s="86"/>
      <c r="BJ4714" s="86"/>
      <c r="BK4714" s="86"/>
      <c r="BL4714" s="87"/>
    </row>
    <row r="4715" spans="60:64" x14ac:dyDescent="0.3">
      <c r="BH4715" s="86"/>
      <c r="BI4715" s="86"/>
      <c r="BJ4715" s="86"/>
      <c r="BK4715" s="86"/>
      <c r="BL4715" s="87"/>
    </row>
    <row r="4716" spans="60:64" x14ac:dyDescent="0.3">
      <c r="BH4716" s="86"/>
      <c r="BI4716" s="86"/>
      <c r="BJ4716" s="86"/>
      <c r="BK4716" s="86"/>
      <c r="BL4716" s="87"/>
    </row>
    <row r="4717" spans="60:64" x14ac:dyDescent="0.3">
      <c r="BH4717" s="86"/>
      <c r="BI4717" s="86"/>
      <c r="BJ4717" s="86"/>
      <c r="BK4717" s="86"/>
      <c r="BL4717" s="87"/>
    </row>
    <row r="4718" spans="60:64" x14ac:dyDescent="0.3">
      <c r="BH4718" s="86"/>
      <c r="BI4718" s="86"/>
      <c r="BJ4718" s="86"/>
      <c r="BK4718" s="86"/>
      <c r="BL4718" s="87"/>
    </row>
    <row r="4719" spans="60:64" x14ac:dyDescent="0.3">
      <c r="BH4719" s="86"/>
      <c r="BI4719" s="86"/>
      <c r="BJ4719" s="86"/>
      <c r="BK4719" s="86"/>
      <c r="BL4719" s="87"/>
    </row>
    <row r="4720" spans="60:64" x14ac:dyDescent="0.3">
      <c r="BH4720" s="86"/>
      <c r="BI4720" s="86"/>
      <c r="BJ4720" s="86"/>
      <c r="BK4720" s="86"/>
      <c r="BL4720" s="87"/>
    </row>
    <row r="4721" spans="60:64" x14ac:dyDescent="0.3">
      <c r="BH4721" s="86"/>
      <c r="BI4721" s="86"/>
      <c r="BJ4721" s="86"/>
      <c r="BK4721" s="86"/>
      <c r="BL4721" s="87"/>
    </row>
    <row r="4722" spans="60:64" x14ac:dyDescent="0.3">
      <c r="BH4722" s="86"/>
      <c r="BI4722" s="86"/>
      <c r="BJ4722" s="86"/>
      <c r="BK4722" s="86"/>
      <c r="BL4722" s="87"/>
    </row>
    <row r="4723" spans="60:64" x14ac:dyDescent="0.3">
      <c r="BH4723" s="86"/>
      <c r="BI4723" s="86"/>
      <c r="BJ4723" s="86"/>
      <c r="BK4723" s="86"/>
      <c r="BL4723" s="87"/>
    </row>
    <row r="4724" spans="60:64" x14ac:dyDescent="0.3">
      <c r="BH4724" s="86"/>
      <c r="BI4724" s="86"/>
      <c r="BJ4724" s="86"/>
      <c r="BK4724" s="86"/>
      <c r="BL4724" s="87"/>
    </row>
    <row r="4725" spans="60:64" x14ac:dyDescent="0.3">
      <c r="BH4725" s="86"/>
      <c r="BI4725" s="86"/>
      <c r="BJ4725" s="86"/>
      <c r="BK4725" s="86"/>
      <c r="BL4725" s="87"/>
    </row>
    <row r="4726" spans="60:64" x14ac:dyDescent="0.3">
      <c r="BH4726" s="86"/>
      <c r="BI4726" s="86"/>
      <c r="BJ4726" s="86"/>
      <c r="BK4726" s="86"/>
      <c r="BL4726" s="87"/>
    </row>
    <row r="4727" spans="60:64" x14ac:dyDescent="0.3">
      <c r="BH4727" s="86"/>
      <c r="BI4727" s="86"/>
      <c r="BJ4727" s="86"/>
      <c r="BK4727" s="86"/>
      <c r="BL4727" s="87"/>
    </row>
    <row r="4728" spans="60:64" x14ac:dyDescent="0.3">
      <c r="BH4728" s="86"/>
      <c r="BI4728" s="86"/>
      <c r="BJ4728" s="86"/>
      <c r="BK4728" s="86"/>
      <c r="BL4728" s="87"/>
    </row>
    <row r="4729" spans="60:64" x14ac:dyDescent="0.3">
      <c r="BH4729" s="86"/>
      <c r="BI4729" s="86"/>
      <c r="BJ4729" s="86"/>
      <c r="BK4729" s="86"/>
      <c r="BL4729" s="87"/>
    </row>
    <row r="4730" spans="60:64" x14ac:dyDescent="0.3">
      <c r="BH4730" s="86"/>
      <c r="BI4730" s="86"/>
      <c r="BJ4730" s="86"/>
      <c r="BK4730" s="86"/>
      <c r="BL4730" s="87"/>
    </row>
    <row r="4731" spans="60:64" x14ac:dyDescent="0.3">
      <c r="BH4731" s="86"/>
      <c r="BI4731" s="86"/>
      <c r="BJ4731" s="86"/>
      <c r="BK4731" s="86"/>
      <c r="BL4731" s="87"/>
    </row>
    <row r="4732" spans="60:64" x14ac:dyDescent="0.3">
      <c r="BH4732" s="86"/>
      <c r="BI4732" s="86"/>
      <c r="BJ4732" s="86"/>
      <c r="BK4732" s="86"/>
      <c r="BL4732" s="87"/>
    </row>
    <row r="4733" spans="60:64" x14ac:dyDescent="0.3">
      <c r="BH4733" s="86"/>
      <c r="BI4733" s="86"/>
      <c r="BJ4733" s="86"/>
      <c r="BK4733" s="86"/>
      <c r="BL4733" s="87"/>
    </row>
    <row r="4734" spans="60:64" x14ac:dyDescent="0.3">
      <c r="BH4734" s="86"/>
      <c r="BI4734" s="86"/>
      <c r="BJ4734" s="86"/>
      <c r="BK4734" s="86"/>
      <c r="BL4734" s="87"/>
    </row>
    <row r="4735" spans="60:64" x14ac:dyDescent="0.3">
      <c r="BH4735" s="86"/>
      <c r="BI4735" s="86"/>
      <c r="BJ4735" s="86"/>
      <c r="BK4735" s="86"/>
      <c r="BL4735" s="87"/>
    </row>
    <row r="4736" spans="60:64" x14ac:dyDescent="0.3">
      <c r="BH4736" s="86"/>
      <c r="BI4736" s="86"/>
      <c r="BJ4736" s="86"/>
      <c r="BK4736" s="86"/>
      <c r="BL4736" s="87"/>
    </row>
    <row r="4737" spans="60:64" x14ac:dyDescent="0.3">
      <c r="BH4737" s="86"/>
      <c r="BI4737" s="86"/>
      <c r="BJ4737" s="86"/>
      <c r="BK4737" s="86"/>
      <c r="BL4737" s="87"/>
    </row>
    <row r="4738" spans="60:64" x14ac:dyDescent="0.3">
      <c r="BH4738" s="86"/>
      <c r="BI4738" s="86"/>
      <c r="BJ4738" s="86"/>
      <c r="BK4738" s="86"/>
      <c r="BL4738" s="87"/>
    </row>
    <row r="4739" spans="60:64" x14ac:dyDescent="0.3">
      <c r="BH4739" s="86"/>
      <c r="BI4739" s="86"/>
      <c r="BJ4739" s="86"/>
      <c r="BK4739" s="86"/>
      <c r="BL4739" s="87"/>
    </row>
    <row r="4740" spans="60:64" x14ac:dyDescent="0.3">
      <c r="BH4740" s="86"/>
      <c r="BI4740" s="86"/>
      <c r="BJ4740" s="86"/>
      <c r="BK4740" s="86"/>
      <c r="BL4740" s="87"/>
    </row>
    <row r="4741" spans="60:64" x14ac:dyDescent="0.3">
      <c r="BH4741" s="86"/>
      <c r="BI4741" s="86"/>
      <c r="BJ4741" s="86"/>
      <c r="BK4741" s="86"/>
      <c r="BL4741" s="87"/>
    </row>
    <row r="4742" spans="60:64" x14ac:dyDescent="0.3">
      <c r="BH4742" s="86"/>
      <c r="BI4742" s="86"/>
      <c r="BJ4742" s="86"/>
      <c r="BK4742" s="86"/>
      <c r="BL4742" s="87"/>
    </row>
    <row r="4743" spans="60:64" x14ac:dyDescent="0.3">
      <c r="BH4743" s="86"/>
      <c r="BI4743" s="86"/>
      <c r="BJ4743" s="86"/>
      <c r="BK4743" s="86"/>
      <c r="BL4743" s="87"/>
    </row>
    <row r="4744" spans="60:64" x14ac:dyDescent="0.3">
      <c r="BH4744" s="86"/>
      <c r="BI4744" s="86"/>
      <c r="BJ4744" s="86"/>
      <c r="BK4744" s="86"/>
      <c r="BL4744" s="87"/>
    </row>
    <row r="4745" spans="60:64" x14ac:dyDescent="0.3">
      <c r="BH4745" s="86"/>
      <c r="BI4745" s="86"/>
      <c r="BJ4745" s="86"/>
      <c r="BK4745" s="86"/>
      <c r="BL4745" s="87"/>
    </row>
    <row r="4746" spans="60:64" x14ac:dyDescent="0.3">
      <c r="BH4746" s="86"/>
      <c r="BI4746" s="86"/>
      <c r="BJ4746" s="86"/>
      <c r="BK4746" s="86"/>
      <c r="BL4746" s="87"/>
    </row>
    <row r="4747" spans="60:64" x14ac:dyDescent="0.3">
      <c r="BH4747" s="86"/>
      <c r="BI4747" s="86"/>
      <c r="BJ4747" s="86"/>
      <c r="BK4747" s="86"/>
      <c r="BL4747" s="87"/>
    </row>
    <row r="4748" spans="60:64" x14ac:dyDescent="0.3">
      <c r="BH4748" s="86"/>
      <c r="BI4748" s="86"/>
      <c r="BJ4748" s="86"/>
      <c r="BK4748" s="86"/>
      <c r="BL4748" s="87"/>
    </row>
    <row r="4749" spans="60:64" x14ac:dyDescent="0.3">
      <c r="BH4749" s="86"/>
      <c r="BI4749" s="86"/>
      <c r="BJ4749" s="86"/>
      <c r="BK4749" s="86"/>
      <c r="BL4749" s="87"/>
    </row>
    <row r="4750" spans="60:64" x14ac:dyDescent="0.3">
      <c r="BH4750" s="86"/>
      <c r="BI4750" s="86"/>
      <c r="BJ4750" s="86"/>
      <c r="BK4750" s="86"/>
      <c r="BL4750" s="87"/>
    </row>
    <row r="4751" spans="60:64" x14ac:dyDescent="0.3">
      <c r="BH4751" s="86"/>
      <c r="BI4751" s="86"/>
      <c r="BJ4751" s="86"/>
      <c r="BK4751" s="86"/>
      <c r="BL4751" s="87"/>
    </row>
    <row r="4752" spans="60:64" x14ac:dyDescent="0.3">
      <c r="BH4752" s="86"/>
      <c r="BI4752" s="86"/>
      <c r="BJ4752" s="86"/>
      <c r="BK4752" s="86"/>
      <c r="BL4752" s="87"/>
    </row>
    <row r="4753" spans="60:64" x14ac:dyDescent="0.3">
      <c r="BH4753" s="86"/>
      <c r="BI4753" s="86"/>
      <c r="BJ4753" s="86"/>
      <c r="BK4753" s="86"/>
      <c r="BL4753" s="87"/>
    </row>
    <row r="4754" spans="60:64" x14ac:dyDescent="0.3">
      <c r="BH4754" s="86"/>
      <c r="BI4754" s="86"/>
      <c r="BJ4754" s="86"/>
      <c r="BK4754" s="86"/>
      <c r="BL4754" s="87"/>
    </row>
    <row r="4755" spans="60:64" x14ac:dyDescent="0.3">
      <c r="BH4755" s="86"/>
      <c r="BI4755" s="86"/>
      <c r="BJ4755" s="86"/>
      <c r="BK4755" s="86"/>
      <c r="BL4755" s="87"/>
    </row>
    <row r="4756" spans="60:64" x14ac:dyDescent="0.3">
      <c r="BH4756" s="86"/>
      <c r="BI4756" s="86"/>
      <c r="BJ4756" s="86"/>
      <c r="BK4756" s="86"/>
      <c r="BL4756" s="87"/>
    </row>
    <row r="4757" spans="60:64" x14ac:dyDescent="0.3">
      <c r="BH4757" s="86"/>
      <c r="BI4757" s="86"/>
      <c r="BJ4757" s="86"/>
      <c r="BK4757" s="86"/>
      <c r="BL4757" s="87"/>
    </row>
    <row r="4758" spans="60:64" x14ac:dyDescent="0.3">
      <c r="BH4758" s="86"/>
      <c r="BI4758" s="86"/>
      <c r="BJ4758" s="86"/>
      <c r="BK4758" s="86"/>
      <c r="BL4758" s="87"/>
    </row>
    <row r="4759" spans="60:64" x14ac:dyDescent="0.3">
      <c r="BH4759" s="86"/>
      <c r="BI4759" s="86"/>
      <c r="BJ4759" s="86"/>
      <c r="BK4759" s="86"/>
      <c r="BL4759" s="87"/>
    </row>
    <row r="4760" spans="60:64" x14ac:dyDescent="0.3">
      <c r="BH4760" s="86"/>
      <c r="BI4760" s="86"/>
      <c r="BJ4760" s="86"/>
      <c r="BK4760" s="86"/>
      <c r="BL4760" s="87"/>
    </row>
    <row r="4761" spans="60:64" x14ac:dyDescent="0.3">
      <c r="BH4761" s="86"/>
      <c r="BI4761" s="86"/>
      <c r="BJ4761" s="86"/>
      <c r="BK4761" s="86"/>
      <c r="BL4761" s="87"/>
    </row>
    <row r="4762" spans="60:64" x14ac:dyDescent="0.3">
      <c r="BH4762" s="86"/>
      <c r="BI4762" s="86"/>
      <c r="BJ4762" s="86"/>
      <c r="BK4762" s="86"/>
      <c r="BL4762" s="87"/>
    </row>
    <row r="4763" spans="60:64" x14ac:dyDescent="0.3">
      <c r="BH4763" s="86"/>
      <c r="BI4763" s="86"/>
      <c r="BJ4763" s="86"/>
      <c r="BK4763" s="86"/>
      <c r="BL4763" s="87"/>
    </row>
    <row r="4764" spans="60:64" x14ac:dyDescent="0.3">
      <c r="BH4764" s="86"/>
      <c r="BI4764" s="86"/>
      <c r="BJ4764" s="86"/>
      <c r="BK4764" s="86"/>
      <c r="BL4764" s="87"/>
    </row>
    <row r="4765" spans="60:64" x14ac:dyDescent="0.3">
      <c r="BH4765" s="86"/>
      <c r="BI4765" s="86"/>
      <c r="BJ4765" s="86"/>
      <c r="BK4765" s="86"/>
      <c r="BL4765" s="87"/>
    </row>
    <row r="4766" spans="60:64" x14ac:dyDescent="0.3">
      <c r="BH4766" s="86"/>
      <c r="BI4766" s="86"/>
      <c r="BJ4766" s="86"/>
      <c r="BK4766" s="86"/>
      <c r="BL4766" s="87"/>
    </row>
    <row r="4767" spans="60:64" x14ac:dyDescent="0.3">
      <c r="BH4767" s="86"/>
      <c r="BI4767" s="86"/>
      <c r="BJ4767" s="86"/>
      <c r="BK4767" s="86"/>
      <c r="BL4767" s="87"/>
    </row>
    <row r="4768" spans="60:64" x14ac:dyDescent="0.3">
      <c r="BH4768" s="86"/>
      <c r="BI4768" s="86"/>
      <c r="BJ4768" s="86"/>
      <c r="BK4768" s="86"/>
      <c r="BL4768" s="87"/>
    </row>
    <row r="4769" spans="60:64" x14ac:dyDescent="0.3">
      <c r="BH4769" s="86"/>
      <c r="BI4769" s="86"/>
      <c r="BJ4769" s="86"/>
      <c r="BK4769" s="86"/>
      <c r="BL4769" s="87"/>
    </row>
    <row r="4770" spans="60:64" x14ac:dyDescent="0.3">
      <c r="BH4770" s="86"/>
      <c r="BI4770" s="86"/>
      <c r="BJ4770" s="86"/>
      <c r="BK4770" s="86"/>
      <c r="BL4770" s="87"/>
    </row>
    <row r="4771" spans="60:64" x14ac:dyDescent="0.3">
      <c r="BH4771" s="86"/>
      <c r="BI4771" s="86"/>
      <c r="BJ4771" s="86"/>
      <c r="BK4771" s="86"/>
      <c r="BL4771" s="87"/>
    </row>
    <row r="4772" spans="60:64" x14ac:dyDescent="0.3">
      <c r="BH4772" s="86"/>
      <c r="BI4772" s="86"/>
      <c r="BJ4772" s="86"/>
      <c r="BK4772" s="86"/>
      <c r="BL4772" s="87"/>
    </row>
    <row r="4773" spans="60:64" x14ac:dyDescent="0.3">
      <c r="BH4773" s="86"/>
      <c r="BI4773" s="86"/>
      <c r="BJ4773" s="86"/>
      <c r="BK4773" s="86"/>
      <c r="BL4773" s="87"/>
    </row>
    <row r="4774" spans="60:64" x14ac:dyDescent="0.3">
      <c r="BH4774" s="86"/>
      <c r="BI4774" s="86"/>
      <c r="BJ4774" s="86"/>
      <c r="BK4774" s="86"/>
      <c r="BL4774" s="87"/>
    </row>
    <row r="4775" spans="60:64" x14ac:dyDescent="0.3">
      <c r="BH4775" s="86"/>
      <c r="BI4775" s="86"/>
      <c r="BJ4775" s="86"/>
      <c r="BK4775" s="86"/>
      <c r="BL4775" s="87"/>
    </row>
    <row r="4776" spans="60:64" x14ac:dyDescent="0.3">
      <c r="BH4776" s="86"/>
      <c r="BI4776" s="86"/>
      <c r="BJ4776" s="86"/>
      <c r="BK4776" s="86"/>
      <c r="BL4776" s="87"/>
    </row>
    <row r="4777" spans="60:64" x14ac:dyDescent="0.3">
      <c r="BH4777" s="86"/>
      <c r="BI4777" s="86"/>
      <c r="BJ4777" s="86"/>
      <c r="BK4777" s="86"/>
      <c r="BL4777" s="87"/>
    </row>
    <row r="4778" spans="60:64" x14ac:dyDescent="0.3">
      <c r="BH4778" s="86"/>
      <c r="BI4778" s="86"/>
      <c r="BJ4778" s="86"/>
      <c r="BK4778" s="86"/>
      <c r="BL4778" s="87"/>
    </row>
    <row r="4779" spans="60:64" x14ac:dyDescent="0.3">
      <c r="BH4779" s="86"/>
      <c r="BI4779" s="86"/>
      <c r="BJ4779" s="86"/>
      <c r="BK4779" s="86"/>
      <c r="BL4779" s="87"/>
    </row>
    <row r="4780" spans="60:64" x14ac:dyDescent="0.3">
      <c r="BH4780" s="86"/>
      <c r="BI4780" s="86"/>
      <c r="BJ4780" s="86"/>
      <c r="BK4780" s="86"/>
      <c r="BL4780" s="87"/>
    </row>
    <row r="4781" spans="60:64" x14ac:dyDescent="0.3">
      <c r="BH4781" s="86"/>
      <c r="BI4781" s="86"/>
      <c r="BJ4781" s="86"/>
      <c r="BK4781" s="86"/>
      <c r="BL4781" s="87"/>
    </row>
    <row r="4782" spans="60:64" x14ac:dyDescent="0.3">
      <c r="BH4782" s="86"/>
      <c r="BI4782" s="86"/>
      <c r="BJ4782" s="86"/>
      <c r="BK4782" s="86"/>
      <c r="BL4782" s="87"/>
    </row>
    <row r="4783" spans="60:64" x14ac:dyDescent="0.3">
      <c r="BH4783" s="86"/>
      <c r="BI4783" s="86"/>
      <c r="BJ4783" s="86"/>
      <c r="BK4783" s="86"/>
      <c r="BL4783" s="87"/>
    </row>
    <row r="4784" spans="60:64" x14ac:dyDescent="0.3">
      <c r="BH4784" s="86"/>
      <c r="BI4784" s="86"/>
      <c r="BJ4784" s="86"/>
      <c r="BK4784" s="86"/>
      <c r="BL4784" s="87"/>
    </row>
    <row r="4785" spans="60:64" x14ac:dyDescent="0.3">
      <c r="BH4785" s="86"/>
      <c r="BI4785" s="86"/>
      <c r="BJ4785" s="86"/>
      <c r="BK4785" s="86"/>
      <c r="BL4785" s="87"/>
    </row>
    <row r="4786" spans="60:64" x14ac:dyDescent="0.3">
      <c r="BH4786" s="86"/>
      <c r="BI4786" s="86"/>
      <c r="BJ4786" s="86"/>
      <c r="BK4786" s="86"/>
      <c r="BL4786" s="87"/>
    </row>
    <row r="4787" spans="60:64" x14ac:dyDescent="0.3">
      <c r="BH4787" s="86"/>
      <c r="BI4787" s="86"/>
      <c r="BJ4787" s="86"/>
      <c r="BK4787" s="86"/>
      <c r="BL4787" s="87"/>
    </row>
    <row r="4788" spans="60:64" x14ac:dyDescent="0.3">
      <c r="BH4788" s="86"/>
      <c r="BI4788" s="86"/>
      <c r="BJ4788" s="86"/>
      <c r="BK4788" s="86"/>
      <c r="BL4788" s="87"/>
    </row>
    <row r="4789" spans="60:64" x14ac:dyDescent="0.3">
      <c r="BH4789" s="86"/>
      <c r="BI4789" s="86"/>
      <c r="BJ4789" s="86"/>
      <c r="BK4789" s="86"/>
      <c r="BL4789" s="87"/>
    </row>
    <row r="4790" spans="60:64" x14ac:dyDescent="0.3">
      <c r="BH4790" s="86"/>
      <c r="BI4790" s="86"/>
      <c r="BJ4790" s="86"/>
      <c r="BK4790" s="86"/>
      <c r="BL4790" s="87"/>
    </row>
    <row r="4791" spans="60:64" x14ac:dyDescent="0.3">
      <c r="BH4791" s="86"/>
      <c r="BI4791" s="86"/>
      <c r="BJ4791" s="86"/>
      <c r="BK4791" s="86"/>
      <c r="BL4791" s="87"/>
    </row>
    <row r="4792" spans="60:64" x14ac:dyDescent="0.3">
      <c r="BH4792" s="86"/>
      <c r="BI4792" s="86"/>
      <c r="BJ4792" s="86"/>
      <c r="BK4792" s="86"/>
      <c r="BL4792" s="87"/>
    </row>
    <row r="4793" spans="60:64" x14ac:dyDescent="0.3">
      <c r="BH4793" s="86"/>
      <c r="BI4793" s="86"/>
      <c r="BJ4793" s="86"/>
      <c r="BK4793" s="86"/>
      <c r="BL4793" s="87"/>
    </row>
    <row r="4794" spans="60:64" x14ac:dyDescent="0.3">
      <c r="BH4794" s="86"/>
      <c r="BI4794" s="86"/>
      <c r="BJ4794" s="86"/>
      <c r="BK4794" s="86"/>
      <c r="BL4794" s="87"/>
    </row>
    <row r="4795" spans="60:64" x14ac:dyDescent="0.3">
      <c r="BH4795" s="86"/>
      <c r="BI4795" s="86"/>
      <c r="BJ4795" s="86"/>
      <c r="BK4795" s="86"/>
      <c r="BL4795" s="87"/>
    </row>
    <row r="4796" spans="60:64" x14ac:dyDescent="0.3">
      <c r="BH4796" s="86"/>
      <c r="BI4796" s="86"/>
      <c r="BJ4796" s="86"/>
      <c r="BK4796" s="86"/>
      <c r="BL4796" s="87"/>
    </row>
    <row r="4797" spans="60:64" x14ac:dyDescent="0.3">
      <c r="BH4797" s="86"/>
      <c r="BI4797" s="86"/>
      <c r="BJ4797" s="86"/>
      <c r="BK4797" s="86"/>
      <c r="BL4797" s="87"/>
    </row>
    <row r="4798" spans="60:64" x14ac:dyDescent="0.3">
      <c r="BH4798" s="86"/>
      <c r="BI4798" s="86"/>
      <c r="BJ4798" s="86"/>
      <c r="BK4798" s="86"/>
      <c r="BL4798" s="87"/>
    </row>
    <row r="4799" spans="60:64" x14ac:dyDescent="0.3">
      <c r="BH4799" s="86"/>
      <c r="BI4799" s="86"/>
      <c r="BJ4799" s="86"/>
      <c r="BK4799" s="86"/>
      <c r="BL4799" s="87"/>
    </row>
    <row r="4800" spans="60:64" x14ac:dyDescent="0.3">
      <c r="BH4800" s="86"/>
      <c r="BI4800" s="86"/>
      <c r="BJ4800" s="86"/>
      <c r="BK4800" s="86"/>
      <c r="BL4800" s="87"/>
    </row>
    <row r="4801" spans="60:64" x14ac:dyDescent="0.3">
      <c r="BH4801" s="86"/>
      <c r="BI4801" s="86"/>
      <c r="BJ4801" s="86"/>
      <c r="BK4801" s="86"/>
      <c r="BL4801" s="87"/>
    </row>
    <row r="4802" spans="60:64" x14ac:dyDescent="0.3">
      <c r="BH4802" s="86"/>
      <c r="BI4802" s="86"/>
      <c r="BJ4802" s="86"/>
      <c r="BK4802" s="86"/>
      <c r="BL4802" s="87"/>
    </row>
    <row r="4803" spans="60:64" x14ac:dyDescent="0.3">
      <c r="BH4803" s="86"/>
      <c r="BI4803" s="86"/>
      <c r="BJ4803" s="86"/>
      <c r="BK4803" s="86"/>
      <c r="BL4803" s="87"/>
    </row>
    <row r="4804" spans="60:64" x14ac:dyDescent="0.3">
      <c r="BH4804" s="86"/>
      <c r="BI4804" s="86"/>
      <c r="BJ4804" s="86"/>
      <c r="BK4804" s="86"/>
      <c r="BL4804" s="87"/>
    </row>
    <row r="4805" spans="60:64" x14ac:dyDescent="0.3">
      <c r="BH4805" s="86"/>
      <c r="BI4805" s="86"/>
      <c r="BJ4805" s="86"/>
      <c r="BK4805" s="86"/>
      <c r="BL4805" s="87"/>
    </row>
    <row r="4806" spans="60:64" x14ac:dyDescent="0.3">
      <c r="BH4806" s="86"/>
      <c r="BI4806" s="86"/>
      <c r="BJ4806" s="86"/>
      <c r="BK4806" s="86"/>
      <c r="BL4806" s="87"/>
    </row>
    <row r="4807" spans="60:64" x14ac:dyDescent="0.3">
      <c r="BH4807" s="86"/>
      <c r="BI4807" s="86"/>
      <c r="BJ4807" s="86"/>
      <c r="BK4807" s="86"/>
      <c r="BL4807" s="87"/>
    </row>
    <row r="4808" spans="60:64" x14ac:dyDescent="0.3">
      <c r="BH4808" s="86"/>
      <c r="BI4808" s="86"/>
      <c r="BJ4808" s="86"/>
      <c r="BK4808" s="86"/>
      <c r="BL4808" s="87"/>
    </row>
    <row r="4809" spans="60:64" x14ac:dyDescent="0.3">
      <c r="BH4809" s="86"/>
      <c r="BI4809" s="86"/>
      <c r="BJ4809" s="86"/>
      <c r="BK4809" s="86"/>
      <c r="BL4809" s="87"/>
    </row>
    <row r="4810" spans="60:64" x14ac:dyDescent="0.3">
      <c r="BH4810" s="86"/>
      <c r="BI4810" s="86"/>
      <c r="BJ4810" s="86"/>
      <c r="BK4810" s="86"/>
      <c r="BL4810" s="87"/>
    </row>
    <row r="4811" spans="60:64" x14ac:dyDescent="0.3">
      <c r="BH4811" s="86"/>
      <c r="BI4811" s="86"/>
      <c r="BJ4811" s="86"/>
      <c r="BK4811" s="86"/>
      <c r="BL4811" s="87"/>
    </row>
    <row r="4812" spans="60:64" x14ac:dyDescent="0.3">
      <c r="BH4812" s="86"/>
      <c r="BI4812" s="86"/>
      <c r="BJ4812" s="86"/>
      <c r="BK4812" s="86"/>
      <c r="BL4812" s="87"/>
    </row>
    <row r="4813" spans="60:64" x14ac:dyDescent="0.3">
      <c r="BH4813" s="86"/>
      <c r="BI4813" s="86"/>
      <c r="BJ4813" s="86"/>
      <c r="BK4813" s="86"/>
      <c r="BL4813" s="87"/>
    </row>
    <row r="4814" spans="60:64" x14ac:dyDescent="0.3">
      <c r="BH4814" s="86"/>
      <c r="BI4814" s="86"/>
      <c r="BJ4814" s="86"/>
      <c r="BK4814" s="86"/>
      <c r="BL4814" s="87"/>
    </row>
    <row r="4815" spans="60:64" x14ac:dyDescent="0.3">
      <c r="BH4815" s="86"/>
      <c r="BI4815" s="86"/>
      <c r="BJ4815" s="86"/>
      <c r="BK4815" s="86"/>
      <c r="BL4815" s="87"/>
    </row>
    <row r="4816" spans="60:64" x14ac:dyDescent="0.3">
      <c r="BH4816" s="86"/>
      <c r="BI4816" s="86"/>
      <c r="BJ4816" s="86"/>
      <c r="BK4816" s="86"/>
      <c r="BL4816" s="87"/>
    </row>
    <row r="4817" spans="60:64" x14ac:dyDescent="0.3">
      <c r="BH4817" s="86"/>
      <c r="BI4817" s="86"/>
      <c r="BJ4817" s="86"/>
      <c r="BK4817" s="86"/>
      <c r="BL4817" s="87"/>
    </row>
    <row r="4818" spans="60:64" x14ac:dyDescent="0.3">
      <c r="BH4818" s="86"/>
      <c r="BI4818" s="86"/>
      <c r="BJ4818" s="86"/>
      <c r="BK4818" s="86"/>
      <c r="BL4818" s="87"/>
    </row>
    <row r="4819" spans="60:64" x14ac:dyDescent="0.3">
      <c r="BH4819" s="86"/>
      <c r="BI4819" s="86"/>
      <c r="BJ4819" s="86"/>
      <c r="BK4819" s="86"/>
      <c r="BL4819" s="87"/>
    </row>
    <row r="4820" spans="60:64" x14ac:dyDescent="0.3">
      <c r="BH4820" s="86"/>
      <c r="BI4820" s="86"/>
      <c r="BJ4820" s="86"/>
      <c r="BK4820" s="86"/>
      <c r="BL4820" s="87"/>
    </row>
    <row r="4821" spans="60:64" x14ac:dyDescent="0.3">
      <c r="BH4821" s="86"/>
      <c r="BI4821" s="86"/>
      <c r="BJ4821" s="86"/>
      <c r="BK4821" s="86"/>
      <c r="BL4821" s="87"/>
    </row>
    <row r="4822" spans="60:64" x14ac:dyDescent="0.3">
      <c r="BH4822" s="86"/>
      <c r="BI4822" s="86"/>
      <c r="BJ4822" s="86"/>
      <c r="BK4822" s="86"/>
      <c r="BL4822" s="87"/>
    </row>
    <row r="4823" spans="60:64" x14ac:dyDescent="0.3">
      <c r="BH4823" s="86"/>
      <c r="BI4823" s="86"/>
      <c r="BJ4823" s="86"/>
      <c r="BK4823" s="86"/>
      <c r="BL4823" s="87"/>
    </row>
    <row r="4824" spans="60:64" x14ac:dyDescent="0.3">
      <c r="BH4824" s="86"/>
      <c r="BI4824" s="86"/>
      <c r="BJ4824" s="86"/>
      <c r="BK4824" s="86"/>
      <c r="BL4824" s="87"/>
    </row>
    <row r="4825" spans="60:64" x14ac:dyDescent="0.3">
      <c r="BH4825" s="86"/>
      <c r="BI4825" s="86"/>
      <c r="BJ4825" s="86"/>
      <c r="BK4825" s="86"/>
      <c r="BL4825" s="87"/>
    </row>
    <row r="4826" spans="60:64" x14ac:dyDescent="0.3">
      <c r="BH4826" s="86"/>
      <c r="BI4826" s="86"/>
      <c r="BJ4826" s="86"/>
      <c r="BK4826" s="86"/>
      <c r="BL4826" s="87"/>
    </row>
    <row r="4827" spans="60:64" x14ac:dyDescent="0.3">
      <c r="BH4827" s="86"/>
      <c r="BI4827" s="86"/>
      <c r="BJ4827" s="86"/>
      <c r="BK4827" s="86"/>
      <c r="BL4827" s="87"/>
    </row>
    <row r="4828" spans="60:64" x14ac:dyDescent="0.3">
      <c r="BH4828" s="86"/>
      <c r="BI4828" s="86"/>
      <c r="BJ4828" s="86"/>
      <c r="BK4828" s="86"/>
      <c r="BL4828" s="87"/>
    </row>
    <row r="4829" spans="60:64" x14ac:dyDescent="0.3">
      <c r="BH4829" s="86"/>
      <c r="BI4829" s="86"/>
      <c r="BJ4829" s="86"/>
      <c r="BK4829" s="86"/>
      <c r="BL4829" s="87"/>
    </row>
    <row r="4830" spans="60:64" x14ac:dyDescent="0.3">
      <c r="BH4830" s="86"/>
      <c r="BI4830" s="86"/>
      <c r="BJ4830" s="86"/>
      <c r="BK4830" s="86"/>
      <c r="BL4830" s="87"/>
    </row>
    <row r="4831" spans="60:64" x14ac:dyDescent="0.3">
      <c r="BH4831" s="86"/>
      <c r="BI4831" s="86"/>
      <c r="BJ4831" s="86"/>
      <c r="BK4831" s="86"/>
      <c r="BL4831" s="87"/>
    </row>
    <row r="4832" spans="60:64" x14ac:dyDescent="0.3">
      <c r="BH4832" s="86"/>
      <c r="BI4832" s="86"/>
      <c r="BJ4832" s="86"/>
      <c r="BK4832" s="86"/>
      <c r="BL4832" s="87"/>
    </row>
    <row r="4833" spans="60:64" x14ac:dyDescent="0.3">
      <c r="BH4833" s="86"/>
      <c r="BI4833" s="86"/>
      <c r="BJ4833" s="86"/>
      <c r="BK4833" s="86"/>
      <c r="BL4833" s="87"/>
    </row>
    <row r="4834" spans="60:64" x14ac:dyDescent="0.3">
      <c r="BH4834" s="86"/>
      <c r="BI4834" s="86"/>
      <c r="BJ4834" s="86"/>
      <c r="BK4834" s="86"/>
      <c r="BL4834" s="87"/>
    </row>
    <row r="4835" spans="60:64" x14ac:dyDescent="0.3">
      <c r="BH4835" s="86"/>
      <c r="BI4835" s="86"/>
      <c r="BJ4835" s="86"/>
      <c r="BK4835" s="86"/>
      <c r="BL4835" s="87"/>
    </row>
    <row r="4836" spans="60:64" x14ac:dyDescent="0.3">
      <c r="BH4836" s="86"/>
      <c r="BI4836" s="86"/>
      <c r="BJ4836" s="86"/>
      <c r="BK4836" s="86"/>
      <c r="BL4836" s="87"/>
    </row>
    <row r="4837" spans="60:64" x14ac:dyDescent="0.3">
      <c r="BH4837" s="86"/>
      <c r="BI4837" s="86"/>
      <c r="BJ4837" s="86"/>
      <c r="BK4837" s="86"/>
      <c r="BL4837" s="87"/>
    </row>
    <row r="4838" spans="60:64" x14ac:dyDescent="0.3">
      <c r="BH4838" s="86"/>
      <c r="BI4838" s="86"/>
      <c r="BJ4838" s="86"/>
      <c r="BK4838" s="86"/>
      <c r="BL4838" s="87"/>
    </row>
    <row r="4839" spans="60:64" x14ac:dyDescent="0.3">
      <c r="BH4839" s="86"/>
      <c r="BI4839" s="86"/>
      <c r="BJ4839" s="86"/>
      <c r="BK4839" s="86"/>
      <c r="BL4839" s="87"/>
    </row>
    <row r="4840" spans="60:64" x14ac:dyDescent="0.3">
      <c r="BH4840" s="86"/>
      <c r="BI4840" s="86"/>
      <c r="BJ4840" s="86"/>
      <c r="BK4840" s="86"/>
      <c r="BL4840" s="87"/>
    </row>
    <row r="4841" spans="60:64" x14ac:dyDescent="0.3">
      <c r="BH4841" s="86"/>
      <c r="BI4841" s="86"/>
      <c r="BJ4841" s="86"/>
      <c r="BK4841" s="86"/>
      <c r="BL4841" s="87"/>
    </row>
    <row r="4842" spans="60:64" x14ac:dyDescent="0.3">
      <c r="BH4842" s="86"/>
      <c r="BI4842" s="86"/>
      <c r="BJ4842" s="86"/>
      <c r="BK4842" s="86"/>
      <c r="BL4842" s="87"/>
    </row>
    <row r="4843" spans="60:64" x14ac:dyDescent="0.3">
      <c r="BH4843" s="86"/>
      <c r="BI4843" s="86"/>
      <c r="BJ4843" s="86"/>
      <c r="BK4843" s="86"/>
      <c r="BL4843" s="87"/>
    </row>
    <row r="4844" spans="60:64" x14ac:dyDescent="0.3">
      <c r="BH4844" s="86"/>
      <c r="BI4844" s="86"/>
      <c r="BJ4844" s="86"/>
      <c r="BK4844" s="86"/>
      <c r="BL4844" s="87"/>
    </row>
    <row r="4845" spans="60:64" x14ac:dyDescent="0.3">
      <c r="BH4845" s="86"/>
      <c r="BI4845" s="86"/>
      <c r="BJ4845" s="86"/>
      <c r="BK4845" s="86"/>
      <c r="BL4845" s="87"/>
    </row>
    <row r="4846" spans="60:64" x14ac:dyDescent="0.3">
      <c r="BH4846" s="86"/>
      <c r="BI4846" s="86"/>
      <c r="BJ4846" s="86"/>
      <c r="BK4846" s="86"/>
      <c r="BL4846" s="87"/>
    </row>
    <row r="4847" spans="60:64" x14ac:dyDescent="0.3">
      <c r="BH4847" s="86"/>
      <c r="BI4847" s="86"/>
      <c r="BJ4847" s="86"/>
      <c r="BK4847" s="86"/>
      <c r="BL4847" s="87"/>
    </row>
    <row r="4848" spans="60:64" x14ac:dyDescent="0.3">
      <c r="BH4848" s="86"/>
      <c r="BI4848" s="86"/>
      <c r="BJ4848" s="86"/>
      <c r="BK4848" s="86"/>
      <c r="BL4848" s="87"/>
    </row>
    <row r="4849" spans="60:64" x14ac:dyDescent="0.3">
      <c r="BH4849" s="86"/>
      <c r="BI4849" s="86"/>
      <c r="BJ4849" s="86"/>
      <c r="BK4849" s="86"/>
      <c r="BL4849" s="87"/>
    </row>
    <row r="4850" spans="60:64" x14ac:dyDescent="0.3">
      <c r="BH4850" s="86"/>
      <c r="BI4850" s="86"/>
      <c r="BJ4850" s="86"/>
      <c r="BK4850" s="86"/>
      <c r="BL4850" s="87"/>
    </row>
    <row r="4851" spans="60:64" x14ac:dyDescent="0.3">
      <c r="BH4851" s="86"/>
      <c r="BI4851" s="86"/>
      <c r="BJ4851" s="86"/>
      <c r="BK4851" s="86"/>
      <c r="BL4851" s="87"/>
    </row>
    <row r="4852" spans="60:64" x14ac:dyDescent="0.3">
      <c r="BH4852" s="86"/>
      <c r="BI4852" s="86"/>
      <c r="BJ4852" s="86"/>
      <c r="BK4852" s="86"/>
      <c r="BL4852" s="87"/>
    </row>
    <row r="4853" spans="60:64" x14ac:dyDescent="0.3">
      <c r="BH4853" s="86"/>
      <c r="BI4853" s="86"/>
      <c r="BJ4853" s="86"/>
      <c r="BK4853" s="86"/>
      <c r="BL4853" s="87"/>
    </row>
    <row r="4854" spans="60:64" x14ac:dyDescent="0.3">
      <c r="BH4854" s="86"/>
      <c r="BI4854" s="86"/>
      <c r="BJ4854" s="86"/>
      <c r="BK4854" s="86"/>
      <c r="BL4854" s="87"/>
    </row>
    <row r="4855" spans="60:64" x14ac:dyDescent="0.3">
      <c r="BH4855" s="86"/>
      <c r="BI4855" s="86"/>
      <c r="BJ4855" s="86"/>
      <c r="BK4855" s="86"/>
      <c r="BL4855" s="87"/>
    </row>
    <row r="4856" spans="60:64" x14ac:dyDescent="0.3">
      <c r="BH4856" s="86"/>
      <c r="BI4856" s="86"/>
      <c r="BJ4856" s="86"/>
      <c r="BK4856" s="86"/>
      <c r="BL4856" s="87"/>
    </row>
    <row r="4857" spans="60:64" x14ac:dyDescent="0.3">
      <c r="BH4857" s="86"/>
      <c r="BI4857" s="86"/>
      <c r="BJ4857" s="86"/>
      <c r="BK4857" s="86"/>
      <c r="BL4857" s="87"/>
    </row>
    <row r="4858" spans="60:64" x14ac:dyDescent="0.3">
      <c r="BH4858" s="86"/>
      <c r="BI4858" s="86"/>
      <c r="BJ4858" s="86"/>
      <c r="BK4858" s="86"/>
      <c r="BL4858" s="87"/>
    </row>
    <row r="4859" spans="60:64" x14ac:dyDescent="0.3">
      <c r="BH4859" s="86"/>
      <c r="BI4859" s="86"/>
      <c r="BJ4859" s="86"/>
      <c r="BK4859" s="86"/>
      <c r="BL4859" s="87"/>
    </row>
    <row r="4860" spans="60:64" x14ac:dyDescent="0.3">
      <c r="BH4860" s="86"/>
      <c r="BI4860" s="86"/>
      <c r="BJ4860" s="86"/>
      <c r="BK4860" s="86"/>
      <c r="BL4860" s="87"/>
    </row>
    <row r="4861" spans="60:64" x14ac:dyDescent="0.3">
      <c r="BH4861" s="86"/>
      <c r="BI4861" s="86"/>
      <c r="BJ4861" s="86"/>
      <c r="BK4861" s="86"/>
      <c r="BL4861" s="87"/>
    </row>
    <row r="4862" spans="60:64" x14ac:dyDescent="0.3">
      <c r="BH4862" s="86"/>
      <c r="BI4862" s="86"/>
      <c r="BJ4862" s="86"/>
      <c r="BK4862" s="86"/>
      <c r="BL4862" s="87"/>
    </row>
    <row r="4863" spans="60:64" x14ac:dyDescent="0.3">
      <c r="BH4863" s="86"/>
      <c r="BI4863" s="86"/>
      <c r="BJ4863" s="86"/>
      <c r="BK4863" s="86"/>
      <c r="BL4863" s="87"/>
    </row>
    <row r="4864" spans="60:64" x14ac:dyDescent="0.3">
      <c r="BH4864" s="86"/>
      <c r="BI4864" s="86"/>
      <c r="BJ4864" s="86"/>
      <c r="BK4864" s="86"/>
      <c r="BL4864" s="87"/>
    </row>
    <row r="4865" spans="60:64" x14ac:dyDescent="0.3">
      <c r="BH4865" s="86"/>
      <c r="BI4865" s="86"/>
      <c r="BJ4865" s="86"/>
      <c r="BK4865" s="86"/>
      <c r="BL4865" s="87"/>
    </row>
    <row r="4866" spans="60:64" x14ac:dyDescent="0.3">
      <c r="BH4866" s="86"/>
      <c r="BI4866" s="86"/>
      <c r="BJ4866" s="86"/>
      <c r="BK4866" s="86"/>
      <c r="BL4866" s="87"/>
    </row>
    <row r="4867" spans="60:64" x14ac:dyDescent="0.3">
      <c r="BH4867" s="86"/>
      <c r="BI4867" s="86"/>
      <c r="BJ4867" s="86"/>
      <c r="BK4867" s="86"/>
      <c r="BL4867" s="87"/>
    </row>
    <row r="4868" spans="60:64" x14ac:dyDescent="0.3">
      <c r="BH4868" s="86"/>
      <c r="BI4868" s="86"/>
      <c r="BJ4868" s="86"/>
      <c r="BK4868" s="86"/>
      <c r="BL4868" s="87"/>
    </row>
    <row r="4869" spans="60:64" x14ac:dyDescent="0.3">
      <c r="BH4869" s="86"/>
      <c r="BI4869" s="86"/>
      <c r="BJ4869" s="86"/>
      <c r="BK4869" s="86"/>
      <c r="BL4869" s="87"/>
    </row>
    <row r="4870" spans="60:64" x14ac:dyDescent="0.3">
      <c r="BH4870" s="86"/>
      <c r="BI4870" s="86"/>
      <c r="BJ4870" s="86"/>
      <c r="BK4870" s="86"/>
      <c r="BL4870" s="87"/>
    </row>
    <row r="4871" spans="60:64" x14ac:dyDescent="0.3">
      <c r="BH4871" s="86"/>
      <c r="BI4871" s="86"/>
      <c r="BJ4871" s="86"/>
      <c r="BK4871" s="86"/>
      <c r="BL4871" s="87"/>
    </row>
    <row r="4872" spans="60:64" x14ac:dyDescent="0.3">
      <c r="BH4872" s="86"/>
      <c r="BI4872" s="86"/>
      <c r="BJ4872" s="86"/>
      <c r="BK4872" s="86"/>
      <c r="BL4872" s="87"/>
    </row>
    <row r="4873" spans="60:64" x14ac:dyDescent="0.3">
      <c r="BH4873" s="86"/>
      <c r="BI4873" s="86"/>
      <c r="BJ4873" s="86"/>
      <c r="BK4873" s="86"/>
      <c r="BL4873" s="87"/>
    </row>
    <row r="4874" spans="60:64" x14ac:dyDescent="0.3">
      <c r="BH4874" s="86"/>
      <c r="BI4874" s="86"/>
      <c r="BJ4874" s="86"/>
      <c r="BK4874" s="86"/>
      <c r="BL4874" s="87"/>
    </row>
    <row r="4875" spans="60:64" x14ac:dyDescent="0.3">
      <c r="BH4875" s="86"/>
      <c r="BI4875" s="86"/>
      <c r="BJ4875" s="86"/>
      <c r="BK4875" s="86"/>
      <c r="BL4875" s="87"/>
    </row>
    <row r="4876" spans="60:64" x14ac:dyDescent="0.3">
      <c r="BH4876" s="86"/>
      <c r="BI4876" s="86"/>
      <c r="BJ4876" s="86"/>
      <c r="BK4876" s="86"/>
      <c r="BL4876" s="87"/>
    </row>
    <row r="4877" spans="60:64" x14ac:dyDescent="0.3">
      <c r="BH4877" s="86"/>
      <c r="BI4877" s="86"/>
      <c r="BJ4877" s="86"/>
      <c r="BK4877" s="86"/>
      <c r="BL4877" s="87"/>
    </row>
    <row r="4878" spans="60:64" x14ac:dyDescent="0.3">
      <c r="BH4878" s="86"/>
      <c r="BI4878" s="86"/>
      <c r="BJ4878" s="86"/>
      <c r="BK4878" s="86"/>
      <c r="BL4878" s="87"/>
    </row>
    <row r="4879" spans="60:64" x14ac:dyDescent="0.3">
      <c r="BH4879" s="86"/>
      <c r="BI4879" s="86"/>
      <c r="BJ4879" s="86"/>
      <c r="BK4879" s="86"/>
      <c r="BL4879" s="87"/>
    </row>
    <row r="4880" spans="60:64" x14ac:dyDescent="0.3">
      <c r="BH4880" s="86"/>
      <c r="BI4880" s="86"/>
      <c r="BJ4880" s="86"/>
      <c r="BK4880" s="86"/>
      <c r="BL4880" s="87"/>
    </row>
    <row r="4881" spans="60:64" x14ac:dyDescent="0.3">
      <c r="BH4881" s="86"/>
      <c r="BI4881" s="86"/>
      <c r="BJ4881" s="86"/>
      <c r="BK4881" s="86"/>
      <c r="BL4881" s="87"/>
    </row>
    <row r="4882" spans="60:64" x14ac:dyDescent="0.3">
      <c r="BH4882" s="86"/>
      <c r="BI4882" s="86"/>
      <c r="BJ4882" s="86"/>
      <c r="BK4882" s="86"/>
      <c r="BL4882" s="87"/>
    </row>
    <row r="4883" spans="60:64" x14ac:dyDescent="0.3">
      <c r="BH4883" s="86"/>
      <c r="BI4883" s="86"/>
      <c r="BJ4883" s="86"/>
      <c r="BK4883" s="86"/>
      <c r="BL4883" s="87"/>
    </row>
    <row r="4884" spans="60:64" x14ac:dyDescent="0.3">
      <c r="BH4884" s="86"/>
      <c r="BI4884" s="86"/>
      <c r="BJ4884" s="86"/>
      <c r="BK4884" s="86"/>
      <c r="BL4884" s="87"/>
    </row>
    <row r="4885" spans="60:64" x14ac:dyDescent="0.3">
      <c r="BH4885" s="86"/>
      <c r="BI4885" s="86"/>
      <c r="BJ4885" s="86"/>
      <c r="BK4885" s="86"/>
      <c r="BL4885" s="87"/>
    </row>
    <row r="4886" spans="60:64" x14ac:dyDescent="0.3">
      <c r="BH4886" s="86"/>
      <c r="BI4886" s="86"/>
      <c r="BJ4886" s="86"/>
      <c r="BK4886" s="86"/>
      <c r="BL4886" s="87"/>
    </row>
    <row r="4887" spans="60:64" x14ac:dyDescent="0.3">
      <c r="BH4887" s="86"/>
      <c r="BI4887" s="86"/>
      <c r="BJ4887" s="86"/>
      <c r="BK4887" s="86"/>
      <c r="BL4887" s="87"/>
    </row>
    <row r="4888" spans="60:64" x14ac:dyDescent="0.3">
      <c r="BH4888" s="86"/>
      <c r="BI4888" s="86"/>
      <c r="BJ4888" s="86"/>
      <c r="BK4888" s="86"/>
      <c r="BL4888" s="87"/>
    </row>
    <row r="4889" spans="60:64" x14ac:dyDescent="0.3">
      <c r="BH4889" s="86"/>
      <c r="BI4889" s="86"/>
      <c r="BJ4889" s="86"/>
      <c r="BK4889" s="86"/>
      <c r="BL4889" s="87"/>
    </row>
    <row r="4890" spans="60:64" x14ac:dyDescent="0.3">
      <c r="BH4890" s="86"/>
      <c r="BI4890" s="86"/>
      <c r="BJ4890" s="86"/>
      <c r="BK4890" s="86"/>
      <c r="BL4890" s="87"/>
    </row>
    <row r="4891" spans="60:64" x14ac:dyDescent="0.3">
      <c r="BH4891" s="86"/>
      <c r="BI4891" s="86"/>
      <c r="BJ4891" s="86"/>
      <c r="BK4891" s="86"/>
      <c r="BL4891" s="87"/>
    </row>
    <row r="4892" spans="60:64" x14ac:dyDescent="0.3">
      <c r="BH4892" s="86"/>
      <c r="BI4892" s="86"/>
      <c r="BJ4892" s="86"/>
      <c r="BK4892" s="86"/>
      <c r="BL4892" s="87"/>
    </row>
    <row r="4893" spans="60:64" x14ac:dyDescent="0.3">
      <c r="BH4893" s="86"/>
      <c r="BI4893" s="86"/>
      <c r="BJ4893" s="86"/>
      <c r="BK4893" s="86"/>
      <c r="BL4893" s="87"/>
    </row>
    <row r="4894" spans="60:64" x14ac:dyDescent="0.3">
      <c r="BH4894" s="86"/>
      <c r="BI4894" s="86"/>
      <c r="BJ4894" s="86"/>
      <c r="BK4894" s="86"/>
      <c r="BL4894" s="87"/>
    </row>
    <row r="4895" spans="60:64" x14ac:dyDescent="0.3">
      <c r="BH4895" s="86"/>
      <c r="BI4895" s="86"/>
      <c r="BJ4895" s="86"/>
      <c r="BK4895" s="86"/>
      <c r="BL4895" s="87"/>
    </row>
    <row r="4896" spans="60:64" x14ac:dyDescent="0.3">
      <c r="BH4896" s="86"/>
      <c r="BI4896" s="86"/>
      <c r="BJ4896" s="86"/>
      <c r="BK4896" s="86"/>
      <c r="BL4896" s="87"/>
    </row>
    <row r="4897" spans="60:64" x14ac:dyDescent="0.3">
      <c r="BH4897" s="86"/>
      <c r="BI4897" s="86"/>
      <c r="BJ4897" s="86"/>
      <c r="BK4897" s="86"/>
      <c r="BL4897" s="87"/>
    </row>
    <row r="4898" spans="60:64" x14ac:dyDescent="0.3">
      <c r="BH4898" s="86"/>
      <c r="BI4898" s="86"/>
      <c r="BJ4898" s="86"/>
      <c r="BK4898" s="86"/>
      <c r="BL4898" s="87"/>
    </row>
    <row r="4899" spans="60:64" x14ac:dyDescent="0.3">
      <c r="BH4899" s="86"/>
      <c r="BI4899" s="86"/>
      <c r="BJ4899" s="86"/>
      <c r="BK4899" s="86"/>
      <c r="BL4899" s="87"/>
    </row>
    <row r="4900" spans="60:64" x14ac:dyDescent="0.3">
      <c r="BH4900" s="86"/>
      <c r="BI4900" s="86"/>
      <c r="BJ4900" s="86"/>
      <c r="BK4900" s="86"/>
      <c r="BL4900" s="87"/>
    </row>
    <row r="4901" spans="60:64" x14ac:dyDescent="0.3">
      <c r="BH4901" s="86"/>
      <c r="BI4901" s="86"/>
      <c r="BJ4901" s="86"/>
      <c r="BK4901" s="86"/>
      <c r="BL4901" s="87"/>
    </row>
    <row r="4902" spans="60:64" x14ac:dyDescent="0.3">
      <c r="BH4902" s="86"/>
      <c r="BI4902" s="86"/>
      <c r="BJ4902" s="86"/>
      <c r="BK4902" s="86"/>
      <c r="BL4902" s="87"/>
    </row>
    <row r="4903" spans="60:64" x14ac:dyDescent="0.3">
      <c r="BH4903" s="86"/>
      <c r="BI4903" s="86"/>
      <c r="BJ4903" s="86"/>
      <c r="BK4903" s="86"/>
      <c r="BL4903" s="87"/>
    </row>
    <row r="4904" spans="60:64" x14ac:dyDescent="0.3">
      <c r="BH4904" s="86"/>
      <c r="BI4904" s="86"/>
      <c r="BJ4904" s="86"/>
      <c r="BK4904" s="86"/>
      <c r="BL4904" s="87"/>
    </row>
    <row r="4905" spans="60:64" x14ac:dyDescent="0.3">
      <c r="BH4905" s="86"/>
      <c r="BI4905" s="86"/>
      <c r="BJ4905" s="86"/>
      <c r="BK4905" s="86"/>
      <c r="BL4905" s="87"/>
    </row>
    <row r="4906" spans="60:64" x14ac:dyDescent="0.3">
      <c r="BH4906" s="86"/>
      <c r="BI4906" s="86"/>
      <c r="BJ4906" s="86"/>
      <c r="BK4906" s="86"/>
      <c r="BL4906" s="87"/>
    </row>
    <row r="4907" spans="60:64" x14ac:dyDescent="0.3">
      <c r="BH4907" s="86"/>
      <c r="BI4907" s="86"/>
      <c r="BJ4907" s="86"/>
      <c r="BK4907" s="86"/>
      <c r="BL4907" s="87"/>
    </row>
    <row r="4908" spans="60:64" x14ac:dyDescent="0.3">
      <c r="BH4908" s="86"/>
      <c r="BI4908" s="86"/>
      <c r="BJ4908" s="86"/>
      <c r="BK4908" s="86"/>
      <c r="BL4908" s="87"/>
    </row>
    <row r="4909" spans="60:64" x14ac:dyDescent="0.3">
      <c r="BH4909" s="86"/>
      <c r="BI4909" s="86"/>
      <c r="BJ4909" s="86"/>
      <c r="BK4909" s="86"/>
      <c r="BL4909" s="87"/>
    </row>
    <row r="4910" spans="60:64" x14ac:dyDescent="0.3">
      <c r="BH4910" s="86"/>
      <c r="BI4910" s="86"/>
      <c r="BJ4910" s="86"/>
      <c r="BK4910" s="86"/>
      <c r="BL4910" s="87"/>
    </row>
    <row r="4911" spans="60:64" x14ac:dyDescent="0.3">
      <c r="BH4911" s="86"/>
      <c r="BI4911" s="86"/>
      <c r="BJ4911" s="86"/>
      <c r="BK4911" s="86"/>
      <c r="BL4911" s="87"/>
    </row>
    <row r="4912" spans="60:64" x14ac:dyDescent="0.3">
      <c r="BH4912" s="86"/>
      <c r="BI4912" s="86"/>
      <c r="BJ4912" s="86"/>
      <c r="BK4912" s="86"/>
      <c r="BL4912" s="87"/>
    </row>
    <row r="4913" spans="60:64" x14ac:dyDescent="0.3">
      <c r="BH4913" s="86"/>
      <c r="BI4913" s="86"/>
      <c r="BJ4913" s="86"/>
      <c r="BK4913" s="86"/>
      <c r="BL4913" s="87"/>
    </row>
    <row r="4914" spans="60:64" x14ac:dyDescent="0.3">
      <c r="BH4914" s="86"/>
      <c r="BI4914" s="86"/>
      <c r="BJ4914" s="86"/>
      <c r="BK4914" s="86"/>
      <c r="BL4914" s="87"/>
    </row>
    <row r="4915" spans="60:64" x14ac:dyDescent="0.3">
      <c r="BH4915" s="86"/>
      <c r="BI4915" s="86"/>
      <c r="BJ4915" s="86"/>
      <c r="BK4915" s="86"/>
      <c r="BL4915" s="87"/>
    </row>
    <row r="4916" spans="60:64" x14ac:dyDescent="0.3">
      <c r="BH4916" s="86"/>
      <c r="BI4916" s="86"/>
      <c r="BJ4916" s="86"/>
      <c r="BK4916" s="86"/>
      <c r="BL4916" s="87"/>
    </row>
    <row r="4917" spans="60:64" x14ac:dyDescent="0.3">
      <c r="BH4917" s="86"/>
      <c r="BI4917" s="86"/>
      <c r="BJ4917" s="86"/>
      <c r="BK4917" s="86"/>
      <c r="BL4917" s="87"/>
    </row>
    <row r="4918" spans="60:64" x14ac:dyDescent="0.3">
      <c r="BH4918" s="86"/>
      <c r="BI4918" s="86"/>
      <c r="BJ4918" s="86"/>
      <c r="BK4918" s="86"/>
      <c r="BL4918" s="87"/>
    </row>
    <row r="4919" spans="60:64" x14ac:dyDescent="0.3">
      <c r="BH4919" s="86"/>
      <c r="BI4919" s="86"/>
      <c r="BJ4919" s="86"/>
      <c r="BK4919" s="86"/>
      <c r="BL4919" s="87"/>
    </row>
    <row r="4920" spans="60:64" x14ac:dyDescent="0.3">
      <c r="BH4920" s="86"/>
      <c r="BI4920" s="86"/>
      <c r="BJ4920" s="86"/>
      <c r="BK4920" s="86"/>
      <c r="BL4920" s="87"/>
    </row>
    <row r="4921" spans="60:64" x14ac:dyDescent="0.3">
      <c r="BH4921" s="86"/>
      <c r="BI4921" s="86"/>
      <c r="BJ4921" s="86"/>
      <c r="BK4921" s="86"/>
      <c r="BL4921" s="87"/>
    </row>
    <row r="4922" spans="60:64" x14ac:dyDescent="0.3">
      <c r="BH4922" s="86"/>
      <c r="BI4922" s="86"/>
      <c r="BJ4922" s="86"/>
      <c r="BK4922" s="86"/>
      <c r="BL4922" s="87"/>
    </row>
    <row r="4923" spans="60:64" x14ac:dyDescent="0.3">
      <c r="BH4923" s="86"/>
      <c r="BI4923" s="86"/>
      <c r="BJ4923" s="86"/>
      <c r="BK4923" s="86"/>
      <c r="BL4923" s="87"/>
    </row>
    <row r="4924" spans="60:64" x14ac:dyDescent="0.3">
      <c r="BH4924" s="86"/>
      <c r="BI4924" s="86"/>
      <c r="BJ4924" s="86"/>
      <c r="BK4924" s="86"/>
      <c r="BL4924" s="87"/>
    </row>
    <row r="4925" spans="60:64" x14ac:dyDescent="0.3">
      <c r="BH4925" s="86"/>
      <c r="BI4925" s="86"/>
      <c r="BJ4925" s="86"/>
      <c r="BK4925" s="86"/>
      <c r="BL4925" s="87"/>
    </row>
    <row r="4926" spans="60:64" x14ac:dyDescent="0.3">
      <c r="BH4926" s="86"/>
      <c r="BI4926" s="86"/>
      <c r="BJ4926" s="86"/>
      <c r="BK4926" s="86"/>
      <c r="BL4926" s="87"/>
    </row>
    <row r="4927" spans="60:64" x14ac:dyDescent="0.3">
      <c r="BH4927" s="86"/>
      <c r="BI4927" s="86"/>
      <c r="BJ4927" s="86"/>
      <c r="BK4927" s="86"/>
      <c r="BL4927" s="87"/>
    </row>
    <row r="4928" spans="60:64" x14ac:dyDescent="0.3">
      <c r="BH4928" s="86"/>
      <c r="BI4928" s="86"/>
      <c r="BJ4928" s="86"/>
      <c r="BK4928" s="86"/>
      <c r="BL4928" s="87"/>
    </row>
    <row r="4929" spans="60:64" x14ac:dyDescent="0.3">
      <c r="BH4929" s="86"/>
      <c r="BI4929" s="86"/>
      <c r="BJ4929" s="86"/>
      <c r="BK4929" s="86"/>
      <c r="BL4929" s="87"/>
    </row>
    <row r="4930" spans="60:64" x14ac:dyDescent="0.3">
      <c r="BH4930" s="86"/>
      <c r="BI4930" s="86"/>
      <c r="BJ4930" s="86"/>
      <c r="BK4930" s="86"/>
      <c r="BL4930" s="87"/>
    </row>
    <row r="4931" spans="60:64" x14ac:dyDescent="0.3">
      <c r="BH4931" s="86"/>
      <c r="BI4931" s="86"/>
      <c r="BJ4931" s="86"/>
      <c r="BK4931" s="86"/>
      <c r="BL4931" s="87"/>
    </row>
    <row r="4932" spans="60:64" x14ac:dyDescent="0.3">
      <c r="BH4932" s="86"/>
      <c r="BI4932" s="86"/>
      <c r="BJ4932" s="86"/>
      <c r="BK4932" s="86"/>
      <c r="BL4932" s="87"/>
    </row>
    <row r="4933" spans="60:64" x14ac:dyDescent="0.3">
      <c r="BH4933" s="86"/>
      <c r="BI4933" s="86"/>
      <c r="BJ4933" s="86"/>
      <c r="BK4933" s="86"/>
      <c r="BL4933" s="87"/>
    </row>
    <row r="4934" spans="60:64" x14ac:dyDescent="0.3">
      <c r="BH4934" s="86"/>
      <c r="BI4934" s="86"/>
      <c r="BJ4934" s="86"/>
      <c r="BK4934" s="86"/>
      <c r="BL4934" s="87"/>
    </row>
    <row r="4935" spans="60:64" x14ac:dyDescent="0.3">
      <c r="BH4935" s="86"/>
      <c r="BI4935" s="86"/>
      <c r="BJ4935" s="86"/>
      <c r="BK4935" s="86"/>
      <c r="BL4935" s="87"/>
    </row>
    <row r="4936" spans="60:64" x14ac:dyDescent="0.3">
      <c r="BH4936" s="86"/>
      <c r="BI4936" s="86"/>
      <c r="BJ4936" s="86"/>
      <c r="BK4936" s="86"/>
      <c r="BL4936" s="87"/>
    </row>
    <row r="4937" spans="60:64" x14ac:dyDescent="0.3">
      <c r="BH4937" s="86"/>
      <c r="BI4937" s="86"/>
      <c r="BJ4937" s="86"/>
      <c r="BK4937" s="86"/>
      <c r="BL4937" s="87"/>
    </row>
    <row r="4938" spans="60:64" x14ac:dyDescent="0.3">
      <c r="BH4938" s="86"/>
      <c r="BI4938" s="86"/>
      <c r="BJ4938" s="86"/>
      <c r="BK4938" s="86"/>
      <c r="BL4938" s="87"/>
    </row>
    <row r="4939" spans="60:64" x14ac:dyDescent="0.3">
      <c r="BH4939" s="86"/>
      <c r="BI4939" s="86"/>
      <c r="BJ4939" s="86"/>
      <c r="BK4939" s="86"/>
      <c r="BL4939" s="87"/>
    </row>
    <row r="4940" spans="60:64" x14ac:dyDescent="0.3">
      <c r="BH4940" s="86"/>
      <c r="BI4940" s="86"/>
      <c r="BJ4940" s="86"/>
      <c r="BK4940" s="86"/>
      <c r="BL4940" s="87"/>
    </row>
    <row r="4941" spans="60:64" x14ac:dyDescent="0.3">
      <c r="BH4941" s="86"/>
      <c r="BI4941" s="86"/>
      <c r="BJ4941" s="86"/>
      <c r="BK4941" s="86"/>
      <c r="BL4941" s="87"/>
    </row>
    <row r="4942" spans="60:64" x14ac:dyDescent="0.3">
      <c r="BH4942" s="86"/>
      <c r="BI4942" s="86"/>
      <c r="BJ4942" s="86"/>
      <c r="BK4942" s="86"/>
      <c r="BL4942" s="87"/>
    </row>
    <row r="4943" spans="60:64" x14ac:dyDescent="0.3">
      <c r="BH4943" s="86"/>
      <c r="BI4943" s="86"/>
      <c r="BJ4943" s="86"/>
      <c r="BK4943" s="86"/>
      <c r="BL4943" s="87"/>
    </row>
    <row r="4944" spans="60:64" x14ac:dyDescent="0.3">
      <c r="BH4944" s="86"/>
      <c r="BI4944" s="86"/>
      <c r="BJ4944" s="86"/>
      <c r="BK4944" s="86"/>
      <c r="BL4944" s="87"/>
    </row>
    <row r="4945" spans="60:64" x14ac:dyDescent="0.3">
      <c r="BH4945" s="86"/>
      <c r="BI4945" s="86"/>
      <c r="BJ4945" s="86"/>
      <c r="BK4945" s="86"/>
      <c r="BL4945" s="87"/>
    </row>
    <row r="4946" spans="60:64" x14ac:dyDescent="0.3">
      <c r="BH4946" s="86"/>
      <c r="BI4946" s="86"/>
      <c r="BJ4946" s="86"/>
      <c r="BK4946" s="86"/>
      <c r="BL4946" s="87"/>
    </row>
    <row r="4947" spans="60:64" x14ac:dyDescent="0.3">
      <c r="BH4947" s="86"/>
      <c r="BI4947" s="86"/>
      <c r="BJ4947" s="86"/>
      <c r="BK4947" s="86"/>
      <c r="BL4947" s="87"/>
    </row>
    <row r="4948" spans="60:64" x14ac:dyDescent="0.3">
      <c r="BH4948" s="86"/>
      <c r="BI4948" s="86"/>
      <c r="BJ4948" s="86"/>
      <c r="BK4948" s="86"/>
      <c r="BL4948" s="87"/>
    </row>
    <row r="4949" spans="60:64" x14ac:dyDescent="0.3">
      <c r="BH4949" s="86"/>
      <c r="BI4949" s="86"/>
      <c r="BJ4949" s="86"/>
      <c r="BK4949" s="86"/>
      <c r="BL4949" s="87"/>
    </row>
    <row r="4950" spans="60:64" x14ac:dyDescent="0.3">
      <c r="BH4950" s="86"/>
      <c r="BI4950" s="86"/>
      <c r="BJ4950" s="86"/>
      <c r="BK4950" s="86"/>
      <c r="BL4950" s="87"/>
    </row>
    <row r="4951" spans="60:64" x14ac:dyDescent="0.3">
      <c r="BH4951" s="86"/>
      <c r="BI4951" s="86"/>
      <c r="BJ4951" s="86"/>
      <c r="BK4951" s="86"/>
      <c r="BL4951" s="87"/>
    </row>
    <row r="4952" spans="60:64" x14ac:dyDescent="0.3">
      <c r="BH4952" s="86"/>
      <c r="BI4952" s="86"/>
      <c r="BJ4952" s="86"/>
      <c r="BK4952" s="86"/>
      <c r="BL4952" s="87"/>
    </row>
    <row r="4953" spans="60:64" x14ac:dyDescent="0.3">
      <c r="BH4953" s="86"/>
      <c r="BI4953" s="86"/>
      <c r="BJ4953" s="86"/>
      <c r="BK4953" s="86"/>
      <c r="BL4953" s="87"/>
    </row>
    <row r="4954" spans="60:64" x14ac:dyDescent="0.3">
      <c r="BH4954" s="86"/>
      <c r="BI4954" s="86"/>
      <c r="BJ4954" s="86"/>
      <c r="BK4954" s="86"/>
      <c r="BL4954" s="87"/>
    </row>
    <row r="4955" spans="60:64" x14ac:dyDescent="0.3">
      <c r="BH4955" s="86"/>
      <c r="BI4955" s="86"/>
      <c r="BJ4955" s="86"/>
      <c r="BK4955" s="86"/>
      <c r="BL4955" s="87"/>
    </row>
    <row r="4956" spans="60:64" x14ac:dyDescent="0.3">
      <c r="BH4956" s="86"/>
      <c r="BI4956" s="86"/>
      <c r="BJ4956" s="86"/>
      <c r="BK4956" s="86"/>
      <c r="BL4956" s="87"/>
    </row>
    <row r="4957" spans="60:64" x14ac:dyDescent="0.3">
      <c r="BH4957" s="86"/>
      <c r="BI4957" s="86"/>
      <c r="BJ4957" s="86"/>
      <c r="BK4957" s="86"/>
      <c r="BL4957" s="87"/>
    </row>
    <row r="4958" spans="60:64" x14ac:dyDescent="0.3">
      <c r="BH4958" s="86"/>
      <c r="BI4958" s="86"/>
      <c r="BJ4958" s="86"/>
      <c r="BK4958" s="86"/>
      <c r="BL4958" s="87"/>
    </row>
    <row r="4959" spans="60:64" x14ac:dyDescent="0.3">
      <c r="BH4959" s="86"/>
      <c r="BI4959" s="86"/>
      <c r="BJ4959" s="86"/>
      <c r="BK4959" s="86"/>
      <c r="BL4959" s="87"/>
    </row>
    <row r="4960" spans="60:64" x14ac:dyDescent="0.3">
      <c r="BH4960" s="86"/>
      <c r="BI4960" s="86"/>
      <c r="BJ4960" s="86"/>
      <c r="BK4960" s="86"/>
      <c r="BL4960" s="87"/>
    </row>
    <row r="4961" spans="60:64" x14ac:dyDescent="0.3">
      <c r="BH4961" s="86"/>
      <c r="BI4961" s="86"/>
      <c r="BJ4961" s="86"/>
      <c r="BK4961" s="86"/>
      <c r="BL4961" s="87"/>
    </row>
    <row r="4962" spans="60:64" x14ac:dyDescent="0.3">
      <c r="BH4962" s="86"/>
      <c r="BI4962" s="86"/>
      <c r="BJ4962" s="86"/>
      <c r="BK4962" s="86"/>
      <c r="BL4962" s="87"/>
    </row>
    <row r="4963" spans="60:64" x14ac:dyDescent="0.3">
      <c r="BH4963" s="86"/>
      <c r="BI4963" s="86"/>
      <c r="BJ4963" s="86"/>
      <c r="BK4963" s="86"/>
      <c r="BL4963" s="87"/>
    </row>
    <row r="4964" spans="60:64" x14ac:dyDescent="0.3">
      <c r="BH4964" s="86"/>
      <c r="BI4964" s="86"/>
      <c r="BJ4964" s="86"/>
      <c r="BK4964" s="86"/>
      <c r="BL4964" s="87"/>
    </row>
    <row r="4965" spans="60:64" x14ac:dyDescent="0.3">
      <c r="BH4965" s="86"/>
      <c r="BI4965" s="86"/>
      <c r="BJ4965" s="86"/>
      <c r="BK4965" s="86"/>
      <c r="BL4965" s="87"/>
    </row>
    <row r="4966" spans="60:64" x14ac:dyDescent="0.3">
      <c r="BH4966" s="86"/>
      <c r="BI4966" s="86"/>
      <c r="BJ4966" s="86"/>
      <c r="BK4966" s="86"/>
      <c r="BL4966" s="87"/>
    </row>
    <row r="4967" spans="60:64" x14ac:dyDescent="0.3">
      <c r="BH4967" s="86"/>
      <c r="BI4967" s="86"/>
      <c r="BJ4967" s="86"/>
      <c r="BK4967" s="86"/>
      <c r="BL4967" s="87"/>
    </row>
    <row r="4968" spans="60:64" x14ac:dyDescent="0.3">
      <c r="BH4968" s="86"/>
      <c r="BI4968" s="86"/>
      <c r="BJ4968" s="86"/>
      <c r="BK4968" s="86"/>
      <c r="BL4968" s="87"/>
    </row>
    <row r="4969" spans="60:64" x14ac:dyDescent="0.3">
      <c r="BH4969" s="86"/>
      <c r="BI4969" s="86"/>
      <c r="BJ4969" s="86"/>
      <c r="BK4969" s="86"/>
      <c r="BL4969" s="87"/>
    </row>
    <row r="4970" spans="60:64" x14ac:dyDescent="0.3">
      <c r="BH4970" s="86"/>
      <c r="BI4970" s="86"/>
      <c r="BJ4970" s="86"/>
      <c r="BK4970" s="86"/>
      <c r="BL4970" s="87"/>
    </row>
    <row r="4971" spans="60:64" x14ac:dyDescent="0.3">
      <c r="BH4971" s="86"/>
      <c r="BI4971" s="86"/>
      <c r="BJ4971" s="86"/>
      <c r="BK4971" s="86"/>
      <c r="BL4971" s="87"/>
    </row>
    <row r="4972" spans="60:64" x14ac:dyDescent="0.3">
      <c r="BH4972" s="86"/>
      <c r="BI4972" s="86"/>
      <c r="BJ4972" s="86"/>
      <c r="BK4972" s="86"/>
      <c r="BL4972" s="87"/>
    </row>
    <row r="4973" spans="60:64" x14ac:dyDescent="0.3">
      <c r="BH4973" s="86"/>
      <c r="BI4973" s="86"/>
      <c r="BJ4973" s="86"/>
      <c r="BK4973" s="86"/>
      <c r="BL4973" s="87"/>
    </row>
    <row r="4974" spans="60:64" x14ac:dyDescent="0.3">
      <c r="BH4974" s="86"/>
      <c r="BI4974" s="86"/>
      <c r="BJ4974" s="86"/>
      <c r="BK4974" s="86"/>
      <c r="BL4974" s="87"/>
    </row>
    <row r="4975" spans="60:64" x14ac:dyDescent="0.3">
      <c r="BH4975" s="86"/>
      <c r="BI4975" s="86"/>
      <c r="BJ4975" s="86"/>
      <c r="BK4975" s="86"/>
      <c r="BL4975" s="87"/>
    </row>
    <row r="4976" spans="60:64" x14ac:dyDescent="0.3">
      <c r="BH4976" s="86"/>
      <c r="BI4976" s="86"/>
      <c r="BJ4976" s="86"/>
      <c r="BK4976" s="86"/>
      <c r="BL4976" s="87"/>
    </row>
    <row r="4977" spans="60:64" x14ac:dyDescent="0.3">
      <c r="BH4977" s="86"/>
      <c r="BI4977" s="86"/>
      <c r="BJ4977" s="86"/>
      <c r="BK4977" s="86"/>
      <c r="BL4977" s="87"/>
    </row>
    <row r="4978" spans="60:64" x14ac:dyDescent="0.3">
      <c r="BH4978" s="86"/>
      <c r="BI4978" s="86"/>
      <c r="BJ4978" s="86"/>
      <c r="BK4978" s="86"/>
      <c r="BL4978" s="87"/>
    </row>
    <row r="4979" spans="60:64" x14ac:dyDescent="0.3">
      <c r="BH4979" s="86"/>
      <c r="BI4979" s="86"/>
      <c r="BJ4979" s="86"/>
      <c r="BK4979" s="86"/>
      <c r="BL4979" s="87"/>
    </row>
    <row r="4980" spans="60:64" x14ac:dyDescent="0.3">
      <c r="BH4980" s="86"/>
      <c r="BI4980" s="86"/>
      <c r="BJ4980" s="86"/>
      <c r="BK4980" s="86"/>
      <c r="BL4980" s="87"/>
    </row>
    <row r="4981" spans="60:64" x14ac:dyDescent="0.3">
      <c r="BH4981" s="86"/>
      <c r="BI4981" s="86"/>
      <c r="BJ4981" s="86"/>
      <c r="BK4981" s="86"/>
      <c r="BL4981" s="87"/>
    </row>
    <row r="4982" spans="60:64" x14ac:dyDescent="0.3">
      <c r="BH4982" s="86"/>
      <c r="BI4982" s="86"/>
      <c r="BJ4982" s="86"/>
      <c r="BK4982" s="86"/>
      <c r="BL4982" s="87"/>
    </row>
    <row r="4983" spans="60:64" x14ac:dyDescent="0.3">
      <c r="BH4983" s="86"/>
      <c r="BI4983" s="86"/>
      <c r="BJ4983" s="86"/>
      <c r="BK4983" s="86"/>
      <c r="BL4983" s="87"/>
    </row>
    <row r="4984" spans="60:64" x14ac:dyDescent="0.3">
      <c r="BH4984" s="86"/>
      <c r="BI4984" s="86"/>
      <c r="BJ4984" s="86"/>
      <c r="BK4984" s="86"/>
      <c r="BL4984" s="87"/>
    </row>
    <row r="4985" spans="60:64" x14ac:dyDescent="0.3">
      <c r="BH4985" s="86"/>
      <c r="BI4985" s="86"/>
      <c r="BJ4985" s="86"/>
      <c r="BK4985" s="86"/>
      <c r="BL4985" s="87"/>
    </row>
    <row r="4986" spans="60:64" x14ac:dyDescent="0.3">
      <c r="BH4986" s="86"/>
      <c r="BI4986" s="86"/>
      <c r="BJ4986" s="86"/>
      <c r="BK4986" s="86"/>
      <c r="BL4986" s="87"/>
    </row>
    <row r="4987" spans="60:64" x14ac:dyDescent="0.3">
      <c r="BH4987" s="86"/>
      <c r="BI4987" s="86"/>
      <c r="BJ4987" s="86"/>
      <c r="BK4987" s="86"/>
      <c r="BL4987" s="87"/>
    </row>
    <row r="4988" spans="60:64" x14ac:dyDescent="0.3">
      <c r="BH4988" s="86"/>
      <c r="BI4988" s="86"/>
      <c r="BJ4988" s="86"/>
      <c r="BK4988" s="86"/>
      <c r="BL4988" s="87"/>
    </row>
    <row r="4989" spans="60:64" x14ac:dyDescent="0.3">
      <c r="BH4989" s="86"/>
      <c r="BI4989" s="86"/>
      <c r="BJ4989" s="86"/>
      <c r="BK4989" s="86"/>
      <c r="BL4989" s="87"/>
    </row>
    <row r="4990" spans="60:64" x14ac:dyDescent="0.3">
      <c r="BH4990" s="86"/>
      <c r="BI4990" s="86"/>
      <c r="BJ4990" s="86"/>
      <c r="BK4990" s="86"/>
      <c r="BL4990" s="87"/>
    </row>
    <row r="4991" spans="60:64" x14ac:dyDescent="0.3">
      <c r="BH4991" s="86"/>
      <c r="BI4991" s="86"/>
      <c r="BJ4991" s="86"/>
      <c r="BK4991" s="86"/>
      <c r="BL4991" s="87"/>
    </row>
    <row r="4992" spans="60:64" x14ac:dyDescent="0.3">
      <c r="BH4992" s="86"/>
      <c r="BI4992" s="86"/>
      <c r="BJ4992" s="86"/>
      <c r="BK4992" s="86"/>
      <c r="BL4992" s="87"/>
    </row>
    <row r="4993" spans="60:64" x14ac:dyDescent="0.3">
      <c r="BH4993" s="86"/>
      <c r="BI4993" s="86"/>
      <c r="BJ4993" s="86"/>
      <c r="BK4993" s="86"/>
      <c r="BL4993" s="87"/>
    </row>
    <row r="4994" spans="60:64" x14ac:dyDescent="0.3">
      <c r="BH4994" s="86"/>
      <c r="BI4994" s="86"/>
      <c r="BJ4994" s="86"/>
      <c r="BK4994" s="86"/>
      <c r="BL4994" s="87"/>
    </row>
    <row r="4995" spans="60:64" x14ac:dyDescent="0.3">
      <c r="BH4995" s="86"/>
      <c r="BI4995" s="86"/>
      <c r="BJ4995" s="86"/>
      <c r="BK4995" s="86"/>
      <c r="BL4995" s="87"/>
    </row>
    <row r="4996" spans="60:64" x14ac:dyDescent="0.3">
      <c r="BH4996" s="86"/>
      <c r="BI4996" s="86"/>
      <c r="BJ4996" s="86"/>
      <c r="BK4996" s="86"/>
      <c r="BL4996" s="87"/>
    </row>
    <row r="4997" spans="60:64" x14ac:dyDescent="0.3">
      <c r="BH4997" s="86"/>
      <c r="BI4997" s="86"/>
      <c r="BJ4997" s="86"/>
      <c r="BK4997" s="86"/>
      <c r="BL4997" s="87"/>
    </row>
    <row r="4998" spans="60:64" x14ac:dyDescent="0.3">
      <c r="BH4998" s="86"/>
      <c r="BI4998" s="86"/>
      <c r="BJ4998" s="86"/>
      <c r="BK4998" s="86"/>
      <c r="BL4998" s="87"/>
    </row>
    <row r="4999" spans="60:64" x14ac:dyDescent="0.3">
      <c r="BH4999" s="86"/>
      <c r="BI4999" s="86"/>
      <c r="BJ4999" s="86"/>
      <c r="BK4999" s="86"/>
      <c r="BL4999" s="87"/>
    </row>
    <row r="5000" spans="60:64" x14ac:dyDescent="0.3">
      <c r="BH5000" s="86"/>
      <c r="BI5000" s="86"/>
      <c r="BJ5000" s="86"/>
      <c r="BK5000" s="86"/>
      <c r="BL5000" s="87"/>
    </row>
    <row r="5001" spans="60:64" x14ac:dyDescent="0.3">
      <c r="BH5001" s="86"/>
      <c r="BI5001" s="86"/>
      <c r="BJ5001" s="86"/>
      <c r="BK5001" s="86"/>
      <c r="BL5001" s="87"/>
    </row>
    <row r="5002" spans="60:64" x14ac:dyDescent="0.3">
      <c r="BH5002" s="86"/>
      <c r="BI5002" s="86"/>
      <c r="BJ5002" s="86"/>
      <c r="BK5002" s="86"/>
      <c r="BL5002" s="87"/>
    </row>
    <row r="5003" spans="60:64" x14ac:dyDescent="0.3">
      <c r="BH5003" s="86"/>
      <c r="BI5003" s="86"/>
      <c r="BJ5003" s="86"/>
      <c r="BK5003" s="86"/>
      <c r="BL5003" s="87"/>
    </row>
    <row r="5004" spans="60:64" x14ac:dyDescent="0.3">
      <c r="BH5004" s="86"/>
      <c r="BI5004" s="86"/>
      <c r="BJ5004" s="86"/>
      <c r="BK5004" s="86"/>
      <c r="BL5004" s="87"/>
    </row>
    <row r="5005" spans="60:64" x14ac:dyDescent="0.3">
      <c r="BH5005" s="86"/>
      <c r="BI5005" s="86"/>
      <c r="BJ5005" s="86"/>
      <c r="BK5005" s="86"/>
      <c r="BL5005" s="87"/>
    </row>
    <row r="5006" spans="60:64" x14ac:dyDescent="0.3">
      <c r="BH5006" s="86"/>
      <c r="BI5006" s="86"/>
      <c r="BJ5006" s="86"/>
      <c r="BK5006" s="86"/>
      <c r="BL5006" s="87"/>
    </row>
    <row r="5007" spans="60:64" x14ac:dyDescent="0.3">
      <c r="BH5007" s="86"/>
      <c r="BI5007" s="86"/>
      <c r="BJ5007" s="86"/>
      <c r="BK5007" s="86"/>
      <c r="BL5007" s="87"/>
    </row>
    <row r="5008" spans="60:64" x14ac:dyDescent="0.3">
      <c r="BH5008" s="86"/>
      <c r="BI5008" s="86"/>
      <c r="BJ5008" s="86"/>
      <c r="BK5008" s="86"/>
      <c r="BL5008" s="87"/>
    </row>
    <row r="5009" spans="60:64" x14ac:dyDescent="0.3">
      <c r="BH5009" s="86"/>
      <c r="BI5009" s="86"/>
      <c r="BJ5009" s="86"/>
      <c r="BK5009" s="86"/>
      <c r="BL5009" s="87"/>
    </row>
    <row r="5010" spans="60:64" x14ac:dyDescent="0.3">
      <c r="BH5010" s="86"/>
      <c r="BI5010" s="86"/>
      <c r="BJ5010" s="86"/>
      <c r="BK5010" s="86"/>
      <c r="BL5010" s="87"/>
    </row>
    <row r="5011" spans="60:64" x14ac:dyDescent="0.3">
      <c r="BH5011" s="86"/>
      <c r="BI5011" s="86"/>
      <c r="BJ5011" s="86"/>
      <c r="BK5011" s="86"/>
      <c r="BL5011" s="87"/>
    </row>
    <row r="5012" spans="60:64" x14ac:dyDescent="0.3">
      <c r="BH5012" s="86"/>
      <c r="BI5012" s="86"/>
      <c r="BJ5012" s="86"/>
      <c r="BK5012" s="86"/>
      <c r="BL5012" s="87"/>
    </row>
    <row r="5013" spans="60:64" x14ac:dyDescent="0.3">
      <c r="BH5013" s="86"/>
      <c r="BI5013" s="86"/>
      <c r="BJ5013" s="86"/>
      <c r="BK5013" s="86"/>
      <c r="BL5013" s="87"/>
    </row>
    <row r="5014" spans="60:64" x14ac:dyDescent="0.3">
      <c r="BH5014" s="86"/>
      <c r="BI5014" s="86"/>
      <c r="BJ5014" s="86"/>
      <c r="BK5014" s="86"/>
      <c r="BL5014" s="87"/>
    </row>
    <row r="5015" spans="60:64" x14ac:dyDescent="0.3">
      <c r="BH5015" s="86"/>
      <c r="BI5015" s="86"/>
      <c r="BJ5015" s="86"/>
      <c r="BK5015" s="86"/>
      <c r="BL5015" s="87"/>
    </row>
    <row r="5016" spans="60:64" x14ac:dyDescent="0.3">
      <c r="BH5016" s="86"/>
      <c r="BI5016" s="86"/>
      <c r="BJ5016" s="86"/>
      <c r="BK5016" s="86"/>
      <c r="BL5016" s="87"/>
    </row>
    <row r="5017" spans="60:64" x14ac:dyDescent="0.3">
      <c r="BH5017" s="86"/>
      <c r="BI5017" s="86"/>
      <c r="BJ5017" s="86"/>
      <c r="BK5017" s="86"/>
      <c r="BL5017" s="87"/>
    </row>
    <row r="5018" spans="60:64" x14ac:dyDescent="0.3">
      <c r="BH5018" s="86"/>
      <c r="BI5018" s="86"/>
      <c r="BJ5018" s="86"/>
      <c r="BK5018" s="86"/>
      <c r="BL5018" s="87"/>
    </row>
    <row r="5019" spans="60:64" x14ac:dyDescent="0.3">
      <c r="BH5019" s="86"/>
      <c r="BI5019" s="86"/>
      <c r="BJ5019" s="86"/>
      <c r="BK5019" s="86"/>
      <c r="BL5019" s="87"/>
    </row>
    <row r="5020" spans="60:64" x14ac:dyDescent="0.3">
      <c r="BH5020" s="86"/>
      <c r="BI5020" s="86"/>
      <c r="BJ5020" s="86"/>
      <c r="BK5020" s="86"/>
      <c r="BL5020" s="87"/>
    </row>
    <row r="5021" spans="60:64" x14ac:dyDescent="0.3">
      <c r="BH5021" s="86"/>
      <c r="BI5021" s="86"/>
      <c r="BJ5021" s="86"/>
      <c r="BK5021" s="86"/>
      <c r="BL5021" s="87"/>
    </row>
    <row r="5022" spans="60:64" x14ac:dyDescent="0.3">
      <c r="BH5022" s="86"/>
      <c r="BI5022" s="86"/>
      <c r="BJ5022" s="86"/>
      <c r="BK5022" s="86"/>
      <c r="BL5022" s="87"/>
    </row>
    <row r="5023" spans="60:64" x14ac:dyDescent="0.3">
      <c r="BH5023" s="86"/>
      <c r="BI5023" s="86"/>
      <c r="BJ5023" s="86"/>
      <c r="BK5023" s="86"/>
      <c r="BL5023" s="87"/>
    </row>
    <row r="5024" spans="60:64" x14ac:dyDescent="0.3">
      <c r="BH5024" s="86"/>
      <c r="BI5024" s="86"/>
      <c r="BJ5024" s="86"/>
      <c r="BK5024" s="86"/>
      <c r="BL5024" s="87"/>
    </row>
    <row r="5025" spans="60:64" x14ac:dyDescent="0.3">
      <c r="BH5025" s="86"/>
      <c r="BI5025" s="86"/>
      <c r="BJ5025" s="86"/>
      <c r="BK5025" s="86"/>
      <c r="BL5025" s="87"/>
    </row>
    <row r="5026" spans="60:64" x14ac:dyDescent="0.3">
      <c r="BH5026" s="86"/>
      <c r="BI5026" s="86"/>
      <c r="BJ5026" s="86"/>
      <c r="BK5026" s="86"/>
      <c r="BL5026" s="87"/>
    </row>
    <row r="5027" spans="60:64" x14ac:dyDescent="0.3">
      <c r="BH5027" s="86"/>
      <c r="BI5027" s="86"/>
      <c r="BJ5027" s="86"/>
      <c r="BK5027" s="86"/>
      <c r="BL5027" s="87"/>
    </row>
    <row r="5028" spans="60:64" x14ac:dyDescent="0.3">
      <c r="BH5028" s="86"/>
      <c r="BI5028" s="86"/>
      <c r="BJ5028" s="86"/>
      <c r="BK5028" s="86"/>
      <c r="BL5028" s="87"/>
    </row>
    <row r="5029" spans="60:64" x14ac:dyDescent="0.3">
      <c r="BH5029" s="86"/>
      <c r="BI5029" s="86"/>
      <c r="BJ5029" s="86"/>
      <c r="BK5029" s="86"/>
      <c r="BL5029" s="87"/>
    </row>
    <row r="5030" spans="60:64" x14ac:dyDescent="0.3">
      <c r="BH5030" s="86"/>
      <c r="BI5030" s="86"/>
      <c r="BJ5030" s="86"/>
      <c r="BK5030" s="86"/>
      <c r="BL5030" s="87"/>
    </row>
    <row r="5031" spans="60:64" x14ac:dyDescent="0.3">
      <c r="BH5031" s="86"/>
      <c r="BI5031" s="86"/>
      <c r="BJ5031" s="86"/>
      <c r="BK5031" s="86"/>
      <c r="BL5031" s="87"/>
    </row>
    <row r="5032" spans="60:64" x14ac:dyDescent="0.3">
      <c r="BH5032" s="86"/>
      <c r="BI5032" s="86"/>
      <c r="BJ5032" s="86"/>
      <c r="BK5032" s="86"/>
      <c r="BL5032" s="87"/>
    </row>
    <row r="5033" spans="60:64" x14ac:dyDescent="0.3">
      <c r="BH5033" s="86"/>
      <c r="BI5033" s="86"/>
      <c r="BJ5033" s="86"/>
      <c r="BK5033" s="86"/>
      <c r="BL5033" s="87"/>
    </row>
    <row r="5034" spans="60:64" x14ac:dyDescent="0.3">
      <c r="BH5034" s="86"/>
      <c r="BI5034" s="86"/>
      <c r="BJ5034" s="86"/>
      <c r="BK5034" s="86"/>
      <c r="BL5034" s="87"/>
    </row>
    <row r="5035" spans="60:64" x14ac:dyDescent="0.3">
      <c r="BH5035" s="86"/>
      <c r="BI5035" s="86"/>
      <c r="BJ5035" s="86"/>
      <c r="BK5035" s="86"/>
      <c r="BL5035" s="87"/>
    </row>
    <row r="5036" spans="60:64" x14ac:dyDescent="0.3">
      <c r="BH5036" s="86"/>
      <c r="BI5036" s="86"/>
      <c r="BJ5036" s="86"/>
      <c r="BK5036" s="86"/>
      <c r="BL5036" s="87"/>
    </row>
    <row r="5037" spans="60:64" x14ac:dyDescent="0.3">
      <c r="BH5037" s="86"/>
      <c r="BI5037" s="86"/>
      <c r="BJ5037" s="86"/>
      <c r="BK5037" s="86"/>
      <c r="BL5037" s="87"/>
    </row>
    <row r="5038" spans="60:64" x14ac:dyDescent="0.3">
      <c r="BH5038" s="86"/>
      <c r="BI5038" s="86"/>
      <c r="BJ5038" s="86"/>
      <c r="BK5038" s="86"/>
      <c r="BL5038" s="87"/>
    </row>
    <row r="5039" spans="60:64" x14ac:dyDescent="0.3">
      <c r="BH5039" s="86"/>
      <c r="BI5039" s="86"/>
      <c r="BJ5039" s="86"/>
      <c r="BK5039" s="86"/>
      <c r="BL5039" s="87"/>
    </row>
    <row r="5040" spans="60:64" x14ac:dyDescent="0.3">
      <c r="BH5040" s="86"/>
      <c r="BI5040" s="86"/>
      <c r="BJ5040" s="86"/>
      <c r="BK5040" s="86"/>
      <c r="BL5040" s="87"/>
    </row>
    <row r="5041" spans="60:64" x14ac:dyDescent="0.3">
      <c r="BH5041" s="86"/>
      <c r="BI5041" s="86"/>
      <c r="BJ5041" s="86"/>
      <c r="BK5041" s="86"/>
      <c r="BL5041" s="87"/>
    </row>
    <row r="5042" spans="60:64" x14ac:dyDescent="0.3">
      <c r="BH5042" s="86"/>
      <c r="BI5042" s="86"/>
      <c r="BJ5042" s="86"/>
      <c r="BK5042" s="86"/>
      <c r="BL5042" s="87"/>
    </row>
    <row r="5043" spans="60:64" x14ac:dyDescent="0.3">
      <c r="BH5043" s="86"/>
      <c r="BI5043" s="86"/>
      <c r="BJ5043" s="86"/>
      <c r="BK5043" s="86"/>
      <c r="BL5043" s="87"/>
    </row>
    <row r="5044" spans="60:64" x14ac:dyDescent="0.3">
      <c r="BH5044" s="86"/>
      <c r="BI5044" s="86"/>
      <c r="BJ5044" s="86"/>
      <c r="BK5044" s="86"/>
      <c r="BL5044" s="87"/>
    </row>
    <row r="5045" spans="60:64" x14ac:dyDescent="0.3">
      <c r="BH5045" s="86"/>
      <c r="BI5045" s="86"/>
      <c r="BJ5045" s="86"/>
      <c r="BK5045" s="86"/>
      <c r="BL5045" s="87"/>
    </row>
    <row r="5046" spans="60:64" x14ac:dyDescent="0.3">
      <c r="BH5046" s="86"/>
      <c r="BI5046" s="86"/>
      <c r="BJ5046" s="86"/>
      <c r="BK5046" s="86"/>
      <c r="BL5046" s="87"/>
    </row>
    <row r="5047" spans="60:64" x14ac:dyDescent="0.3">
      <c r="BH5047" s="86"/>
      <c r="BI5047" s="86"/>
      <c r="BJ5047" s="86"/>
      <c r="BK5047" s="86"/>
      <c r="BL5047" s="87"/>
    </row>
    <row r="5048" spans="60:64" x14ac:dyDescent="0.3">
      <c r="BH5048" s="86"/>
      <c r="BI5048" s="86"/>
      <c r="BJ5048" s="86"/>
      <c r="BK5048" s="86"/>
      <c r="BL5048" s="87"/>
    </row>
    <row r="5049" spans="60:64" x14ac:dyDescent="0.3">
      <c r="BH5049" s="86"/>
      <c r="BI5049" s="86"/>
      <c r="BJ5049" s="86"/>
      <c r="BK5049" s="86"/>
      <c r="BL5049" s="87"/>
    </row>
    <row r="5050" spans="60:64" x14ac:dyDescent="0.3">
      <c r="BH5050" s="86"/>
      <c r="BI5050" s="86"/>
      <c r="BJ5050" s="86"/>
      <c r="BK5050" s="86"/>
      <c r="BL5050" s="87"/>
    </row>
    <row r="5051" spans="60:64" x14ac:dyDescent="0.3">
      <c r="BH5051" s="86"/>
      <c r="BI5051" s="86"/>
      <c r="BJ5051" s="86"/>
      <c r="BK5051" s="86"/>
      <c r="BL5051" s="87"/>
    </row>
    <row r="5052" spans="60:64" x14ac:dyDescent="0.3">
      <c r="BH5052" s="86"/>
      <c r="BI5052" s="86"/>
      <c r="BJ5052" s="86"/>
      <c r="BK5052" s="86"/>
      <c r="BL5052" s="87"/>
    </row>
    <row r="5053" spans="60:64" x14ac:dyDescent="0.3">
      <c r="BH5053" s="86"/>
      <c r="BI5053" s="86"/>
      <c r="BJ5053" s="86"/>
      <c r="BK5053" s="86"/>
      <c r="BL5053" s="87"/>
    </row>
    <row r="5054" spans="60:64" x14ac:dyDescent="0.3">
      <c r="BH5054" s="86"/>
      <c r="BI5054" s="86"/>
      <c r="BJ5054" s="86"/>
      <c r="BK5054" s="86"/>
      <c r="BL5054" s="87"/>
    </row>
    <row r="5055" spans="60:64" x14ac:dyDescent="0.3">
      <c r="BH5055" s="86"/>
      <c r="BI5055" s="86"/>
      <c r="BJ5055" s="86"/>
      <c r="BK5055" s="86"/>
      <c r="BL5055" s="87"/>
    </row>
    <row r="5056" spans="60:64" x14ac:dyDescent="0.3">
      <c r="BH5056" s="86"/>
      <c r="BI5056" s="86"/>
      <c r="BJ5056" s="86"/>
      <c r="BK5056" s="86"/>
      <c r="BL5056" s="87"/>
    </row>
    <row r="5057" spans="60:64" x14ac:dyDescent="0.3">
      <c r="BH5057" s="86"/>
      <c r="BI5057" s="86"/>
      <c r="BJ5057" s="86"/>
      <c r="BK5057" s="86"/>
      <c r="BL5057" s="87"/>
    </row>
    <row r="5058" spans="60:64" x14ac:dyDescent="0.3">
      <c r="BH5058" s="86"/>
      <c r="BI5058" s="86"/>
      <c r="BJ5058" s="86"/>
      <c r="BK5058" s="86"/>
      <c r="BL5058" s="87"/>
    </row>
    <row r="5059" spans="60:64" x14ac:dyDescent="0.3">
      <c r="BH5059" s="86"/>
      <c r="BI5059" s="86"/>
      <c r="BJ5059" s="86"/>
      <c r="BK5059" s="86"/>
      <c r="BL5059" s="87"/>
    </row>
    <row r="5060" spans="60:64" x14ac:dyDescent="0.3">
      <c r="BH5060" s="86"/>
      <c r="BI5060" s="86"/>
      <c r="BJ5060" s="86"/>
      <c r="BK5060" s="86"/>
      <c r="BL5060" s="87"/>
    </row>
    <row r="5061" spans="60:64" x14ac:dyDescent="0.3">
      <c r="BH5061" s="86"/>
      <c r="BI5061" s="86"/>
      <c r="BJ5061" s="86"/>
      <c r="BK5061" s="86"/>
      <c r="BL5061" s="87"/>
    </row>
    <row r="5062" spans="60:64" x14ac:dyDescent="0.3">
      <c r="BH5062" s="86"/>
      <c r="BI5062" s="86"/>
      <c r="BJ5062" s="86"/>
      <c r="BK5062" s="86"/>
      <c r="BL5062" s="87"/>
    </row>
    <row r="5063" spans="60:64" x14ac:dyDescent="0.3">
      <c r="BH5063" s="86"/>
      <c r="BI5063" s="86"/>
      <c r="BJ5063" s="86"/>
      <c r="BK5063" s="86"/>
      <c r="BL5063" s="87"/>
    </row>
    <row r="5064" spans="60:64" x14ac:dyDescent="0.3">
      <c r="BH5064" s="86"/>
      <c r="BI5064" s="86"/>
      <c r="BJ5064" s="86"/>
      <c r="BK5064" s="86"/>
      <c r="BL5064" s="87"/>
    </row>
    <row r="5065" spans="60:64" x14ac:dyDescent="0.3">
      <c r="BH5065" s="86"/>
      <c r="BI5065" s="86"/>
      <c r="BJ5065" s="86"/>
      <c r="BK5065" s="86"/>
      <c r="BL5065" s="87"/>
    </row>
    <row r="5066" spans="60:64" x14ac:dyDescent="0.3">
      <c r="BH5066" s="86"/>
      <c r="BI5066" s="86"/>
      <c r="BJ5066" s="86"/>
      <c r="BK5066" s="86"/>
      <c r="BL5066" s="87"/>
    </row>
    <row r="5067" spans="60:64" x14ac:dyDescent="0.3">
      <c r="BH5067" s="86"/>
      <c r="BI5067" s="86"/>
      <c r="BJ5067" s="86"/>
      <c r="BK5067" s="86"/>
      <c r="BL5067" s="87"/>
    </row>
    <row r="5068" spans="60:64" x14ac:dyDescent="0.3">
      <c r="BH5068" s="86"/>
      <c r="BI5068" s="86"/>
      <c r="BJ5068" s="86"/>
      <c r="BK5068" s="86"/>
      <c r="BL5068" s="87"/>
    </row>
    <row r="5069" spans="60:64" x14ac:dyDescent="0.3">
      <c r="BH5069" s="86"/>
      <c r="BI5069" s="86"/>
      <c r="BJ5069" s="86"/>
      <c r="BK5069" s="86"/>
      <c r="BL5069" s="87"/>
    </row>
    <row r="5070" spans="60:64" x14ac:dyDescent="0.3">
      <c r="BH5070" s="86"/>
      <c r="BI5070" s="86"/>
      <c r="BJ5070" s="86"/>
      <c r="BK5070" s="86"/>
      <c r="BL5070" s="87"/>
    </row>
    <row r="5071" spans="60:64" x14ac:dyDescent="0.3">
      <c r="BH5071" s="86"/>
      <c r="BI5071" s="86"/>
      <c r="BJ5071" s="86"/>
      <c r="BK5071" s="86"/>
      <c r="BL5071" s="87"/>
    </row>
    <row r="5072" spans="60:64" x14ac:dyDescent="0.3">
      <c r="BH5072" s="86"/>
      <c r="BI5072" s="86"/>
      <c r="BJ5072" s="86"/>
      <c r="BK5072" s="86"/>
      <c r="BL5072" s="87"/>
    </row>
    <row r="5073" spans="60:64" x14ac:dyDescent="0.3">
      <c r="BH5073" s="86"/>
      <c r="BI5073" s="86"/>
      <c r="BJ5073" s="86"/>
      <c r="BK5073" s="86"/>
      <c r="BL5073" s="87"/>
    </row>
    <row r="5074" spans="60:64" x14ac:dyDescent="0.3">
      <c r="BH5074" s="86"/>
      <c r="BI5074" s="86"/>
      <c r="BJ5074" s="86"/>
      <c r="BK5074" s="86"/>
      <c r="BL5074" s="87"/>
    </row>
    <row r="5075" spans="60:64" x14ac:dyDescent="0.3">
      <c r="BH5075" s="86"/>
      <c r="BI5075" s="86"/>
      <c r="BJ5075" s="86"/>
      <c r="BK5075" s="86"/>
      <c r="BL5075" s="87"/>
    </row>
    <row r="5076" spans="60:64" x14ac:dyDescent="0.3">
      <c r="BH5076" s="86"/>
      <c r="BI5076" s="86"/>
      <c r="BJ5076" s="86"/>
      <c r="BK5076" s="86"/>
      <c r="BL5076" s="87"/>
    </row>
    <row r="5077" spans="60:64" x14ac:dyDescent="0.3">
      <c r="BH5077" s="86"/>
      <c r="BI5077" s="86"/>
      <c r="BJ5077" s="86"/>
      <c r="BK5077" s="86"/>
      <c r="BL5077" s="87"/>
    </row>
    <row r="5078" spans="60:64" x14ac:dyDescent="0.3">
      <c r="BH5078" s="86"/>
      <c r="BI5078" s="86"/>
      <c r="BJ5078" s="86"/>
      <c r="BK5078" s="86"/>
      <c r="BL5078" s="87"/>
    </row>
    <row r="5079" spans="60:64" x14ac:dyDescent="0.3">
      <c r="BH5079" s="86"/>
      <c r="BI5079" s="86"/>
      <c r="BJ5079" s="86"/>
      <c r="BK5079" s="86"/>
      <c r="BL5079" s="87"/>
    </row>
    <row r="5080" spans="60:64" x14ac:dyDescent="0.3">
      <c r="BH5080" s="86"/>
      <c r="BI5080" s="86"/>
      <c r="BJ5080" s="86"/>
      <c r="BK5080" s="86"/>
      <c r="BL5080" s="87"/>
    </row>
    <row r="5081" spans="60:64" x14ac:dyDescent="0.3">
      <c r="BH5081" s="86"/>
      <c r="BI5081" s="86"/>
      <c r="BJ5081" s="86"/>
      <c r="BK5081" s="86"/>
      <c r="BL5081" s="87"/>
    </row>
    <row r="5082" spans="60:64" x14ac:dyDescent="0.3">
      <c r="BH5082" s="86"/>
      <c r="BI5082" s="86"/>
      <c r="BJ5082" s="86"/>
      <c r="BK5082" s="86"/>
      <c r="BL5082" s="87"/>
    </row>
    <row r="5083" spans="60:64" x14ac:dyDescent="0.3">
      <c r="BH5083" s="86"/>
      <c r="BI5083" s="86"/>
      <c r="BJ5083" s="86"/>
      <c r="BK5083" s="86"/>
      <c r="BL5083" s="87"/>
    </row>
    <row r="5084" spans="60:64" x14ac:dyDescent="0.3">
      <c r="BH5084" s="86"/>
      <c r="BI5084" s="86"/>
      <c r="BJ5084" s="86"/>
      <c r="BK5084" s="86"/>
      <c r="BL5084" s="87"/>
    </row>
    <row r="5085" spans="60:64" x14ac:dyDescent="0.3">
      <c r="BH5085" s="86"/>
      <c r="BI5085" s="86"/>
      <c r="BJ5085" s="86"/>
      <c r="BK5085" s="86"/>
      <c r="BL5085" s="87"/>
    </row>
    <row r="5086" spans="60:64" x14ac:dyDescent="0.3">
      <c r="BH5086" s="86"/>
      <c r="BI5086" s="86"/>
      <c r="BJ5086" s="86"/>
      <c r="BK5086" s="86"/>
      <c r="BL5086" s="87"/>
    </row>
    <row r="5087" spans="60:64" x14ac:dyDescent="0.3">
      <c r="BH5087" s="86"/>
      <c r="BI5087" s="86"/>
      <c r="BJ5087" s="86"/>
      <c r="BK5087" s="86"/>
      <c r="BL5087" s="87"/>
    </row>
    <row r="5088" spans="60:64" x14ac:dyDescent="0.3">
      <c r="BH5088" s="86"/>
      <c r="BI5088" s="86"/>
      <c r="BJ5088" s="86"/>
      <c r="BK5088" s="86"/>
      <c r="BL5088" s="87"/>
    </row>
    <row r="5089" spans="60:64" x14ac:dyDescent="0.3">
      <c r="BH5089" s="86"/>
      <c r="BI5089" s="86"/>
      <c r="BJ5089" s="86"/>
      <c r="BK5089" s="86"/>
      <c r="BL5089" s="87"/>
    </row>
    <row r="5090" spans="60:64" x14ac:dyDescent="0.3">
      <c r="BH5090" s="86"/>
      <c r="BI5090" s="86"/>
      <c r="BJ5090" s="86"/>
      <c r="BK5090" s="86"/>
      <c r="BL5090" s="87"/>
    </row>
    <row r="5091" spans="60:64" x14ac:dyDescent="0.3">
      <c r="BH5091" s="86"/>
      <c r="BI5091" s="86"/>
      <c r="BJ5091" s="86"/>
      <c r="BK5091" s="86"/>
      <c r="BL5091" s="87"/>
    </row>
    <row r="5092" spans="60:64" x14ac:dyDescent="0.3">
      <c r="BH5092" s="86"/>
      <c r="BI5092" s="86"/>
      <c r="BJ5092" s="86"/>
      <c r="BK5092" s="86"/>
      <c r="BL5092" s="87"/>
    </row>
    <row r="5093" spans="60:64" x14ac:dyDescent="0.3">
      <c r="BH5093" s="86"/>
      <c r="BI5093" s="86"/>
      <c r="BJ5093" s="86"/>
      <c r="BK5093" s="86"/>
      <c r="BL5093" s="87"/>
    </row>
    <row r="5094" spans="60:64" x14ac:dyDescent="0.3">
      <c r="BH5094" s="86"/>
      <c r="BI5094" s="86"/>
      <c r="BJ5094" s="86"/>
      <c r="BK5094" s="86"/>
      <c r="BL5094" s="87"/>
    </row>
    <row r="5095" spans="60:64" x14ac:dyDescent="0.3">
      <c r="BH5095" s="86"/>
      <c r="BI5095" s="86"/>
      <c r="BJ5095" s="86"/>
      <c r="BK5095" s="86"/>
      <c r="BL5095" s="87"/>
    </row>
    <row r="5096" spans="60:64" x14ac:dyDescent="0.3">
      <c r="BH5096" s="86"/>
      <c r="BI5096" s="86"/>
      <c r="BJ5096" s="86"/>
      <c r="BK5096" s="86"/>
      <c r="BL5096" s="87"/>
    </row>
    <row r="5097" spans="60:64" x14ac:dyDescent="0.3">
      <c r="BH5097" s="86"/>
      <c r="BI5097" s="86"/>
      <c r="BJ5097" s="86"/>
      <c r="BK5097" s="86"/>
      <c r="BL5097" s="87"/>
    </row>
    <row r="5098" spans="60:64" x14ac:dyDescent="0.3">
      <c r="BH5098" s="86"/>
      <c r="BI5098" s="86"/>
      <c r="BJ5098" s="86"/>
      <c r="BK5098" s="86"/>
      <c r="BL5098" s="87"/>
    </row>
    <row r="5099" spans="60:64" x14ac:dyDescent="0.3">
      <c r="BH5099" s="86"/>
      <c r="BI5099" s="86"/>
      <c r="BJ5099" s="86"/>
      <c r="BK5099" s="86"/>
      <c r="BL5099" s="87"/>
    </row>
    <row r="5100" spans="60:64" x14ac:dyDescent="0.3">
      <c r="BH5100" s="86"/>
      <c r="BI5100" s="86"/>
      <c r="BJ5100" s="86"/>
      <c r="BK5100" s="86"/>
      <c r="BL5100" s="87"/>
    </row>
    <row r="5101" spans="60:64" x14ac:dyDescent="0.3">
      <c r="BH5101" s="86"/>
      <c r="BI5101" s="86"/>
      <c r="BJ5101" s="86"/>
      <c r="BK5101" s="86"/>
      <c r="BL5101" s="87"/>
    </row>
    <row r="5102" spans="60:64" x14ac:dyDescent="0.3">
      <c r="BH5102" s="86"/>
      <c r="BI5102" s="86"/>
      <c r="BJ5102" s="86"/>
      <c r="BK5102" s="86"/>
      <c r="BL5102" s="87"/>
    </row>
    <row r="5103" spans="60:64" x14ac:dyDescent="0.3">
      <c r="BH5103" s="86"/>
      <c r="BI5103" s="86"/>
      <c r="BJ5103" s="86"/>
      <c r="BK5103" s="86"/>
      <c r="BL5103" s="87"/>
    </row>
    <row r="5104" spans="60:64" x14ac:dyDescent="0.3">
      <c r="BH5104" s="86"/>
      <c r="BI5104" s="86"/>
      <c r="BJ5104" s="86"/>
      <c r="BK5104" s="86"/>
      <c r="BL5104" s="87"/>
    </row>
    <row r="5105" spans="60:64" x14ac:dyDescent="0.3">
      <c r="BH5105" s="86"/>
      <c r="BI5105" s="86"/>
      <c r="BJ5105" s="86"/>
      <c r="BK5105" s="86"/>
      <c r="BL5105" s="87"/>
    </row>
    <row r="5106" spans="60:64" x14ac:dyDescent="0.3">
      <c r="BH5106" s="86"/>
      <c r="BI5106" s="86"/>
      <c r="BJ5106" s="86"/>
      <c r="BK5106" s="86"/>
      <c r="BL5106" s="87"/>
    </row>
    <row r="5107" spans="60:64" x14ac:dyDescent="0.3">
      <c r="BH5107" s="86"/>
      <c r="BI5107" s="86"/>
      <c r="BJ5107" s="86"/>
      <c r="BK5107" s="86"/>
      <c r="BL5107" s="87"/>
    </row>
    <row r="5108" spans="60:64" x14ac:dyDescent="0.3">
      <c r="BH5108" s="86"/>
      <c r="BI5108" s="86"/>
      <c r="BJ5108" s="86"/>
      <c r="BK5108" s="86"/>
      <c r="BL5108" s="87"/>
    </row>
    <row r="5109" spans="60:64" x14ac:dyDescent="0.3">
      <c r="BH5109" s="86"/>
      <c r="BI5109" s="86"/>
      <c r="BJ5109" s="86"/>
      <c r="BK5109" s="86"/>
      <c r="BL5109" s="87"/>
    </row>
    <row r="5110" spans="60:64" x14ac:dyDescent="0.3">
      <c r="BH5110" s="86"/>
      <c r="BI5110" s="86"/>
      <c r="BJ5110" s="86"/>
      <c r="BK5110" s="86"/>
      <c r="BL5110" s="87"/>
    </row>
    <row r="5111" spans="60:64" x14ac:dyDescent="0.3">
      <c r="BH5111" s="86"/>
      <c r="BI5111" s="86"/>
      <c r="BJ5111" s="86"/>
      <c r="BK5111" s="86"/>
      <c r="BL5111" s="87"/>
    </row>
    <row r="5112" spans="60:64" x14ac:dyDescent="0.3">
      <c r="BH5112" s="86"/>
      <c r="BI5112" s="86"/>
      <c r="BJ5112" s="86"/>
      <c r="BK5112" s="86"/>
      <c r="BL5112" s="87"/>
    </row>
    <row r="5113" spans="60:64" x14ac:dyDescent="0.3">
      <c r="BH5113" s="86"/>
      <c r="BI5113" s="86"/>
      <c r="BJ5113" s="86"/>
      <c r="BK5113" s="86"/>
      <c r="BL5113" s="87"/>
    </row>
    <row r="5114" spans="60:64" x14ac:dyDescent="0.3">
      <c r="BH5114" s="86"/>
      <c r="BI5114" s="86"/>
      <c r="BJ5114" s="86"/>
      <c r="BK5114" s="86"/>
      <c r="BL5114" s="87"/>
    </row>
    <row r="5115" spans="60:64" x14ac:dyDescent="0.3">
      <c r="BH5115" s="86"/>
      <c r="BI5115" s="86"/>
      <c r="BJ5115" s="86"/>
      <c r="BK5115" s="86"/>
      <c r="BL5115" s="87"/>
    </row>
    <row r="5116" spans="60:64" x14ac:dyDescent="0.3">
      <c r="BH5116" s="86"/>
      <c r="BI5116" s="86"/>
      <c r="BJ5116" s="86"/>
      <c r="BK5116" s="86"/>
      <c r="BL5116" s="87"/>
    </row>
    <row r="5117" spans="60:64" x14ac:dyDescent="0.3">
      <c r="BH5117" s="86"/>
      <c r="BI5117" s="86"/>
      <c r="BJ5117" s="86"/>
      <c r="BK5117" s="86"/>
      <c r="BL5117" s="87"/>
    </row>
    <row r="5118" spans="60:64" x14ac:dyDescent="0.3">
      <c r="BH5118" s="86"/>
      <c r="BI5118" s="86"/>
      <c r="BJ5118" s="86"/>
      <c r="BK5118" s="86"/>
      <c r="BL5118" s="87"/>
    </row>
    <row r="5119" spans="60:64" x14ac:dyDescent="0.3">
      <c r="BH5119" s="86"/>
      <c r="BI5119" s="86"/>
      <c r="BJ5119" s="86"/>
      <c r="BK5119" s="86"/>
      <c r="BL5119" s="87"/>
    </row>
    <row r="5120" spans="60:64" x14ac:dyDescent="0.3">
      <c r="BH5120" s="86"/>
      <c r="BI5120" s="86"/>
      <c r="BJ5120" s="86"/>
      <c r="BK5120" s="86"/>
      <c r="BL5120" s="87"/>
    </row>
    <row r="5121" spans="60:64" x14ac:dyDescent="0.3">
      <c r="BH5121" s="86"/>
      <c r="BI5121" s="86"/>
      <c r="BJ5121" s="86"/>
      <c r="BK5121" s="86"/>
      <c r="BL5121" s="87"/>
    </row>
    <row r="5122" spans="60:64" x14ac:dyDescent="0.3">
      <c r="BH5122" s="86"/>
      <c r="BI5122" s="86"/>
      <c r="BJ5122" s="86"/>
      <c r="BK5122" s="86"/>
      <c r="BL5122" s="87"/>
    </row>
    <row r="5123" spans="60:64" x14ac:dyDescent="0.3">
      <c r="BH5123" s="86"/>
      <c r="BI5123" s="86"/>
      <c r="BJ5123" s="86"/>
      <c r="BK5123" s="86"/>
      <c r="BL5123" s="87"/>
    </row>
    <row r="5124" spans="60:64" x14ac:dyDescent="0.3">
      <c r="BH5124" s="86"/>
      <c r="BI5124" s="86"/>
      <c r="BJ5124" s="86"/>
      <c r="BK5124" s="86"/>
      <c r="BL5124" s="87"/>
    </row>
    <row r="5125" spans="60:64" x14ac:dyDescent="0.3">
      <c r="BH5125" s="86"/>
      <c r="BI5125" s="86"/>
      <c r="BJ5125" s="86"/>
      <c r="BK5125" s="86"/>
      <c r="BL5125" s="87"/>
    </row>
    <row r="5126" spans="60:64" x14ac:dyDescent="0.3">
      <c r="BH5126" s="86"/>
      <c r="BI5126" s="86"/>
      <c r="BJ5126" s="86"/>
      <c r="BK5126" s="86"/>
      <c r="BL5126" s="87"/>
    </row>
    <row r="5127" spans="60:64" x14ac:dyDescent="0.3">
      <c r="BH5127" s="86"/>
      <c r="BI5127" s="86"/>
      <c r="BJ5127" s="86"/>
      <c r="BK5127" s="86"/>
      <c r="BL5127" s="87"/>
    </row>
    <row r="5128" spans="60:64" x14ac:dyDescent="0.3">
      <c r="BH5128" s="86"/>
      <c r="BI5128" s="86"/>
      <c r="BJ5128" s="86"/>
      <c r="BK5128" s="86"/>
      <c r="BL5128" s="87"/>
    </row>
    <row r="5129" spans="60:64" x14ac:dyDescent="0.3">
      <c r="BH5129" s="86"/>
      <c r="BI5129" s="86"/>
      <c r="BJ5129" s="86"/>
      <c r="BK5129" s="86"/>
      <c r="BL5129" s="87"/>
    </row>
    <row r="5130" spans="60:64" x14ac:dyDescent="0.3">
      <c r="BH5130" s="86"/>
      <c r="BI5130" s="86"/>
      <c r="BJ5130" s="86"/>
      <c r="BK5130" s="86"/>
      <c r="BL5130" s="87"/>
    </row>
    <row r="5131" spans="60:64" x14ac:dyDescent="0.3">
      <c r="BH5131" s="86"/>
      <c r="BI5131" s="86"/>
      <c r="BJ5131" s="86"/>
      <c r="BK5131" s="86"/>
      <c r="BL5131" s="87"/>
    </row>
    <row r="5132" spans="60:64" x14ac:dyDescent="0.3">
      <c r="BH5132" s="86"/>
      <c r="BI5132" s="86"/>
      <c r="BJ5132" s="86"/>
      <c r="BK5132" s="86"/>
      <c r="BL5132" s="87"/>
    </row>
    <row r="5133" spans="60:64" x14ac:dyDescent="0.3">
      <c r="BH5133" s="86"/>
      <c r="BI5133" s="86"/>
      <c r="BJ5133" s="86"/>
      <c r="BK5133" s="86"/>
      <c r="BL5133" s="87"/>
    </row>
    <row r="5134" spans="60:64" x14ac:dyDescent="0.3">
      <c r="BH5134" s="86"/>
      <c r="BI5134" s="86"/>
      <c r="BJ5134" s="86"/>
      <c r="BK5134" s="86"/>
      <c r="BL5134" s="87"/>
    </row>
    <row r="5135" spans="60:64" x14ac:dyDescent="0.3">
      <c r="BH5135" s="86"/>
      <c r="BI5135" s="86"/>
      <c r="BJ5135" s="86"/>
      <c r="BK5135" s="86"/>
      <c r="BL5135" s="87"/>
    </row>
    <row r="5136" spans="60:64" x14ac:dyDescent="0.3">
      <c r="BH5136" s="86"/>
      <c r="BI5136" s="86"/>
      <c r="BJ5136" s="86"/>
      <c r="BK5136" s="86"/>
      <c r="BL5136" s="87"/>
    </row>
    <row r="5137" spans="60:64" x14ac:dyDescent="0.3">
      <c r="BH5137" s="86"/>
      <c r="BI5137" s="86"/>
      <c r="BJ5137" s="86"/>
      <c r="BK5137" s="86"/>
      <c r="BL5137" s="87"/>
    </row>
    <row r="5138" spans="60:64" x14ac:dyDescent="0.3">
      <c r="BH5138" s="86"/>
      <c r="BI5138" s="86"/>
      <c r="BJ5138" s="86"/>
      <c r="BK5138" s="86"/>
      <c r="BL5138" s="87"/>
    </row>
    <row r="5139" spans="60:64" x14ac:dyDescent="0.3">
      <c r="BH5139" s="86"/>
      <c r="BI5139" s="86"/>
      <c r="BJ5139" s="86"/>
      <c r="BK5139" s="86"/>
      <c r="BL5139" s="87"/>
    </row>
    <row r="5140" spans="60:64" x14ac:dyDescent="0.3">
      <c r="BH5140" s="86"/>
      <c r="BI5140" s="86"/>
      <c r="BJ5140" s="86"/>
      <c r="BK5140" s="86"/>
      <c r="BL5140" s="87"/>
    </row>
    <row r="5141" spans="60:64" x14ac:dyDescent="0.3">
      <c r="BH5141" s="86"/>
      <c r="BI5141" s="86"/>
      <c r="BJ5141" s="86"/>
      <c r="BK5141" s="86"/>
      <c r="BL5141" s="87"/>
    </row>
    <row r="5142" spans="60:64" x14ac:dyDescent="0.3">
      <c r="BH5142" s="86"/>
      <c r="BI5142" s="86"/>
      <c r="BJ5142" s="86"/>
      <c r="BK5142" s="86"/>
      <c r="BL5142" s="87"/>
    </row>
    <row r="5143" spans="60:64" x14ac:dyDescent="0.3">
      <c r="BH5143" s="86"/>
      <c r="BI5143" s="86"/>
      <c r="BJ5143" s="86"/>
      <c r="BK5143" s="86"/>
      <c r="BL5143" s="87"/>
    </row>
    <row r="5144" spans="60:64" x14ac:dyDescent="0.3">
      <c r="BH5144" s="86"/>
      <c r="BI5144" s="86"/>
      <c r="BJ5144" s="86"/>
      <c r="BK5144" s="86"/>
      <c r="BL5144" s="87"/>
    </row>
    <row r="5145" spans="60:64" x14ac:dyDescent="0.3">
      <c r="BH5145" s="86"/>
      <c r="BI5145" s="86"/>
      <c r="BJ5145" s="86"/>
      <c r="BK5145" s="86"/>
      <c r="BL5145" s="87"/>
    </row>
    <row r="5146" spans="60:64" x14ac:dyDescent="0.3">
      <c r="BH5146" s="86"/>
      <c r="BI5146" s="86"/>
      <c r="BJ5146" s="86"/>
      <c r="BK5146" s="86"/>
      <c r="BL5146" s="87"/>
    </row>
    <row r="5147" spans="60:64" x14ac:dyDescent="0.3">
      <c r="BH5147" s="86"/>
      <c r="BI5147" s="86"/>
      <c r="BJ5147" s="86"/>
      <c r="BK5147" s="86"/>
      <c r="BL5147" s="87"/>
    </row>
    <row r="5148" spans="60:64" x14ac:dyDescent="0.3">
      <c r="BH5148" s="86"/>
      <c r="BI5148" s="86"/>
      <c r="BJ5148" s="86"/>
      <c r="BK5148" s="86"/>
      <c r="BL5148" s="87"/>
    </row>
    <row r="5149" spans="60:64" x14ac:dyDescent="0.3">
      <c r="BH5149" s="86"/>
      <c r="BI5149" s="86"/>
      <c r="BJ5149" s="86"/>
      <c r="BK5149" s="86"/>
      <c r="BL5149" s="87"/>
    </row>
    <row r="5150" spans="60:64" x14ac:dyDescent="0.3">
      <c r="BH5150" s="86"/>
      <c r="BI5150" s="86"/>
      <c r="BJ5150" s="86"/>
      <c r="BK5150" s="86"/>
      <c r="BL5150" s="87"/>
    </row>
    <row r="5151" spans="60:64" x14ac:dyDescent="0.3">
      <c r="BH5151" s="86"/>
      <c r="BI5151" s="86"/>
      <c r="BJ5151" s="86"/>
      <c r="BK5151" s="86"/>
      <c r="BL5151" s="87"/>
    </row>
    <row r="5152" spans="60:64" x14ac:dyDescent="0.3">
      <c r="BH5152" s="86"/>
      <c r="BI5152" s="86"/>
      <c r="BJ5152" s="86"/>
      <c r="BK5152" s="86"/>
      <c r="BL5152" s="87"/>
    </row>
    <row r="5153" spans="60:64" x14ac:dyDescent="0.3">
      <c r="BH5153" s="86"/>
      <c r="BI5153" s="86"/>
      <c r="BJ5153" s="86"/>
      <c r="BK5153" s="86"/>
      <c r="BL5153" s="87"/>
    </row>
    <row r="5154" spans="60:64" x14ac:dyDescent="0.3">
      <c r="BH5154" s="86"/>
      <c r="BI5154" s="86"/>
      <c r="BJ5154" s="86"/>
      <c r="BK5154" s="86"/>
      <c r="BL5154" s="87"/>
    </row>
    <row r="5155" spans="60:64" x14ac:dyDescent="0.3">
      <c r="BH5155" s="86"/>
      <c r="BI5155" s="86"/>
      <c r="BJ5155" s="86"/>
      <c r="BK5155" s="86"/>
      <c r="BL5155" s="87"/>
    </row>
    <row r="5156" spans="60:64" x14ac:dyDescent="0.3">
      <c r="BH5156" s="86"/>
      <c r="BI5156" s="86"/>
      <c r="BJ5156" s="86"/>
      <c r="BK5156" s="86"/>
      <c r="BL5156" s="87"/>
    </row>
    <row r="5157" spans="60:64" x14ac:dyDescent="0.3">
      <c r="BH5157" s="86"/>
      <c r="BI5157" s="86"/>
      <c r="BJ5157" s="86"/>
      <c r="BK5157" s="86"/>
      <c r="BL5157" s="87"/>
    </row>
    <row r="5158" spans="60:64" x14ac:dyDescent="0.3">
      <c r="BH5158" s="86"/>
      <c r="BI5158" s="86"/>
      <c r="BJ5158" s="86"/>
      <c r="BK5158" s="86"/>
      <c r="BL5158" s="87"/>
    </row>
    <row r="5159" spans="60:64" x14ac:dyDescent="0.3">
      <c r="BH5159" s="86"/>
      <c r="BI5159" s="86"/>
      <c r="BJ5159" s="86"/>
      <c r="BK5159" s="86"/>
      <c r="BL5159" s="87"/>
    </row>
    <row r="5160" spans="60:64" x14ac:dyDescent="0.3">
      <c r="BH5160" s="86"/>
      <c r="BI5160" s="86"/>
      <c r="BJ5160" s="86"/>
      <c r="BK5160" s="86"/>
      <c r="BL5160" s="87"/>
    </row>
    <row r="5161" spans="60:64" x14ac:dyDescent="0.3">
      <c r="BH5161" s="86"/>
      <c r="BI5161" s="86"/>
      <c r="BJ5161" s="86"/>
      <c r="BK5161" s="86"/>
      <c r="BL5161" s="87"/>
    </row>
    <row r="5162" spans="60:64" x14ac:dyDescent="0.3">
      <c r="BH5162" s="86"/>
      <c r="BI5162" s="86"/>
      <c r="BJ5162" s="86"/>
      <c r="BK5162" s="86"/>
      <c r="BL5162" s="87"/>
    </row>
    <row r="5163" spans="60:64" x14ac:dyDescent="0.3">
      <c r="BH5163" s="86"/>
      <c r="BI5163" s="86"/>
      <c r="BJ5163" s="86"/>
      <c r="BK5163" s="86"/>
      <c r="BL5163" s="87"/>
    </row>
    <row r="5164" spans="60:64" x14ac:dyDescent="0.3">
      <c r="BH5164" s="86"/>
      <c r="BI5164" s="86"/>
      <c r="BJ5164" s="86"/>
      <c r="BK5164" s="86"/>
      <c r="BL5164" s="87"/>
    </row>
    <row r="5165" spans="60:64" x14ac:dyDescent="0.3">
      <c r="BH5165" s="86"/>
      <c r="BI5165" s="86"/>
      <c r="BJ5165" s="86"/>
      <c r="BK5165" s="86"/>
      <c r="BL5165" s="87"/>
    </row>
    <row r="5166" spans="60:64" x14ac:dyDescent="0.3">
      <c r="BH5166" s="86"/>
      <c r="BI5166" s="86"/>
      <c r="BJ5166" s="86"/>
      <c r="BK5166" s="86"/>
      <c r="BL5166" s="87"/>
    </row>
    <row r="5167" spans="60:64" x14ac:dyDescent="0.3">
      <c r="BH5167" s="86"/>
      <c r="BI5167" s="86"/>
      <c r="BJ5167" s="86"/>
      <c r="BK5167" s="86"/>
      <c r="BL5167" s="87"/>
    </row>
    <row r="5168" spans="60:64" x14ac:dyDescent="0.3">
      <c r="BH5168" s="86"/>
      <c r="BI5168" s="86"/>
      <c r="BJ5168" s="86"/>
      <c r="BK5168" s="86"/>
      <c r="BL5168" s="87"/>
    </row>
    <row r="5169" spans="60:64" x14ac:dyDescent="0.3">
      <c r="BH5169" s="86"/>
      <c r="BI5169" s="86"/>
      <c r="BJ5169" s="86"/>
      <c r="BK5169" s="86"/>
      <c r="BL5169" s="87"/>
    </row>
    <row r="5170" spans="60:64" x14ac:dyDescent="0.3">
      <c r="BH5170" s="86"/>
      <c r="BI5170" s="86"/>
      <c r="BJ5170" s="86"/>
      <c r="BK5170" s="86"/>
      <c r="BL5170" s="87"/>
    </row>
    <row r="5171" spans="60:64" x14ac:dyDescent="0.3">
      <c r="BH5171" s="86"/>
      <c r="BI5171" s="86"/>
      <c r="BJ5171" s="86"/>
      <c r="BK5171" s="86"/>
      <c r="BL5171" s="87"/>
    </row>
    <row r="5172" spans="60:64" x14ac:dyDescent="0.3">
      <c r="BH5172" s="86"/>
      <c r="BI5172" s="86"/>
      <c r="BJ5172" s="86"/>
      <c r="BK5172" s="86"/>
      <c r="BL5172" s="87"/>
    </row>
    <row r="5173" spans="60:64" x14ac:dyDescent="0.3">
      <c r="BH5173" s="86"/>
      <c r="BI5173" s="86"/>
      <c r="BJ5173" s="86"/>
      <c r="BK5173" s="86"/>
      <c r="BL5173" s="87"/>
    </row>
    <row r="5174" spans="60:64" x14ac:dyDescent="0.3">
      <c r="BH5174" s="86"/>
      <c r="BI5174" s="86"/>
      <c r="BJ5174" s="86"/>
      <c r="BK5174" s="86"/>
      <c r="BL5174" s="87"/>
    </row>
    <row r="5175" spans="60:64" x14ac:dyDescent="0.3">
      <c r="BH5175" s="86"/>
      <c r="BI5175" s="86"/>
      <c r="BJ5175" s="86"/>
      <c r="BK5175" s="86"/>
      <c r="BL5175" s="87"/>
    </row>
    <row r="5176" spans="60:64" x14ac:dyDescent="0.3">
      <c r="BH5176" s="86"/>
      <c r="BI5176" s="86"/>
      <c r="BJ5176" s="86"/>
      <c r="BK5176" s="86"/>
      <c r="BL5176" s="87"/>
    </row>
    <row r="5177" spans="60:64" x14ac:dyDescent="0.3">
      <c r="BH5177" s="86"/>
      <c r="BI5177" s="86"/>
      <c r="BJ5177" s="86"/>
      <c r="BK5177" s="86"/>
      <c r="BL5177" s="87"/>
    </row>
    <row r="5178" spans="60:64" x14ac:dyDescent="0.3">
      <c r="BH5178" s="86"/>
      <c r="BI5178" s="86"/>
      <c r="BJ5178" s="86"/>
      <c r="BK5178" s="86"/>
      <c r="BL5178" s="87"/>
    </row>
    <row r="5179" spans="60:64" x14ac:dyDescent="0.3">
      <c r="BH5179" s="86"/>
      <c r="BI5179" s="86"/>
      <c r="BJ5179" s="86"/>
      <c r="BK5179" s="86"/>
      <c r="BL5179" s="87"/>
    </row>
    <row r="5180" spans="60:64" x14ac:dyDescent="0.3">
      <c r="BH5180" s="86"/>
      <c r="BI5180" s="86"/>
      <c r="BJ5180" s="86"/>
      <c r="BK5180" s="86"/>
      <c r="BL5180" s="87"/>
    </row>
    <row r="5181" spans="60:64" x14ac:dyDescent="0.3">
      <c r="BH5181" s="86"/>
      <c r="BI5181" s="86"/>
      <c r="BJ5181" s="86"/>
      <c r="BK5181" s="86"/>
      <c r="BL5181" s="87"/>
    </row>
    <row r="5182" spans="60:64" x14ac:dyDescent="0.3">
      <c r="BH5182" s="86"/>
      <c r="BI5182" s="86"/>
      <c r="BJ5182" s="86"/>
      <c r="BK5182" s="86"/>
      <c r="BL5182" s="87"/>
    </row>
    <row r="5183" spans="60:64" x14ac:dyDescent="0.3">
      <c r="BH5183" s="86"/>
      <c r="BI5183" s="86"/>
      <c r="BJ5183" s="86"/>
      <c r="BK5183" s="86"/>
      <c r="BL5183" s="87"/>
    </row>
    <row r="5184" spans="60:64" x14ac:dyDescent="0.3">
      <c r="BH5184" s="86"/>
      <c r="BI5184" s="86"/>
      <c r="BJ5184" s="86"/>
      <c r="BK5184" s="86"/>
      <c r="BL5184" s="87"/>
    </row>
    <row r="5185" spans="60:64" x14ac:dyDescent="0.3">
      <c r="BH5185" s="86"/>
      <c r="BI5185" s="86"/>
      <c r="BJ5185" s="86"/>
      <c r="BK5185" s="86"/>
      <c r="BL5185" s="87"/>
    </row>
    <row r="5186" spans="60:64" x14ac:dyDescent="0.3">
      <c r="BH5186" s="86"/>
      <c r="BI5186" s="86"/>
      <c r="BJ5186" s="86"/>
      <c r="BK5186" s="86"/>
      <c r="BL5186" s="87"/>
    </row>
    <row r="5187" spans="60:64" x14ac:dyDescent="0.3">
      <c r="BH5187" s="86"/>
      <c r="BI5187" s="86"/>
      <c r="BJ5187" s="86"/>
      <c r="BK5187" s="86"/>
      <c r="BL5187" s="87"/>
    </row>
    <row r="5188" spans="60:64" x14ac:dyDescent="0.3">
      <c r="BH5188" s="86"/>
      <c r="BI5188" s="86"/>
      <c r="BJ5188" s="86"/>
      <c r="BK5188" s="86"/>
      <c r="BL5188" s="87"/>
    </row>
    <row r="5189" spans="60:64" x14ac:dyDescent="0.3">
      <c r="BH5189" s="86"/>
      <c r="BI5189" s="86"/>
      <c r="BJ5189" s="86"/>
      <c r="BK5189" s="86"/>
      <c r="BL5189" s="87"/>
    </row>
    <row r="5190" spans="60:64" x14ac:dyDescent="0.3">
      <c r="BH5190" s="86"/>
      <c r="BI5190" s="86"/>
      <c r="BJ5190" s="86"/>
      <c r="BK5190" s="86"/>
      <c r="BL5190" s="87"/>
    </row>
    <row r="5191" spans="60:64" x14ac:dyDescent="0.3">
      <c r="BH5191" s="86"/>
      <c r="BI5191" s="86"/>
      <c r="BJ5191" s="86"/>
      <c r="BK5191" s="86"/>
      <c r="BL5191" s="87"/>
    </row>
    <row r="5192" spans="60:64" x14ac:dyDescent="0.3">
      <c r="BH5192" s="86"/>
      <c r="BI5192" s="86"/>
      <c r="BJ5192" s="86"/>
      <c r="BK5192" s="86"/>
      <c r="BL5192" s="87"/>
    </row>
    <row r="5193" spans="60:64" x14ac:dyDescent="0.3">
      <c r="BH5193" s="86"/>
      <c r="BI5193" s="86"/>
      <c r="BJ5193" s="86"/>
      <c r="BK5193" s="86"/>
      <c r="BL5193" s="87"/>
    </row>
    <row r="5194" spans="60:64" x14ac:dyDescent="0.3">
      <c r="BH5194" s="86"/>
      <c r="BI5194" s="86"/>
      <c r="BJ5194" s="86"/>
      <c r="BK5194" s="86"/>
      <c r="BL5194" s="87"/>
    </row>
    <row r="5195" spans="60:64" x14ac:dyDescent="0.3">
      <c r="BH5195" s="86"/>
      <c r="BI5195" s="86"/>
      <c r="BJ5195" s="86"/>
      <c r="BK5195" s="86"/>
      <c r="BL5195" s="87"/>
    </row>
    <row r="5196" spans="60:64" x14ac:dyDescent="0.3">
      <c r="BH5196" s="86"/>
      <c r="BI5196" s="86"/>
      <c r="BJ5196" s="86"/>
      <c r="BK5196" s="86"/>
      <c r="BL5196" s="87"/>
    </row>
    <row r="5197" spans="60:64" x14ac:dyDescent="0.3">
      <c r="BH5197" s="86"/>
      <c r="BI5197" s="86"/>
      <c r="BJ5197" s="86"/>
      <c r="BK5197" s="86"/>
      <c r="BL5197" s="87"/>
    </row>
    <row r="5198" spans="60:64" x14ac:dyDescent="0.3">
      <c r="BH5198" s="86"/>
      <c r="BI5198" s="86"/>
      <c r="BJ5198" s="86"/>
      <c r="BK5198" s="86"/>
      <c r="BL5198" s="87"/>
    </row>
    <row r="5199" spans="60:64" x14ac:dyDescent="0.3">
      <c r="BH5199" s="86"/>
      <c r="BI5199" s="86"/>
      <c r="BJ5199" s="86"/>
      <c r="BK5199" s="86"/>
      <c r="BL5199" s="87"/>
    </row>
    <row r="5200" spans="60:64" x14ac:dyDescent="0.3">
      <c r="BH5200" s="86"/>
      <c r="BI5200" s="86"/>
      <c r="BJ5200" s="86"/>
      <c r="BK5200" s="86"/>
      <c r="BL5200" s="87"/>
    </row>
    <row r="5201" spans="60:64" x14ac:dyDescent="0.3">
      <c r="BH5201" s="86"/>
      <c r="BI5201" s="86"/>
      <c r="BJ5201" s="86"/>
      <c r="BK5201" s="86"/>
      <c r="BL5201" s="87"/>
    </row>
    <row r="5202" spans="60:64" x14ac:dyDescent="0.3">
      <c r="BH5202" s="86"/>
      <c r="BI5202" s="86"/>
      <c r="BJ5202" s="86"/>
      <c r="BK5202" s="86"/>
      <c r="BL5202" s="87"/>
    </row>
    <row r="5203" spans="60:64" x14ac:dyDescent="0.3">
      <c r="BH5203" s="86"/>
      <c r="BI5203" s="86"/>
      <c r="BJ5203" s="86"/>
      <c r="BK5203" s="86"/>
      <c r="BL5203" s="87"/>
    </row>
    <row r="5204" spans="60:64" x14ac:dyDescent="0.3">
      <c r="BH5204" s="86"/>
      <c r="BI5204" s="86"/>
      <c r="BJ5204" s="86"/>
      <c r="BK5204" s="86"/>
      <c r="BL5204" s="87"/>
    </row>
    <row r="5205" spans="60:64" x14ac:dyDescent="0.3">
      <c r="BH5205" s="86"/>
      <c r="BI5205" s="86"/>
      <c r="BJ5205" s="86"/>
      <c r="BK5205" s="86"/>
      <c r="BL5205" s="87"/>
    </row>
    <row r="5206" spans="60:64" x14ac:dyDescent="0.3">
      <c r="BH5206" s="86"/>
      <c r="BI5206" s="86"/>
      <c r="BJ5206" s="86"/>
      <c r="BK5206" s="86"/>
      <c r="BL5206" s="87"/>
    </row>
    <row r="5207" spans="60:64" x14ac:dyDescent="0.3">
      <c r="BH5207" s="86"/>
      <c r="BI5207" s="86"/>
      <c r="BJ5207" s="86"/>
      <c r="BK5207" s="86"/>
      <c r="BL5207" s="87"/>
    </row>
    <row r="5208" spans="60:64" x14ac:dyDescent="0.3">
      <c r="BH5208" s="86"/>
      <c r="BI5208" s="86"/>
      <c r="BJ5208" s="86"/>
      <c r="BK5208" s="86"/>
      <c r="BL5208" s="87"/>
    </row>
    <row r="5209" spans="60:64" x14ac:dyDescent="0.3">
      <c r="BH5209" s="86"/>
      <c r="BI5209" s="86"/>
      <c r="BJ5209" s="86"/>
      <c r="BK5209" s="86"/>
      <c r="BL5209" s="87"/>
    </row>
    <row r="5210" spans="60:64" x14ac:dyDescent="0.3">
      <c r="BH5210" s="86"/>
      <c r="BI5210" s="86"/>
      <c r="BJ5210" s="86"/>
      <c r="BK5210" s="86"/>
      <c r="BL5210" s="87"/>
    </row>
    <row r="5211" spans="60:64" x14ac:dyDescent="0.3">
      <c r="BH5211" s="86"/>
      <c r="BI5211" s="86"/>
      <c r="BJ5211" s="86"/>
      <c r="BK5211" s="86"/>
      <c r="BL5211" s="87"/>
    </row>
    <row r="5212" spans="60:64" x14ac:dyDescent="0.3">
      <c r="BH5212" s="86"/>
      <c r="BI5212" s="86"/>
      <c r="BJ5212" s="86"/>
      <c r="BK5212" s="86"/>
      <c r="BL5212" s="87"/>
    </row>
    <row r="5213" spans="60:64" x14ac:dyDescent="0.3">
      <c r="BH5213" s="86"/>
      <c r="BI5213" s="86"/>
      <c r="BJ5213" s="86"/>
      <c r="BK5213" s="86"/>
      <c r="BL5213" s="87"/>
    </row>
    <row r="5214" spans="60:64" x14ac:dyDescent="0.3">
      <c r="BH5214" s="86"/>
      <c r="BI5214" s="86"/>
      <c r="BJ5214" s="86"/>
      <c r="BK5214" s="86"/>
      <c r="BL5214" s="87"/>
    </row>
    <row r="5215" spans="60:64" x14ac:dyDescent="0.3">
      <c r="BH5215" s="86"/>
      <c r="BI5215" s="86"/>
      <c r="BJ5215" s="86"/>
      <c r="BK5215" s="86"/>
      <c r="BL5215" s="87"/>
    </row>
    <row r="5216" spans="60:64" x14ac:dyDescent="0.3">
      <c r="BH5216" s="86"/>
      <c r="BI5216" s="86"/>
      <c r="BJ5216" s="86"/>
      <c r="BK5216" s="86"/>
      <c r="BL5216" s="87"/>
    </row>
    <row r="5217" spans="60:64" x14ac:dyDescent="0.3">
      <c r="BH5217" s="86"/>
      <c r="BI5217" s="86"/>
      <c r="BJ5217" s="86"/>
      <c r="BK5217" s="86"/>
      <c r="BL5217" s="87"/>
    </row>
    <row r="5218" spans="60:64" x14ac:dyDescent="0.3">
      <c r="BH5218" s="86"/>
      <c r="BI5218" s="86"/>
      <c r="BJ5218" s="86"/>
      <c r="BK5218" s="86"/>
      <c r="BL5218" s="87"/>
    </row>
    <row r="5219" spans="60:64" x14ac:dyDescent="0.3">
      <c r="BH5219" s="86"/>
      <c r="BI5219" s="86"/>
      <c r="BJ5219" s="86"/>
      <c r="BK5219" s="86"/>
      <c r="BL5219" s="87"/>
    </row>
    <row r="5220" spans="60:64" x14ac:dyDescent="0.3">
      <c r="BH5220" s="86"/>
      <c r="BI5220" s="86"/>
      <c r="BJ5220" s="86"/>
      <c r="BK5220" s="86"/>
      <c r="BL5220" s="87"/>
    </row>
    <row r="5221" spans="60:64" x14ac:dyDescent="0.3">
      <c r="BH5221" s="86"/>
      <c r="BI5221" s="86"/>
      <c r="BJ5221" s="86"/>
      <c r="BK5221" s="86"/>
      <c r="BL5221" s="87"/>
    </row>
    <row r="5222" spans="60:64" x14ac:dyDescent="0.3">
      <c r="BH5222" s="86"/>
      <c r="BI5222" s="86"/>
      <c r="BJ5222" s="86"/>
      <c r="BK5222" s="86"/>
      <c r="BL5222" s="87"/>
    </row>
    <row r="5223" spans="60:64" x14ac:dyDescent="0.3">
      <c r="BH5223" s="86"/>
      <c r="BI5223" s="86"/>
      <c r="BJ5223" s="86"/>
      <c r="BK5223" s="86"/>
      <c r="BL5223" s="87"/>
    </row>
    <row r="5224" spans="60:64" x14ac:dyDescent="0.3">
      <c r="BH5224" s="86"/>
      <c r="BI5224" s="86"/>
      <c r="BJ5224" s="86"/>
      <c r="BK5224" s="86"/>
      <c r="BL5224" s="87"/>
    </row>
    <row r="5225" spans="60:64" x14ac:dyDescent="0.3">
      <c r="BH5225" s="86"/>
      <c r="BI5225" s="86"/>
      <c r="BJ5225" s="86"/>
      <c r="BK5225" s="86"/>
      <c r="BL5225" s="87"/>
    </row>
    <row r="5226" spans="60:64" x14ac:dyDescent="0.3">
      <c r="BH5226" s="86"/>
      <c r="BI5226" s="86"/>
      <c r="BJ5226" s="86"/>
      <c r="BK5226" s="86"/>
      <c r="BL5226" s="87"/>
    </row>
    <row r="5227" spans="60:64" x14ac:dyDescent="0.3">
      <c r="BH5227" s="86"/>
      <c r="BI5227" s="86"/>
      <c r="BJ5227" s="86"/>
      <c r="BK5227" s="86"/>
      <c r="BL5227" s="87"/>
    </row>
    <row r="5228" spans="60:64" x14ac:dyDescent="0.3">
      <c r="BH5228" s="86"/>
      <c r="BI5228" s="86"/>
      <c r="BJ5228" s="86"/>
      <c r="BK5228" s="86"/>
      <c r="BL5228" s="87"/>
    </row>
    <row r="5229" spans="60:64" x14ac:dyDescent="0.3">
      <c r="BH5229" s="86"/>
      <c r="BI5229" s="86"/>
      <c r="BJ5229" s="86"/>
      <c r="BK5229" s="86"/>
      <c r="BL5229" s="87"/>
    </row>
    <row r="5230" spans="60:64" x14ac:dyDescent="0.3">
      <c r="BH5230" s="86"/>
      <c r="BI5230" s="86"/>
      <c r="BJ5230" s="86"/>
      <c r="BK5230" s="86"/>
      <c r="BL5230" s="87"/>
    </row>
    <row r="5231" spans="60:64" x14ac:dyDescent="0.3">
      <c r="BH5231" s="86"/>
      <c r="BI5231" s="86"/>
      <c r="BJ5231" s="86"/>
      <c r="BK5231" s="86"/>
      <c r="BL5231" s="87"/>
    </row>
    <row r="5232" spans="60:64" x14ac:dyDescent="0.3">
      <c r="BH5232" s="86"/>
      <c r="BI5232" s="86"/>
      <c r="BJ5232" s="86"/>
      <c r="BK5232" s="86"/>
      <c r="BL5232" s="87"/>
    </row>
    <row r="5233" spans="60:64" x14ac:dyDescent="0.3">
      <c r="BH5233" s="86"/>
      <c r="BI5233" s="86"/>
      <c r="BJ5233" s="86"/>
      <c r="BK5233" s="86"/>
      <c r="BL5233" s="87"/>
    </row>
    <row r="5234" spans="60:64" x14ac:dyDescent="0.3">
      <c r="BH5234" s="86"/>
      <c r="BI5234" s="86"/>
      <c r="BJ5234" s="86"/>
      <c r="BK5234" s="86"/>
      <c r="BL5234" s="87"/>
    </row>
    <row r="5235" spans="60:64" x14ac:dyDescent="0.3">
      <c r="BH5235" s="86"/>
      <c r="BI5235" s="86"/>
      <c r="BJ5235" s="86"/>
      <c r="BK5235" s="86"/>
      <c r="BL5235" s="87"/>
    </row>
    <row r="5236" spans="60:64" x14ac:dyDescent="0.3">
      <c r="BH5236" s="86"/>
      <c r="BI5236" s="86"/>
      <c r="BJ5236" s="86"/>
      <c r="BK5236" s="86"/>
      <c r="BL5236" s="87"/>
    </row>
    <row r="5237" spans="60:64" x14ac:dyDescent="0.3">
      <c r="BH5237" s="86"/>
      <c r="BI5237" s="86"/>
      <c r="BJ5237" s="86"/>
      <c r="BK5237" s="86"/>
      <c r="BL5237" s="87"/>
    </row>
    <row r="5238" spans="60:64" x14ac:dyDescent="0.3">
      <c r="BH5238" s="86"/>
      <c r="BI5238" s="86"/>
      <c r="BJ5238" s="86"/>
      <c r="BK5238" s="86"/>
      <c r="BL5238" s="87"/>
    </row>
    <row r="5239" spans="60:64" x14ac:dyDescent="0.3">
      <c r="BH5239" s="86"/>
      <c r="BI5239" s="86"/>
      <c r="BJ5239" s="86"/>
      <c r="BK5239" s="86"/>
      <c r="BL5239" s="87"/>
    </row>
    <row r="5240" spans="60:64" x14ac:dyDescent="0.3">
      <c r="BH5240" s="86"/>
      <c r="BI5240" s="86"/>
      <c r="BJ5240" s="86"/>
      <c r="BK5240" s="86"/>
      <c r="BL5240" s="87"/>
    </row>
    <row r="5241" spans="60:64" x14ac:dyDescent="0.3">
      <c r="BH5241" s="86"/>
      <c r="BI5241" s="86"/>
      <c r="BJ5241" s="86"/>
      <c r="BK5241" s="86"/>
      <c r="BL5241" s="87"/>
    </row>
    <row r="5242" spans="60:64" x14ac:dyDescent="0.3">
      <c r="BH5242" s="86"/>
      <c r="BI5242" s="86"/>
      <c r="BJ5242" s="86"/>
      <c r="BK5242" s="86"/>
      <c r="BL5242" s="87"/>
    </row>
    <row r="5243" spans="60:64" x14ac:dyDescent="0.3">
      <c r="BH5243" s="86"/>
      <c r="BI5243" s="86"/>
      <c r="BJ5243" s="86"/>
      <c r="BK5243" s="86"/>
      <c r="BL5243" s="87"/>
    </row>
    <row r="5244" spans="60:64" x14ac:dyDescent="0.3">
      <c r="BH5244" s="86"/>
      <c r="BI5244" s="86"/>
      <c r="BJ5244" s="86"/>
      <c r="BK5244" s="86"/>
      <c r="BL5244" s="87"/>
    </row>
    <row r="5245" spans="60:64" x14ac:dyDescent="0.3">
      <c r="BH5245" s="86"/>
      <c r="BI5245" s="86"/>
      <c r="BJ5245" s="86"/>
      <c r="BK5245" s="86"/>
      <c r="BL5245" s="87"/>
    </row>
    <row r="5246" spans="60:64" x14ac:dyDescent="0.3">
      <c r="BH5246" s="86"/>
      <c r="BI5246" s="86"/>
      <c r="BJ5246" s="86"/>
      <c r="BK5246" s="86"/>
      <c r="BL5246" s="87"/>
    </row>
    <row r="5247" spans="60:64" x14ac:dyDescent="0.3">
      <c r="BH5247" s="86"/>
      <c r="BI5247" s="86"/>
      <c r="BJ5247" s="86"/>
      <c r="BK5247" s="86"/>
      <c r="BL5247" s="87"/>
    </row>
    <row r="5248" spans="60:64" x14ac:dyDescent="0.3">
      <c r="BH5248" s="86"/>
      <c r="BI5248" s="86"/>
      <c r="BJ5248" s="86"/>
      <c r="BK5248" s="86"/>
      <c r="BL5248" s="87"/>
    </row>
    <row r="5249" spans="60:64" x14ac:dyDescent="0.3">
      <c r="BH5249" s="86"/>
      <c r="BI5249" s="86"/>
      <c r="BJ5249" s="86"/>
      <c r="BK5249" s="86"/>
      <c r="BL5249" s="87"/>
    </row>
    <row r="5250" spans="60:64" x14ac:dyDescent="0.3">
      <c r="BH5250" s="86"/>
      <c r="BI5250" s="86"/>
      <c r="BJ5250" s="86"/>
      <c r="BK5250" s="86"/>
      <c r="BL5250" s="87"/>
    </row>
    <row r="5251" spans="60:64" x14ac:dyDescent="0.3">
      <c r="BH5251" s="86"/>
      <c r="BI5251" s="86"/>
      <c r="BJ5251" s="86"/>
      <c r="BK5251" s="86"/>
      <c r="BL5251" s="87"/>
    </row>
    <row r="5252" spans="60:64" x14ac:dyDescent="0.3">
      <c r="BH5252" s="86"/>
      <c r="BI5252" s="86"/>
      <c r="BJ5252" s="86"/>
      <c r="BK5252" s="86"/>
      <c r="BL5252" s="87"/>
    </row>
    <row r="5253" spans="60:64" x14ac:dyDescent="0.3">
      <c r="BH5253" s="86"/>
      <c r="BI5253" s="86"/>
      <c r="BJ5253" s="86"/>
      <c r="BK5253" s="86"/>
      <c r="BL5253" s="87"/>
    </row>
    <row r="5254" spans="60:64" x14ac:dyDescent="0.3">
      <c r="BH5254" s="86"/>
      <c r="BI5254" s="86"/>
      <c r="BJ5254" s="86"/>
      <c r="BK5254" s="86"/>
      <c r="BL5254" s="87"/>
    </row>
    <row r="5255" spans="60:64" x14ac:dyDescent="0.3">
      <c r="BH5255" s="86"/>
      <c r="BI5255" s="86"/>
      <c r="BJ5255" s="86"/>
      <c r="BK5255" s="86"/>
      <c r="BL5255" s="87"/>
    </row>
    <row r="5256" spans="60:64" x14ac:dyDescent="0.3">
      <c r="BH5256" s="86"/>
      <c r="BI5256" s="86"/>
      <c r="BJ5256" s="86"/>
      <c r="BK5256" s="86"/>
      <c r="BL5256" s="87"/>
    </row>
    <row r="5257" spans="60:64" x14ac:dyDescent="0.3">
      <c r="BH5257" s="86"/>
      <c r="BI5257" s="86"/>
      <c r="BJ5257" s="86"/>
      <c r="BK5257" s="86"/>
      <c r="BL5257" s="87"/>
    </row>
    <row r="5258" spans="60:64" x14ac:dyDescent="0.3">
      <c r="BH5258" s="86"/>
      <c r="BI5258" s="86"/>
      <c r="BJ5258" s="86"/>
      <c r="BK5258" s="86"/>
      <c r="BL5258" s="87"/>
    </row>
    <row r="5259" spans="60:64" x14ac:dyDescent="0.3">
      <c r="BH5259" s="86"/>
      <c r="BI5259" s="86"/>
      <c r="BJ5259" s="86"/>
      <c r="BK5259" s="86"/>
      <c r="BL5259" s="87"/>
    </row>
    <row r="5260" spans="60:64" x14ac:dyDescent="0.3">
      <c r="BH5260" s="86"/>
      <c r="BI5260" s="86"/>
      <c r="BJ5260" s="86"/>
      <c r="BK5260" s="86"/>
      <c r="BL5260" s="87"/>
    </row>
    <row r="5261" spans="60:64" x14ac:dyDescent="0.3">
      <c r="BH5261" s="86"/>
      <c r="BI5261" s="86"/>
      <c r="BJ5261" s="86"/>
      <c r="BK5261" s="86"/>
      <c r="BL5261" s="87"/>
    </row>
    <row r="5262" spans="60:64" x14ac:dyDescent="0.3">
      <c r="BH5262" s="86"/>
      <c r="BI5262" s="86"/>
      <c r="BJ5262" s="86"/>
      <c r="BK5262" s="86"/>
      <c r="BL5262" s="87"/>
    </row>
    <row r="5263" spans="60:64" x14ac:dyDescent="0.3">
      <c r="BH5263" s="86"/>
      <c r="BI5263" s="86"/>
      <c r="BJ5263" s="86"/>
      <c r="BK5263" s="86"/>
      <c r="BL5263" s="87"/>
    </row>
    <row r="5264" spans="60:64" x14ac:dyDescent="0.3">
      <c r="BH5264" s="86"/>
      <c r="BI5264" s="86"/>
      <c r="BJ5264" s="86"/>
      <c r="BK5264" s="86"/>
      <c r="BL5264" s="87"/>
    </row>
    <row r="5265" spans="60:64" x14ac:dyDescent="0.3">
      <c r="BH5265" s="86"/>
      <c r="BI5265" s="86"/>
      <c r="BJ5265" s="86"/>
      <c r="BK5265" s="86"/>
      <c r="BL5265" s="87"/>
    </row>
    <row r="5266" spans="60:64" x14ac:dyDescent="0.3">
      <c r="BH5266" s="86"/>
      <c r="BI5266" s="86"/>
      <c r="BJ5266" s="86"/>
      <c r="BK5266" s="86"/>
      <c r="BL5266" s="87"/>
    </row>
    <row r="5267" spans="60:64" x14ac:dyDescent="0.3">
      <c r="BH5267" s="86"/>
      <c r="BI5267" s="86"/>
      <c r="BJ5267" s="86"/>
      <c r="BK5267" s="86"/>
      <c r="BL5267" s="87"/>
    </row>
    <row r="5268" spans="60:64" x14ac:dyDescent="0.3">
      <c r="BH5268" s="86"/>
      <c r="BI5268" s="86"/>
      <c r="BJ5268" s="86"/>
      <c r="BK5268" s="86"/>
      <c r="BL5268" s="87"/>
    </row>
    <row r="5269" spans="60:64" x14ac:dyDescent="0.3">
      <c r="BH5269" s="86"/>
      <c r="BI5269" s="86"/>
      <c r="BJ5269" s="86"/>
      <c r="BK5269" s="86"/>
      <c r="BL5269" s="87"/>
    </row>
    <row r="5270" spans="60:64" x14ac:dyDescent="0.3">
      <c r="BH5270" s="86"/>
      <c r="BI5270" s="86"/>
      <c r="BJ5270" s="86"/>
      <c r="BK5270" s="86"/>
      <c r="BL5270" s="87"/>
    </row>
    <row r="5271" spans="60:64" x14ac:dyDescent="0.3">
      <c r="BH5271" s="86"/>
      <c r="BI5271" s="86"/>
      <c r="BJ5271" s="86"/>
      <c r="BK5271" s="86"/>
      <c r="BL5271" s="87"/>
    </row>
    <row r="5272" spans="60:64" x14ac:dyDescent="0.3">
      <c r="BH5272" s="86"/>
      <c r="BI5272" s="86"/>
      <c r="BJ5272" s="86"/>
      <c r="BK5272" s="86"/>
      <c r="BL5272" s="87"/>
    </row>
    <row r="5273" spans="60:64" x14ac:dyDescent="0.3">
      <c r="BH5273" s="86"/>
      <c r="BI5273" s="86"/>
      <c r="BJ5273" s="86"/>
      <c r="BK5273" s="86"/>
      <c r="BL5273" s="87"/>
    </row>
    <row r="5274" spans="60:64" x14ac:dyDescent="0.3">
      <c r="BH5274" s="86"/>
      <c r="BI5274" s="86"/>
      <c r="BJ5274" s="86"/>
      <c r="BK5274" s="86"/>
      <c r="BL5274" s="87"/>
    </row>
    <row r="5275" spans="60:64" x14ac:dyDescent="0.3">
      <c r="BH5275" s="86"/>
      <c r="BI5275" s="86"/>
      <c r="BJ5275" s="86"/>
      <c r="BK5275" s="86"/>
      <c r="BL5275" s="87"/>
    </row>
    <row r="5276" spans="60:64" x14ac:dyDescent="0.3">
      <c r="BH5276" s="86"/>
      <c r="BI5276" s="86"/>
      <c r="BJ5276" s="86"/>
      <c r="BK5276" s="86"/>
      <c r="BL5276" s="87"/>
    </row>
    <row r="5277" spans="60:64" x14ac:dyDescent="0.3">
      <c r="BH5277" s="86"/>
      <c r="BI5277" s="86"/>
      <c r="BJ5277" s="86"/>
      <c r="BK5277" s="86"/>
      <c r="BL5277" s="87"/>
    </row>
    <row r="5278" spans="60:64" x14ac:dyDescent="0.3">
      <c r="BH5278" s="86"/>
      <c r="BI5278" s="86"/>
      <c r="BJ5278" s="86"/>
      <c r="BK5278" s="86"/>
      <c r="BL5278" s="87"/>
    </row>
    <row r="5279" spans="60:64" x14ac:dyDescent="0.3">
      <c r="BH5279" s="86"/>
      <c r="BI5279" s="86"/>
      <c r="BJ5279" s="86"/>
      <c r="BK5279" s="86"/>
      <c r="BL5279" s="87"/>
    </row>
    <row r="5280" spans="60:64" x14ac:dyDescent="0.3">
      <c r="BH5280" s="86"/>
      <c r="BI5280" s="86"/>
      <c r="BJ5280" s="86"/>
      <c r="BK5280" s="86"/>
      <c r="BL5280" s="87"/>
    </row>
    <row r="5281" spans="60:64" x14ac:dyDescent="0.3">
      <c r="BH5281" s="86"/>
      <c r="BI5281" s="86"/>
      <c r="BJ5281" s="86"/>
      <c r="BK5281" s="86"/>
      <c r="BL5281" s="87"/>
    </row>
    <row r="5282" spans="60:64" x14ac:dyDescent="0.3">
      <c r="BH5282" s="86"/>
      <c r="BI5282" s="86"/>
      <c r="BJ5282" s="86"/>
      <c r="BK5282" s="86"/>
      <c r="BL5282" s="87"/>
    </row>
    <row r="5283" spans="60:64" x14ac:dyDescent="0.3">
      <c r="BH5283" s="86"/>
      <c r="BI5283" s="86"/>
      <c r="BJ5283" s="86"/>
      <c r="BK5283" s="86"/>
      <c r="BL5283" s="87"/>
    </row>
    <row r="5284" spans="60:64" x14ac:dyDescent="0.3">
      <c r="BH5284" s="86"/>
      <c r="BI5284" s="86"/>
      <c r="BJ5284" s="86"/>
      <c r="BK5284" s="86"/>
      <c r="BL5284" s="87"/>
    </row>
    <row r="5285" spans="60:64" x14ac:dyDescent="0.3">
      <c r="BH5285" s="86"/>
      <c r="BI5285" s="86"/>
      <c r="BJ5285" s="86"/>
      <c r="BK5285" s="86"/>
      <c r="BL5285" s="87"/>
    </row>
    <row r="5286" spans="60:64" x14ac:dyDescent="0.3">
      <c r="BH5286" s="86"/>
      <c r="BI5286" s="86"/>
      <c r="BJ5286" s="86"/>
      <c r="BK5286" s="86"/>
      <c r="BL5286" s="87"/>
    </row>
    <row r="5287" spans="60:64" x14ac:dyDescent="0.3">
      <c r="BH5287" s="86"/>
      <c r="BI5287" s="86"/>
      <c r="BJ5287" s="86"/>
      <c r="BK5287" s="86"/>
      <c r="BL5287" s="87"/>
    </row>
    <row r="5288" spans="60:64" x14ac:dyDescent="0.3">
      <c r="BH5288" s="86"/>
      <c r="BI5288" s="86"/>
      <c r="BJ5288" s="86"/>
      <c r="BK5288" s="86"/>
      <c r="BL5288" s="87"/>
    </row>
    <row r="5289" spans="60:64" x14ac:dyDescent="0.3">
      <c r="BH5289" s="86"/>
      <c r="BI5289" s="86"/>
      <c r="BJ5289" s="86"/>
      <c r="BK5289" s="86"/>
      <c r="BL5289" s="87"/>
    </row>
    <row r="5290" spans="60:64" x14ac:dyDescent="0.3">
      <c r="BH5290" s="86"/>
      <c r="BI5290" s="86"/>
      <c r="BJ5290" s="86"/>
      <c r="BK5290" s="86"/>
      <c r="BL5290" s="87"/>
    </row>
    <row r="5291" spans="60:64" x14ac:dyDescent="0.3">
      <c r="BH5291" s="86"/>
      <c r="BI5291" s="86"/>
      <c r="BJ5291" s="86"/>
      <c r="BK5291" s="86"/>
      <c r="BL5291" s="87"/>
    </row>
    <row r="5292" spans="60:64" x14ac:dyDescent="0.3">
      <c r="BH5292" s="86"/>
      <c r="BI5292" s="86"/>
      <c r="BJ5292" s="86"/>
      <c r="BK5292" s="86"/>
      <c r="BL5292" s="87"/>
    </row>
    <row r="5293" spans="60:64" x14ac:dyDescent="0.3">
      <c r="BH5293" s="86"/>
      <c r="BI5293" s="86"/>
      <c r="BJ5293" s="86"/>
      <c r="BK5293" s="86"/>
      <c r="BL5293" s="87"/>
    </row>
    <row r="5294" spans="60:64" x14ac:dyDescent="0.3">
      <c r="BH5294" s="86"/>
      <c r="BI5294" s="86"/>
      <c r="BJ5294" s="86"/>
      <c r="BK5294" s="86"/>
      <c r="BL5294" s="87"/>
    </row>
    <row r="5295" spans="60:64" x14ac:dyDescent="0.3">
      <c r="BH5295" s="86"/>
      <c r="BI5295" s="86"/>
      <c r="BJ5295" s="86"/>
      <c r="BK5295" s="86"/>
      <c r="BL5295" s="87"/>
    </row>
    <row r="5296" spans="60:64" x14ac:dyDescent="0.3">
      <c r="BH5296" s="86"/>
      <c r="BI5296" s="86"/>
      <c r="BJ5296" s="86"/>
      <c r="BK5296" s="86"/>
      <c r="BL5296" s="87"/>
    </row>
    <row r="5297" spans="60:64" x14ac:dyDescent="0.3">
      <c r="BH5297" s="86"/>
      <c r="BI5297" s="86"/>
      <c r="BJ5297" s="86"/>
      <c r="BK5297" s="86"/>
      <c r="BL5297" s="87"/>
    </row>
    <row r="5298" spans="60:64" x14ac:dyDescent="0.3">
      <c r="BH5298" s="86"/>
      <c r="BI5298" s="86"/>
      <c r="BJ5298" s="86"/>
      <c r="BK5298" s="86"/>
      <c r="BL5298" s="87"/>
    </row>
    <row r="5299" spans="60:64" x14ac:dyDescent="0.3">
      <c r="BH5299" s="86"/>
      <c r="BI5299" s="86"/>
      <c r="BJ5299" s="86"/>
      <c r="BK5299" s="86"/>
      <c r="BL5299" s="87"/>
    </row>
    <row r="5300" spans="60:64" x14ac:dyDescent="0.3">
      <c r="BH5300" s="86"/>
      <c r="BI5300" s="86"/>
      <c r="BJ5300" s="86"/>
      <c r="BK5300" s="86"/>
      <c r="BL5300" s="87"/>
    </row>
    <row r="5301" spans="60:64" x14ac:dyDescent="0.3">
      <c r="BH5301" s="86"/>
      <c r="BI5301" s="86"/>
      <c r="BJ5301" s="86"/>
      <c r="BK5301" s="86"/>
      <c r="BL5301" s="87"/>
    </row>
    <row r="5302" spans="60:64" x14ac:dyDescent="0.3">
      <c r="BH5302" s="86"/>
      <c r="BI5302" s="86"/>
      <c r="BJ5302" s="86"/>
      <c r="BK5302" s="86"/>
      <c r="BL5302" s="87"/>
    </row>
    <row r="5303" spans="60:64" x14ac:dyDescent="0.3">
      <c r="BH5303" s="86"/>
      <c r="BI5303" s="86"/>
      <c r="BJ5303" s="86"/>
      <c r="BK5303" s="86"/>
      <c r="BL5303" s="87"/>
    </row>
    <row r="5304" spans="60:64" x14ac:dyDescent="0.3">
      <c r="BH5304" s="86"/>
      <c r="BI5304" s="86"/>
      <c r="BJ5304" s="86"/>
      <c r="BK5304" s="86"/>
      <c r="BL5304" s="87"/>
    </row>
    <row r="5305" spans="60:64" x14ac:dyDescent="0.3">
      <c r="BH5305" s="86"/>
      <c r="BI5305" s="86"/>
      <c r="BJ5305" s="86"/>
      <c r="BK5305" s="86"/>
      <c r="BL5305" s="87"/>
    </row>
    <row r="5306" spans="60:64" x14ac:dyDescent="0.3">
      <c r="BH5306" s="86"/>
      <c r="BI5306" s="86"/>
      <c r="BJ5306" s="86"/>
      <c r="BK5306" s="86"/>
      <c r="BL5306" s="87"/>
    </row>
    <row r="5307" spans="60:64" x14ac:dyDescent="0.3">
      <c r="BH5307" s="86"/>
      <c r="BI5307" s="86"/>
      <c r="BJ5307" s="86"/>
      <c r="BK5307" s="86"/>
      <c r="BL5307" s="87"/>
    </row>
    <row r="5308" spans="60:64" x14ac:dyDescent="0.3">
      <c r="BH5308" s="86"/>
      <c r="BI5308" s="86"/>
      <c r="BJ5308" s="86"/>
      <c r="BK5308" s="86"/>
      <c r="BL5308" s="87"/>
    </row>
    <row r="5309" spans="60:64" x14ac:dyDescent="0.3">
      <c r="BH5309" s="86"/>
      <c r="BI5309" s="86"/>
      <c r="BJ5309" s="86"/>
      <c r="BK5309" s="86"/>
      <c r="BL5309" s="87"/>
    </row>
    <row r="5310" spans="60:64" x14ac:dyDescent="0.3">
      <c r="BH5310" s="86"/>
      <c r="BI5310" s="86"/>
      <c r="BJ5310" s="86"/>
      <c r="BK5310" s="86"/>
      <c r="BL5310" s="87"/>
    </row>
    <row r="5311" spans="60:64" x14ac:dyDescent="0.3">
      <c r="BH5311" s="86"/>
      <c r="BI5311" s="86"/>
      <c r="BJ5311" s="86"/>
      <c r="BK5311" s="86"/>
      <c r="BL5311" s="87"/>
    </row>
    <row r="5312" spans="60:64" x14ac:dyDescent="0.3">
      <c r="BH5312" s="86"/>
      <c r="BI5312" s="86"/>
      <c r="BJ5312" s="86"/>
      <c r="BK5312" s="86"/>
      <c r="BL5312" s="87"/>
    </row>
    <row r="5313" spans="60:64" x14ac:dyDescent="0.3">
      <c r="BH5313" s="86"/>
      <c r="BI5313" s="86"/>
      <c r="BJ5313" s="86"/>
      <c r="BK5313" s="86"/>
      <c r="BL5313" s="87"/>
    </row>
    <row r="5314" spans="60:64" x14ac:dyDescent="0.3">
      <c r="BH5314" s="86"/>
      <c r="BI5314" s="86"/>
      <c r="BJ5314" s="86"/>
      <c r="BK5314" s="86"/>
      <c r="BL5314" s="87"/>
    </row>
    <row r="5315" spans="60:64" x14ac:dyDescent="0.3">
      <c r="BH5315" s="86"/>
      <c r="BI5315" s="86"/>
      <c r="BJ5315" s="86"/>
      <c r="BK5315" s="86"/>
      <c r="BL5315" s="87"/>
    </row>
    <row r="5316" spans="60:64" x14ac:dyDescent="0.3">
      <c r="BH5316" s="86"/>
      <c r="BI5316" s="86"/>
      <c r="BJ5316" s="86"/>
      <c r="BK5316" s="86"/>
      <c r="BL5316" s="87"/>
    </row>
    <row r="5317" spans="60:64" x14ac:dyDescent="0.3">
      <c r="BH5317" s="86"/>
      <c r="BI5317" s="86"/>
      <c r="BJ5317" s="86"/>
      <c r="BK5317" s="86"/>
      <c r="BL5317" s="87"/>
    </row>
    <row r="5318" spans="60:64" x14ac:dyDescent="0.3">
      <c r="BH5318" s="86"/>
      <c r="BI5318" s="86"/>
      <c r="BJ5318" s="86"/>
      <c r="BK5318" s="86"/>
      <c r="BL5318" s="87"/>
    </row>
    <row r="5319" spans="60:64" x14ac:dyDescent="0.3">
      <c r="BH5319" s="86"/>
      <c r="BI5319" s="86"/>
      <c r="BJ5319" s="86"/>
      <c r="BK5319" s="86"/>
      <c r="BL5319" s="87"/>
    </row>
    <row r="5320" spans="60:64" x14ac:dyDescent="0.3">
      <c r="BH5320" s="86"/>
      <c r="BI5320" s="86"/>
      <c r="BJ5320" s="86"/>
      <c r="BK5320" s="86"/>
      <c r="BL5320" s="87"/>
    </row>
    <row r="5321" spans="60:64" x14ac:dyDescent="0.3">
      <c r="BH5321" s="86"/>
      <c r="BI5321" s="86"/>
      <c r="BJ5321" s="86"/>
      <c r="BK5321" s="86"/>
      <c r="BL5321" s="87"/>
    </row>
    <row r="5322" spans="60:64" x14ac:dyDescent="0.3">
      <c r="BH5322" s="86"/>
      <c r="BI5322" s="86"/>
      <c r="BJ5322" s="86"/>
      <c r="BK5322" s="86"/>
      <c r="BL5322" s="87"/>
    </row>
    <row r="5323" spans="60:64" x14ac:dyDescent="0.3">
      <c r="BH5323" s="86"/>
      <c r="BI5323" s="86"/>
      <c r="BJ5323" s="86"/>
      <c r="BK5323" s="86"/>
      <c r="BL5323" s="87"/>
    </row>
    <row r="5324" spans="60:64" x14ac:dyDescent="0.3">
      <c r="BH5324" s="86"/>
      <c r="BI5324" s="86"/>
      <c r="BJ5324" s="86"/>
      <c r="BK5324" s="86"/>
      <c r="BL5324" s="87"/>
    </row>
    <row r="5325" spans="60:64" x14ac:dyDescent="0.3">
      <c r="BH5325" s="86"/>
      <c r="BI5325" s="86"/>
      <c r="BJ5325" s="86"/>
      <c r="BK5325" s="86"/>
      <c r="BL5325" s="87"/>
    </row>
    <row r="5326" spans="60:64" x14ac:dyDescent="0.3">
      <c r="BH5326" s="86"/>
      <c r="BI5326" s="86"/>
      <c r="BJ5326" s="86"/>
      <c r="BK5326" s="86"/>
      <c r="BL5326" s="87"/>
    </row>
    <row r="5327" spans="60:64" x14ac:dyDescent="0.3">
      <c r="BH5327" s="86"/>
      <c r="BI5327" s="86"/>
      <c r="BJ5327" s="86"/>
      <c r="BK5327" s="86"/>
      <c r="BL5327" s="87"/>
    </row>
    <row r="5328" spans="60:64" x14ac:dyDescent="0.3">
      <c r="BH5328" s="86"/>
      <c r="BI5328" s="86"/>
      <c r="BJ5328" s="86"/>
      <c r="BK5328" s="86"/>
      <c r="BL5328" s="87"/>
    </row>
    <row r="5329" spans="60:64" x14ac:dyDescent="0.3">
      <c r="BH5329" s="86"/>
      <c r="BI5329" s="86"/>
      <c r="BJ5329" s="86"/>
      <c r="BK5329" s="86"/>
      <c r="BL5329" s="87"/>
    </row>
    <row r="5330" spans="60:64" x14ac:dyDescent="0.3">
      <c r="BH5330" s="86"/>
      <c r="BI5330" s="86"/>
      <c r="BJ5330" s="86"/>
      <c r="BK5330" s="86"/>
      <c r="BL5330" s="87"/>
    </row>
    <row r="5331" spans="60:64" x14ac:dyDescent="0.3">
      <c r="BH5331" s="86"/>
      <c r="BI5331" s="86"/>
      <c r="BJ5331" s="86"/>
      <c r="BK5331" s="86"/>
      <c r="BL5331" s="87"/>
    </row>
    <row r="5332" spans="60:64" x14ac:dyDescent="0.3">
      <c r="BH5332" s="86"/>
      <c r="BI5332" s="86"/>
      <c r="BJ5332" s="86"/>
      <c r="BK5332" s="86"/>
      <c r="BL5332" s="87"/>
    </row>
    <row r="5333" spans="60:64" x14ac:dyDescent="0.3">
      <c r="BH5333" s="86"/>
      <c r="BI5333" s="86"/>
      <c r="BJ5333" s="86"/>
      <c r="BK5333" s="86"/>
      <c r="BL5333" s="87"/>
    </row>
    <row r="5334" spans="60:64" x14ac:dyDescent="0.3">
      <c r="BH5334" s="86"/>
      <c r="BI5334" s="86"/>
      <c r="BJ5334" s="86"/>
      <c r="BK5334" s="86"/>
      <c r="BL5334" s="87"/>
    </row>
    <row r="5335" spans="60:64" x14ac:dyDescent="0.3">
      <c r="BH5335" s="86"/>
      <c r="BI5335" s="86"/>
      <c r="BJ5335" s="86"/>
      <c r="BK5335" s="86"/>
      <c r="BL5335" s="87"/>
    </row>
    <row r="5336" spans="60:64" x14ac:dyDescent="0.3">
      <c r="BH5336" s="86"/>
      <c r="BI5336" s="86"/>
      <c r="BJ5336" s="86"/>
      <c r="BK5336" s="86"/>
      <c r="BL5336" s="87"/>
    </row>
    <row r="5337" spans="60:64" x14ac:dyDescent="0.3">
      <c r="BH5337" s="86"/>
      <c r="BI5337" s="86"/>
      <c r="BJ5337" s="86"/>
      <c r="BK5337" s="86"/>
      <c r="BL5337" s="87"/>
    </row>
    <row r="5338" spans="60:64" x14ac:dyDescent="0.3">
      <c r="BH5338" s="86"/>
      <c r="BI5338" s="86"/>
      <c r="BJ5338" s="86"/>
      <c r="BK5338" s="86"/>
      <c r="BL5338" s="87"/>
    </row>
    <row r="5339" spans="60:64" x14ac:dyDescent="0.3">
      <c r="BH5339" s="86"/>
      <c r="BI5339" s="86"/>
      <c r="BJ5339" s="86"/>
      <c r="BK5339" s="86"/>
      <c r="BL5339" s="87"/>
    </row>
    <row r="5340" spans="60:64" x14ac:dyDescent="0.3">
      <c r="BH5340" s="86"/>
      <c r="BI5340" s="86"/>
      <c r="BJ5340" s="86"/>
      <c r="BK5340" s="86"/>
      <c r="BL5340" s="87"/>
    </row>
    <row r="5341" spans="60:64" x14ac:dyDescent="0.3">
      <c r="BH5341" s="86"/>
      <c r="BI5341" s="86"/>
      <c r="BJ5341" s="86"/>
      <c r="BK5341" s="86"/>
      <c r="BL5341" s="87"/>
    </row>
    <row r="5342" spans="60:64" x14ac:dyDescent="0.3">
      <c r="BH5342" s="86"/>
      <c r="BI5342" s="86"/>
      <c r="BJ5342" s="86"/>
      <c r="BK5342" s="86"/>
      <c r="BL5342" s="87"/>
    </row>
    <row r="5343" spans="60:64" x14ac:dyDescent="0.3">
      <c r="BH5343" s="86"/>
      <c r="BI5343" s="86"/>
      <c r="BJ5343" s="86"/>
      <c r="BK5343" s="86"/>
      <c r="BL5343" s="87"/>
    </row>
    <row r="5344" spans="60:64" x14ac:dyDescent="0.3">
      <c r="BH5344" s="86"/>
      <c r="BI5344" s="86"/>
      <c r="BJ5344" s="86"/>
      <c r="BK5344" s="86"/>
      <c r="BL5344" s="87"/>
    </row>
    <row r="5345" spans="60:64" x14ac:dyDescent="0.3">
      <c r="BH5345" s="86"/>
      <c r="BI5345" s="86"/>
      <c r="BJ5345" s="86"/>
      <c r="BK5345" s="86"/>
      <c r="BL5345" s="87"/>
    </row>
    <row r="5346" spans="60:64" x14ac:dyDescent="0.3">
      <c r="BH5346" s="86"/>
      <c r="BI5346" s="86"/>
      <c r="BJ5346" s="86"/>
      <c r="BK5346" s="86"/>
      <c r="BL5346" s="87"/>
    </row>
    <row r="5347" spans="60:64" x14ac:dyDescent="0.3">
      <c r="BH5347" s="86"/>
      <c r="BI5347" s="86"/>
      <c r="BJ5347" s="86"/>
      <c r="BK5347" s="86"/>
      <c r="BL5347" s="87"/>
    </row>
    <row r="5348" spans="60:64" x14ac:dyDescent="0.3">
      <c r="BH5348" s="86"/>
      <c r="BI5348" s="86"/>
      <c r="BJ5348" s="86"/>
      <c r="BK5348" s="86"/>
      <c r="BL5348" s="87"/>
    </row>
    <row r="5349" spans="60:64" x14ac:dyDescent="0.3">
      <c r="BH5349" s="86"/>
      <c r="BI5349" s="86"/>
      <c r="BJ5349" s="86"/>
      <c r="BK5349" s="86"/>
      <c r="BL5349" s="87"/>
    </row>
    <row r="5350" spans="60:64" x14ac:dyDescent="0.3">
      <c r="BH5350" s="86"/>
      <c r="BI5350" s="86"/>
      <c r="BJ5350" s="86"/>
      <c r="BK5350" s="86"/>
      <c r="BL5350" s="87"/>
    </row>
    <row r="5351" spans="60:64" x14ac:dyDescent="0.3">
      <c r="BH5351" s="86"/>
      <c r="BI5351" s="86"/>
      <c r="BJ5351" s="86"/>
      <c r="BK5351" s="86"/>
      <c r="BL5351" s="87"/>
    </row>
    <row r="5352" spans="60:64" x14ac:dyDescent="0.3">
      <c r="BH5352" s="86"/>
      <c r="BI5352" s="86"/>
      <c r="BJ5352" s="86"/>
      <c r="BK5352" s="86"/>
      <c r="BL5352" s="87"/>
    </row>
    <row r="5353" spans="60:64" x14ac:dyDescent="0.3">
      <c r="BH5353" s="86"/>
      <c r="BI5353" s="86"/>
      <c r="BJ5353" s="86"/>
      <c r="BK5353" s="86"/>
      <c r="BL5353" s="87"/>
    </row>
    <row r="5354" spans="60:64" x14ac:dyDescent="0.3">
      <c r="BH5354" s="86"/>
      <c r="BI5354" s="86"/>
      <c r="BJ5354" s="86"/>
      <c r="BK5354" s="86"/>
      <c r="BL5354" s="87"/>
    </row>
    <row r="5355" spans="60:64" x14ac:dyDescent="0.3">
      <c r="BH5355" s="86"/>
      <c r="BI5355" s="86"/>
      <c r="BJ5355" s="86"/>
      <c r="BK5355" s="86"/>
      <c r="BL5355" s="87"/>
    </row>
    <row r="5356" spans="60:64" x14ac:dyDescent="0.3">
      <c r="BH5356" s="86"/>
      <c r="BI5356" s="86"/>
      <c r="BJ5356" s="86"/>
      <c r="BK5356" s="86"/>
      <c r="BL5356" s="87"/>
    </row>
    <row r="5357" spans="60:64" x14ac:dyDescent="0.3">
      <c r="BH5357" s="86"/>
      <c r="BI5357" s="86"/>
      <c r="BJ5357" s="86"/>
      <c r="BK5357" s="86"/>
      <c r="BL5357" s="87"/>
    </row>
    <row r="5358" spans="60:64" x14ac:dyDescent="0.3">
      <c r="BH5358" s="86"/>
      <c r="BI5358" s="86"/>
      <c r="BJ5358" s="86"/>
      <c r="BK5358" s="86"/>
      <c r="BL5358" s="87"/>
    </row>
    <row r="5359" spans="60:64" x14ac:dyDescent="0.3">
      <c r="BH5359" s="86"/>
      <c r="BI5359" s="86"/>
      <c r="BJ5359" s="86"/>
      <c r="BK5359" s="86"/>
      <c r="BL5359" s="87"/>
    </row>
    <row r="5360" spans="60:64" x14ac:dyDescent="0.3">
      <c r="BH5360" s="86"/>
      <c r="BI5360" s="86"/>
      <c r="BJ5360" s="86"/>
      <c r="BK5360" s="86"/>
      <c r="BL5360" s="87"/>
    </row>
    <row r="5361" spans="60:64" x14ac:dyDescent="0.3">
      <c r="BH5361" s="86"/>
      <c r="BI5361" s="86"/>
      <c r="BJ5361" s="86"/>
      <c r="BK5361" s="86"/>
      <c r="BL5361" s="87"/>
    </row>
    <row r="5362" spans="60:64" x14ac:dyDescent="0.3">
      <c r="BH5362" s="86"/>
      <c r="BI5362" s="86"/>
      <c r="BJ5362" s="86"/>
      <c r="BK5362" s="86"/>
      <c r="BL5362" s="87"/>
    </row>
    <row r="5363" spans="60:64" x14ac:dyDescent="0.3">
      <c r="BH5363" s="86"/>
      <c r="BI5363" s="86"/>
      <c r="BJ5363" s="86"/>
      <c r="BK5363" s="86"/>
      <c r="BL5363" s="87"/>
    </row>
    <row r="5364" spans="60:64" x14ac:dyDescent="0.3">
      <c r="BH5364" s="86"/>
      <c r="BI5364" s="86"/>
      <c r="BJ5364" s="86"/>
      <c r="BK5364" s="86"/>
      <c r="BL5364" s="87"/>
    </row>
    <row r="5365" spans="60:64" x14ac:dyDescent="0.3">
      <c r="BH5365" s="86"/>
      <c r="BI5365" s="86"/>
      <c r="BJ5365" s="86"/>
      <c r="BK5365" s="86"/>
      <c r="BL5365" s="87"/>
    </row>
    <row r="5366" spans="60:64" x14ac:dyDescent="0.3">
      <c r="BH5366" s="86"/>
      <c r="BI5366" s="86"/>
      <c r="BJ5366" s="86"/>
      <c r="BK5366" s="86"/>
      <c r="BL5366" s="87"/>
    </row>
    <row r="5367" spans="60:64" x14ac:dyDescent="0.3">
      <c r="BH5367" s="86"/>
      <c r="BI5367" s="86"/>
      <c r="BJ5367" s="86"/>
      <c r="BK5367" s="86"/>
      <c r="BL5367" s="87"/>
    </row>
    <row r="5368" spans="60:64" x14ac:dyDescent="0.3">
      <c r="BH5368" s="86"/>
      <c r="BI5368" s="86"/>
      <c r="BJ5368" s="86"/>
      <c r="BK5368" s="86"/>
      <c r="BL5368" s="87"/>
    </row>
    <row r="5369" spans="60:64" x14ac:dyDescent="0.3">
      <c r="BH5369" s="86"/>
      <c r="BI5369" s="86"/>
      <c r="BJ5369" s="86"/>
      <c r="BK5369" s="86"/>
      <c r="BL5369" s="87"/>
    </row>
    <row r="5370" spans="60:64" x14ac:dyDescent="0.3">
      <c r="BH5370" s="86"/>
      <c r="BI5370" s="86"/>
      <c r="BJ5370" s="86"/>
      <c r="BK5370" s="86"/>
      <c r="BL5370" s="87"/>
    </row>
    <row r="5371" spans="60:64" x14ac:dyDescent="0.3">
      <c r="BH5371" s="86"/>
      <c r="BI5371" s="86"/>
      <c r="BJ5371" s="86"/>
      <c r="BK5371" s="86"/>
      <c r="BL5371" s="87"/>
    </row>
    <row r="5372" spans="60:64" x14ac:dyDescent="0.3">
      <c r="BH5372" s="86"/>
      <c r="BI5372" s="86"/>
      <c r="BJ5372" s="86"/>
      <c r="BK5372" s="86"/>
      <c r="BL5372" s="87"/>
    </row>
    <row r="5373" spans="60:64" x14ac:dyDescent="0.3">
      <c r="BH5373" s="86"/>
      <c r="BI5373" s="86"/>
      <c r="BJ5373" s="86"/>
      <c r="BK5373" s="86"/>
      <c r="BL5373" s="87"/>
    </row>
    <row r="5374" spans="60:64" x14ac:dyDescent="0.3">
      <c r="BH5374" s="86"/>
      <c r="BI5374" s="86"/>
      <c r="BJ5374" s="86"/>
      <c r="BK5374" s="86"/>
      <c r="BL5374" s="87"/>
    </row>
    <row r="5375" spans="60:64" x14ac:dyDescent="0.3">
      <c r="BH5375" s="86"/>
      <c r="BI5375" s="86"/>
      <c r="BJ5375" s="86"/>
      <c r="BK5375" s="86"/>
      <c r="BL5375" s="87"/>
    </row>
    <row r="5376" spans="60:64" x14ac:dyDescent="0.3">
      <c r="BH5376" s="86"/>
      <c r="BI5376" s="86"/>
      <c r="BJ5376" s="86"/>
      <c r="BK5376" s="86"/>
      <c r="BL5376" s="87"/>
    </row>
    <row r="5377" spans="60:64" x14ac:dyDescent="0.3">
      <c r="BH5377" s="86"/>
      <c r="BI5377" s="86"/>
      <c r="BJ5377" s="86"/>
      <c r="BK5377" s="86"/>
      <c r="BL5377" s="87"/>
    </row>
    <row r="5378" spans="60:64" x14ac:dyDescent="0.3">
      <c r="BH5378" s="86"/>
      <c r="BI5378" s="86"/>
      <c r="BJ5378" s="86"/>
      <c r="BK5378" s="86"/>
      <c r="BL5378" s="87"/>
    </row>
    <row r="5379" spans="60:64" x14ac:dyDescent="0.3">
      <c r="BH5379" s="86"/>
      <c r="BI5379" s="86"/>
      <c r="BJ5379" s="86"/>
      <c r="BK5379" s="86"/>
      <c r="BL5379" s="87"/>
    </row>
    <row r="5380" spans="60:64" x14ac:dyDescent="0.3">
      <c r="BH5380" s="86"/>
      <c r="BI5380" s="86"/>
      <c r="BJ5380" s="86"/>
      <c r="BK5380" s="86"/>
      <c r="BL5380" s="87"/>
    </row>
    <row r="5381" spans="60:64" x14ac:dyDescent="0.3">
      <c r="BH5381" s="86"/>
      <c r="BI5381" s="86"/>
      <c r="BJ5381" s="86"/>
      <c r="BK5381" s="86"/>
      <c r="BL5381" s="87"/>
    </row>
    <row r="5382" spans="60:64" x14ac:dyDescent="0.3">
      <c r="BH5382" s="86"/>
      <c r="BI5382" s="86"/>
      <c r="BJ5382" s="86"/>
      <c r="BK5382" s="86"/>
      <c r="BL5382" s="87"/>
    </row>
    <row r="5383" spans="60:64" x14ac:dyDescent="0.3">
      <c r="BH5383" s="86"/>
      <c r="BI5383" s="86"/>
      <c r="BJ5383" s="86"/>
      <c r="BK5383" s="86"/>
      <c r="BL5383" s="87"/>
    </row>
    <row r="5384" spans="60:64" x14ac:dyDescent="0.3">
      <c r="BH5384" s="86"/>
      <c r="BI5384" s="86"/>
      <c r="BJ5384" s="86"/>
      <c r="BK5384" s="86"/>
      <c r="BL5384" s="87"/>
    </row>
    <row r="5385" spans="60:64" x14ac:dyDescent="0.3">
      <c r="BH5385" s="86"/>
      <c r="BI5385" s="86"/>
      <c r="BJ5385" s="86"/>
      <c r="BK5385" s="86"/>
      <c r="BL5385" s="87"/>
    </row>
    <row r="5386" spans="60:64" x14ac:dyDescent="0.3">
      <c r="BH5386" s="86"/>
      <c r="BI5386" s="86"/>
      <c r="BJ5386" s="86"/>
      <c r="BK5386" s="86"/>
      <c r="BL5386" s="87"/>
    </row>
    <row r="5387" spans="60:64" x14ac:dyDescent="0.3">
      <c r="BH5387" s="86"/>
      <c r="BI5387" s="86"/>
      <c r="BJ5387" s="86"/>
      <c r="BK5387" s="86"/>
      <c r="BL5387" s="87"/>
    </row>
    <row r="5388" spans="60:64" x14ac:dyDescent="0.3">
      <c r="BH5388" s="86"/>
      <c r="BI5388" s="86"/>
      <c r="BJ5388" s="86"/>
      <c r="BK5388" s="86"/>
      <c r="BL5388" s="87"/>
    </row>
    <row r="5389" spans="60:64" x14ac:dyDescent="0.3">
      <c r="BH5389" s="86"/>
      <c r="BI5389" s="86"/>
      <c r="BJ5389" s="86"/>
      <c r="BK5389" s="86"/>
      <c r="BL5389" s="87"/>
    </row>
    <row r="5390" spans="60:64" x14ac:dyDescent="0.3">
      <c r="BH5390" s="86"/>
      <c r="BI5390" s="86"/>
      <c r="BJ5390" s="86"/>
      <c r="BK5390" s="86"/>
      <c r="BL5390" s="87"/>
    </row>
    <row r="5391" spans="60:64" x14ac:dyDescent="0.3">
      <c r="BH5391" s="86"/>
      <c r="BI5391" s="86"/>
      <c r="BJ5391" s="86"/>
      <c r="BK5391" s="86"/>
      <c r="BL5391" s="87"/>
    </row>
    <row r="5392" spans="60:64" x14ac:dyDescent="0.3">
      <c r="BH5392" s="86"/>
      <c r="BI5392" s="86"/>
      <c r="BJ5392" s="86"/>
      <c r="BK5392" s="86"/>
      <c r="BL5392" s="87"/>
    </row>
    <row r="5393" spans="60:64" x14ac:dyDescent="0.3">
      <c r="BH5393" s="86"/>
      <c r="BI5393" s="86"/>
      <c r="BJ5393" s="86"/>
      <c r="BK5393" s="86"/>
      <c r="BL5393" s="87"/>
    </row>
    <row r="5394" spans="60:64" x14ac:dyDescent="0.3">
      <c r="BH5394" s="86"/>
      <c r="BI5394" s="86"/>
      <c r="BJ5394" s="86"/>
      <c r="BK5394" s="86"/>
      <c r="BL5394" s="87"/>
    </row>
    <row r="5395" spans="60:64" x14ac:dyDescent="0.3">
      <c r="BH5395" s="86"/>
      <c r="BI5395" s="86"/>
      <c r="BJ5395" s="86"/>
      <c r="BK5395" s="86"/>
      <c r="BL5395" s="87"/>
    </row>
    <row r="5396" spans="60:64" x14ac:dyDescent="0.3">
      <c r="BH5396" s="86"/>
      <c r="BI5396" s="86"/>
      <c r="BJ5396" s="86"/>
      <c r="BK5396" s="86"/>
      <c r="BL5396" s="87"/>
    </row>
    <row r="5397" spans="60:64" x14ac:dyDescent="0.3">
      <c r="BH5397" s="86"/>
      <c r="BI5397" s="86"/>
      <c r="BJ5397" s="86"/>
      <c r="BK5397" s="86"/>
      <c r="BL5397" s="87"/>
    </row>
    <row r="5398" spans="60:64" x14ac:dyDescent="0.3">
      <c r="BH5398" s="86"/>
      <c r="BI5398" s="86"/>
      <c r="BJ5398" s="86"/>
      <c r="BK5398" s="86"/>
      <c r="BL5398" s="87"/>
    </row>
    <row r="5399" spans="60:64" x14ac:dyDescent="0.3">
      <c r="BH5399" s="86"/>
      <c r="BI5399" s="86"/>
      <c r="BJ5399" s="86"/>
      <c r="BK5399" s="86"/>
      <c r="BL5399" s="87"/>
    </row>
    <row r="5400" spans="60:64" x14ac:dyDescent="0.3">
      <c r="BH5400" s="86"/>
      <c r="BI5400" s="86"/>
      <c r="BJ5400" s="86"/>
      <c r="BK5400" s="86"/>
      <c r="BL5400" s="87"/>
    </row>
    <row r="5401" spans="60:64" x14ac:dyDescent="0.3">
      <c r="BH5401" s="86"/>
      <c r="BI5401" s="86"/>
      <c r="BJ5401" s="86"/>
      <c r="BK5401" s="86"/>
      <c r="BL5401" s="87"/>
    </row>
    <row r="5402" spans="60:64" x14ac:dyDescent="0.3">
      <c r="BH5402" s="86"/>
      <c r="BI5402" s="86"/>
      <c r="BJ5402" s="86"/>
      <c r="BK5402" s="86"/>
      <c r="BL5402" s="87"/>
    </row>
    <row r="5403" spans="60:64" x14ac:dyDescent="0.3">
      <c r="BH5403" s="86"/>
      <c r="BI5403" s="86"/>
      <c r="BJ5403" s="86"/>
      <c r="BK5403" s="86"/>
      <c r="BL5403" s="87"/>
    </row>
    <row r="5404" spans="60:64" x14ac:dyDescent="0.3">
      <c r="BH5404" s="86"/>
      <c r="BI5404" s="86"/>
      <c r="BJ5404" s="86"/>
      <c r="BK5404" s="86"/>
      <c r="BL5404" s="87"/>
    </row>
    <row r="5405" spans="60:64" x14ac:dyDescent="0.3">
      <c r="BH5405" s="86"/>
      <c r="BI5405" s="86"/>
      <c r="BJ5405" s="86"/>
      <c r="BK5405" s="86"/>
      <c r="BL5405" s="87"/>
    </row>
    <row r="5406" spans="60:64" x14ac:dyDescent="0.3">
      <c r="BH5406" s="86"/>
      <c r="BI5406" s="86"/>
      <c r="BJ5406" s="86"/>
      <c r="BK5406" s="86"/>
      <c r="BL5406" s="87"/>
    </row>
    <row r="5407" spans="60:64" x14ac:dyDescent="0.3">
      <c r="BH5407" s="86"/>
      <c r="BI5407" s="86"/>
      <c r="BJ5407" s="86"/>
      <c r="BK5407" s="86"/>
      <c r="BL5407" s="87"/>
    </row>
    <row r="5408" spans="60:64" x14ac:dyDescent="0.3">
      <c r="BH5408" s="86"/>
      <c r="BI5408" s="86"/>
      <c r="BJ5408" s="86"/>
      <c r="BK5408" s="86"/>
      <c r="BL5408" s="87"/>
    </row>
    <row r="5409" spans="60:64" x14ac:dyDescent="0.3">
      <c r="BH5409" s="86"/>
      <c r="BI5409" s="86"/>
      <c r="BJ5409" s="86"/>
      <c r="BK5409" s="86"/>
      <c r="BL5409" s="87"/>
    </row>
    <row r="5410" spans="60:64" x14ac:dyDescent="0.3">
      <c r="BH5410" s="86"/>
      <c r="BI5410" s="86"/>
      <c r="BJ5410" s="86"/>
      <c r="BK5410" s="86"/>
      <c r="BL5410" s="87"/>
    </row>
    <row r="5411" spans="60:64" x14ac:dyDescent="0.3">
      <c r="BH5411" s="86"/>
      <c r="BI5411" s="86"/>
      <c r="BJ5411" s="86"/>
      <c r="BK5411" s="86"/>
      <c r="BL5411" s="87"/>
    </row>
    <row r="5412" spans="60:64" x14ac:dyDescent="0.3">
      <c r="BH5412" s="86"/>
      <c r="BI5412" s="86"/>
      <c r="BJ5412" s="86"/>
      <c r="BK5412" s="86"/>
      <c r="BL5412" s="87"/>
    </row>
    <row r="5413" spans="60:64" x14ac:dyDescent="0.3">
      <c r="BH5413" s="86"/>
      <c r="BI5413" s="86"/>
      <c r="BJ5413" s="86"/>
      <c r="BK5413" s="86"/>
      <c r="BL5413" s="87"/>
    </row>
    <row r="5414" spans="60:64" x14ac:dyDescent="0.3">
      <c r="BH5414" s="86"/>
      <c r="BI5414" s="86"/>
      <c r="BJ5414" s="86"/>
      <c r="BK5414" s="86"/>
      <c r="BL5414" s="87"/>
    </row>
    <row r="5415" spans="60:64" x14ac:dyDescent="0.3">
      <c r="BH5415" s="86"/>
      <c r="BI5415" s="86"/>
      <c r="BJ5415" s="86"/>
      <c r="BK5415" s="86"/>
      <c r="BL5415" s="87"/>
    </row>
    <row r="5416" spans="60:64" x14ac:dyDescent="0.3">
      <c r="BH5416" s="86"/>
      <c r="BI5416" s="86"/>
      <c r="BJ5416" s="86"/>
      <c r="BK5416" s="86"/>
      <c r="BL5416" s="87"/>
    </row>
    <row r="5417" spans="60:64" x14ac:dyDescent="0.3">
      <c r="BH5417" s="86"/>
      <c r="BI5417" s="86"/>
      <c r="BJ5417" s="86"/>
      <c r="BK5417" s="86"/>
      <c r="BL5417" s="87"/>
    </row>
    <row r="5418" spans="60:64" x14ac:dyDescent="0.3">
      <c r="BH5418" s="86"/>
      <c r="BI5418" s="86"/>
      <c r="BJ5418" s="86"/>
      <c r="BK5418" s="86"/>
      <c r="BL5418" s="87"/>
    </row>
    <row r="5419" spans="60:64" x14ac:dyDescent="0.3">
      <c r="BH5419" s="86"/>
      <c r="BI5419" s="86"/>
      <c r="BJ5419" s="86"/>
      <c r="BK5419" s="86"/>
      <c r="BL5419" s="87"/>
    </row>
    <row r="5420" spans="60:64" x14ac:dyDescent="0.3">
      <c r="BH5420" s="86"/>
      <c r="BI5420" s="86"/>
      <c r="BJ5420" s="86"/>
      <c r="BK5420" s="86"/>
      <c r="BL5420" s="87"/>
    </row>
    <row r="5421" spans="60:64" x14ac:dyDescent="0.3">
      <c r="BH5421" s="86"/>
      <c r="BI5421" s="86"/>
      <c r="BJ5421" s="86"/>
      <c r="BK5421" s="86"/>
      <c r="BL5421" s="87"/>
    </row>
    <row r="5422" spans="60:64" x14ac:dyDescent="0.3">
      <c r="BH5422" s="86"/>
      <c r="BI5422" s="86"/>
      <c r="BJ5422" s="86"/>
      <c r="BK5422" s="86"/>
      <c r="BL5422" s="87"/>
    </row>
    <row r="5423" spans="60:64" x14ac:dyDescent="0.3">
      <c r="BH5423" s="86"/>
      <c r="BI5423" s="86"/>
      <c r="BJ5423" s="86"/>
      <c r="BK5423" s="86"/>
      <c r="BL5423" s="87"/>
    </row>
    <row r="5424" spans="60:64" x14ac:dyDescent="0.3">
      <c r="BH5424" s="86"/>
      <c r="BI5424" s="86"/>
      <c r="BJ5424" s="86"/>
      <c r="BK5424" s="86"/>
      <c r="BL5424" s="87"/>
    </row>
    <row r="5425" spans="60:64" x14ac:dyDescent="0.3">
      <c r="BH5425" s="86"/>
      <c r="BI5425" s="86"/>
      <c r="BJ5425" s="86"/>
      <c r="BK5425" s="86"/>
      <c r="BL5425" s="87"/>
    </row>
    <row r="5426" spans="60:64" x14ac:dyDescent="0.3">
      <c r="BH5426" s="86"/>
      <c r="BI5426" s="86"/>
      <c r="BJ5426" s="86"/>
      <c r="BK5426" s="86"/>
      <c r="BL5426" s="87"/>
    </row>
    <row r="5427" spans="60:64" x14ac:dyDescent="0.3">
      <c r="BH5427" s="86"/>
      <c r="BI5427" s="86"/>
      <c r="BJ5427" s="86"/>
      <c r="BK5427" s="86"/>
      <c r="BL5427" s="87"/>
    </row>
    <row r="5428" spans="60:64" x14ac:dyDescent="0.3">
      <c r="BH5428" s="86"/>
      <c r="BI5428" s="86"/>
      <c r="BJ5428" s="86"/>
      <c r="BK5428" s="86"/>
      <c r="BL5428" s="87"/>
    </row>
    <row r="5429" spans="60:64" x14ac:dyDescent="0.3">
      <c r="BH5429" s="86"/>
      <c r="BI5429" s="86"/>
      <c r="BJ5429" s="86"/>
      <c r="BK5429" s="86"/>
      <c r="BL5429" s="87"/>
    </row>
    <row r="5430" spans="60:64" x14ac:dyDescent="0.3">
      <c r="BH5430" s="86"/>
      <c r="BI5430" s="86"/>
      <c r="BJ5430" s="86"/>
      <c r="BK5430" s="86"/>
      <c r="BL5430" s="87"/>
    </row>
    <row r="5431" spans="60:64" x14ac:dyDescent="0.3">
      <c r="BH5431" s="86"/>
      <c r="BI5431" s="86"/>
      <c r="BJ5431" s="86"/>
      <c r="BK5431" s="86"/>
      <c r="BL5431" s="87"/>
    </row>
    <row r="5432" spans="60:64" x14ac:dyDescent="0.3">
      <c r="BH5432" s="86"/>
      <c r="BI5432" s="86"/>
      <c r="BJ5432" s="86"/>
      <c r="BK5432" s="86"/>
      <c r="BL5432" s="87"/>
    </row>
    <row r="5433" spans="60:64" x14ac:dyDescent="0.3">
      <c r="BH5433" s="86"/>
      <c r="BI5433" s="86"/>
      <c r="BJ5433" s="86"/>
      <c r="BK5433" s="86"/>
      <c r="BL5433" s="87"/>
    </row>
    <row r="5434" spans="60:64" x14ac:dyDescent="0.3">
      <c r="BH5434" s="86"/>
      <c r="BI5434" s="86"/>
      <c r="BJ5434" s="86"/>
      <c r="BK5434" s="86"/>
      <c r="BL5434" s="87"/>
    </row>
    <row r="5435" spans="60:64" x14ac:dyDescent="0.3">
      <c r="BH5435" s="86"/>
      <c r="BI5435" s="86"/>
      <c r="BJ5435" s="86"/>
      <c r="BK5435" s="86"/>
      <c r="BL5435" s="87"/>
    </row>
    <row r="5436" spans="60:64" x14ac:dyDescent="0.3">
      <c r="BH5436" s="86"/>
      <c r="BI5436" s="86"/>
      <c r="BJ5436" s="86"/>
      <c r="BK5436" s="86"/>
      <c r="BL5436" s="87"/>
    </row>
    <row r="5437" spans="60:64" x14ac:dyDescent="0.3">
      <c r="BH5437" s="86"/>
      <c r="BI5437" s="86"/>
      <c r="BJ5437" s="86"/>
      <c r="BK5437" s="86"/>
      <c r="BL5437" s="87"/>
    </row>
    <row r="5438" spans="60:64" x14ac:dyDescent="0.3">
      <c r="BH5438" s="86"/>
      <c r="BI5438" s="86"/>
      <c r="BJ5438" s="86"/>
      <c r="BK5438" s="86"/>
      <c r="BL5438" s="87"/>
    </row>
    <row r="5439" spans="60:64" x14ac:dyDescent="0.3">
      <c r="BH5439" s="86"/>
      <c r="BI5439" s="86"/>
      <c r="BJ5439" s="86"/>
      <c r="BK5439" s="86"/>
      <c r="BL5439" s="87"/>
    </row>
    <row r="5440" spans="60:64" x14ac:dyDescent="0.3">
      <c r="BH5440" s="86"/>
      <c r="BI5440" s="86"/>
      <c r="BJ5440" s="86"/>
      <c r="BK5440" s="86"/>
      <c r="BL5440" s="87"/>
    </row>
    <row r="5441" spans="60:64" x14ac:dyDescent="0.3">
      <c r="BH5441" s="86"/>
      <c r="BI5441" s="86"/>
      <c r="BJ5441" s="86"/>
      <c r="BK5441" s="86"/>
      <c r="BL5441" s="87"/>
    </row>
    <row r="5442" spans="60:64" x14ac:dyDescent="0.3">
      <c r="BH5442" s="86"/>
      <c r="BI5442" s="86"/>
      <c r="BJ5442" s="86"/>
      <c r="BK5442" s="86"/>
      <c r="BL5442" s="87"/>
    </row>
    <row r="5443" spans="60:64" x14ac:dyDescent="0.3">
      <c r="BH5443" s="86"/>
      <c r="BI5443" s="86"/>
      <c r="BJ5443" s="86"/>
      <c r="BK5443" s="86"/>
      <c r="BL5443" s="87"/>
    </row>
    <row r="5444" spans="60:64" x14ac:dyDescent="0.3">
      <c r="BH5444" s="86"/>
      <c r="BI5444" s="86"/>
      <c r="BJ5444" s="86"/>
      <c r="BK5444" s="86"/>
      <c r="BL5444" s="87"/>
    </row>
    <row r="5445" spans="60:64" x14ac:dyDescent="0.3">
      <c r="BH5445" s="86"/>
      <c r="BI5445" s="86"/>
      <c r="BJ5445" s="86"/>
      <c r="BK5445" s="86"/>
      <c r="BL5445" s="87"/>
    </row>
    <row r="5446" spans="60:64" x14ac:dyDescent="0.3">
      <c r="BH5446" s="86"/>
      <c r="BI5446" s="86"/>
      <c r="BJ5446" s="86"/>
      <c r="BK5446" s="86"/>
      <c r="BL5446" s="87"/>
    </row>
    <row r="5447" spans="60:64" x14ac:dyDescent="0.3">
      <c r="BH5447" s="86"/>
      <c r="BI5447" s="86"/>
      <c r="BJ5447" s="86"/>
      <c r="BK5447" s="86"/>
      <c r="BL5447" s="87"/>
    </row>
    <row r="5448" spans="60:64" x14ac:dyDescent="0.3">
      <c r="BH5448" s="86"/>
      <c r="BI5448" s="86"/>
      <c r="BJ5448" s="86"/>
      <c r="BK5448" s="86"/>
      <c r="BL5448" s="87"/>
    </row>
    <row r="5449" spans="60:64" x14ac:dyDescent="0.3">
      <c r="BH5449" s="86"/>
      <c r="BI5449" s="86"/>
      <c r="BJ5449" s="86"/>
      <c r="BK5449" s="86"/>
      <c r="BL5449" s="87"/>
    </row>
    <row r="5450" spans="60:64" x14ac:dyDescent="0.3">
      <c r="BH5450" s="86"/>
      <c r="BI5450" s="86"/>
      <c r="BJ5450" s="86"/>
      <c r="BK5450" s="86"/>
      <c r="BL5450" s="87"/>
    </row>
    <row r="5451" spans="60:64" x14ac:dyDescent="0.3">
      <c r="BH5451" s="86"/>
      <c r="BI5451" s="86"/>
      <c r="BJ5451" s="86"/>
      <c r="BK5451" s="86"/>
      <c r="BL5451" s="87"/>
    </row>
    <row r="5452" spans="60:64" x14ac:dyDescent="0.3">
      <c r="BH5452" s="86"/>
      <c r="BI5452" s="86"/>
      <c r="BJ5452" s="86"/>
      <c r="BK5452" s="86"/>
      <c r="BL5452" s="87"/>
    </row>
    <row r="5453" spans="60:64" x14ac:dyDescent="0.3">
      <c r="BH5453" s="86"/>
      <c r="BI5453" s="86"/>
      <c r="BJ5453" s="86"/>
      <c r="BK5453" s="86"/>
      <c r="BL5453" s="87"/>
    </row>
    <row r="5454" spans="60:64" x14ac:dyDescent="0.3">
      <c r="BH5454" s="86"/>
      <c r="BI5454" s="86"/>
      <c r="BJ5454" s="86"/>
      <c r="BK5454" s="86"/>
      <c r="BL5454" s="87"/>
    </row>
    <row r="5455" spans="60:64" x14ac:dyDescent="0.3">
      <c r="BH5455" s="86"/>
      <c r="BI5455" s="86"/>
      <c r="BJ5455" s="86"/>
      <c r="BK5455" s="86"/>
      <c r="BL5455" s="87"/>
    </row>
    <row r="5456" spans="60:64" x14ac:dyDescent="0.3">
      <c r="BH5456" s="86"/>
      <c r="BI5456" s="86"/>
      <c r="BJ5456" s="86"/>
      <c r="BK5456" s="86"/>
      <c r="BL5456" s="87"/>
    </row>
    <row r="5457" spans="60:64" x14ac:dyDescent="0.3">
      <c r="BH5457" s="86"/>
      <c r="BI5457" s="86"/>
      <c r="BJ5457" s="86"/>
      <c r="BK5457" s="86"/>
      <c r="BL5457" s="87"/>
    </row>
    <row r="5458" spans="60:64" x14ac:dyDescent="0.3">
      <c r="BH5458" s="86"/>
      <c r="BI5458" s="86"/>
      <c r="BJ5458" s="86"/>
      <c r="BK5458" s="86"/>
      <c r="BL5458" s="87"/>
    </row>
    <row r="5459" spans="60:64" x14ac:dyDescent="0.3">
      <c r="BH5459" s="86"/>
      <c r="BI5459" s="86"/>
      <c r="BJ5459" s="86"/>
      <c r="BK5459" s="86"/>
      <c r="BL5459" s="87"/>
    </row>
    <row r="5460" spans="60:64" x14ac:dyDescent="0.3">
      <c r="BH5460" s="86"/>
      <c r="BI5460" s="86"/>
      <c r="BJ5460" s="86"/>
      <c r="BK5460" s="86"/>
      <c r="BL5460" s="87"/>
    </row>
    <row r="5461" spans="60:64" x14ac:dyDescent="0.3">
      <c r="BH5461" s="86"/>
      <c r="BI5461" s="86"/>
      <c r="BJ5461" s="86"/>
      <c r="BK5461" s="86"/>
      <c r="BL5461" s="87"/>
    </row>
    <row r="5462" spans="60:64" x14ac:dyDescent="0.3">
      <c r="BH5462" s="86"/>
      <c r="BI5462" s="86"/>
      <c r="BJ5462" s="86"/>
      <c r="BK5462" s="86"/>
      <c r="BL5462" s="87"/>
    </row>
    <row r="5463" spans="60:64" x14ac:dyDescent="0.3">
      <c r="BH5463" s="86"/>
      <c r="BI5463" s="86"/>
      <c r="BJ5463" s="86"/>
      <c r="BK5463" s="86"/>
      <c r="BL5463" s="87"/>
    </row>
    <row r="5464" spans="60:64" x14ac:dyDescent="0.3">
      <c r="BH5464" s="86"/>
      <c r="BI5464" s="86"/>
      <c r="BJ5464" s="86"/>
      <c r="BK5464" s="86"/>
      <c r="BL5464" s="87"/>
    </row>
    <row r="5465" spans="60:64" x14ac:dyDescent="0.3">
      <c r="BH5465" s="86"/>
      <c r="BI5465" s="86"/>
      <c r="BJ5465" s="86"/>
      <c r="BK5465" s="86"/>
      <c r="BL5465" s="87"/>
    </row>
    <row r="5466" spans="60:64" x14ac:dyDescent="0.3">
      <c r="BH5466" s="86"/>
      <c r="BI5466" s="86"/>
      <c r="BJ5466" s="86"/>
      <c r="BK5466" s="86"/>
      <c r="BL5466" s="87"/>
    </row>
    <row r="5467" spans="60:64" x14ac:dyDescent="0.3">
      <c r="BH5467" s="86"/>
      <c r="BI5467" s="86"/>
      <c r="BJ5467" s="86"/>
      <c r="BK5467" s="86"/>
      <c r="BL5467" s="87"/>
    </row>
    <row r="5468" spans="60:64" x14ac:dyDescent="0.3">
      <c r="BH5468" s="86"/>
      <c r="BI5468" s="86"/>
      <c r="BJ5468" s="86"/>
      <c r="BK5468" s="86"/>
      <c r="BL5468" s="87"/>
    </row>
    <row r="5469" spans="60:64" x14ac:dyDescent="0.3">
      <c r="BH5469" s="86"/>
      <c r="BI5469" s="86"/>
      <c r="BJ5469" s="86"/>
      <c r="BK5469" s="86"/>
      <c r="BL5469" s="87"/>
    </row>
    <row r="5470" spans="60:64" x14ac:dyDescent="0.3">
      <c r="BH5470" s="86"/>
      <c r="BI5470" s="86"/>
      <c r="BJ5470" s="86"/>
      <c r="BK5470" s="86"/>
      <c r="BL5470" s="87"/>
    </row>
    <row r="5471" spans="60:64" x14ac:dyDescent="0.3">
      <c r="BH5471" s="86"/>
      <c r="BI5471" s="86"/>
      <c r="BJ5471" s="86"/>
      <c r="BK5471" s="86"/>
      <c r="BL5471" s="87"/>
    </row>
    <row r="5472" spans="60:64" x14ac:dyDescent="0.3">
      <c r="BH5472" s="86"/>
      <c r="BI5472" s="86"/>
      <c r="BJ5472" s="86"/>
      <c r="BK5472" s="86"/>
      <c r="BL5472" s="87"/>
    </row>
    <row r="5473" spans="60:64" x14ac:dyDescent="0.3">
      <c r="BH5473" s="86"/>
      <c r="BI5473" s="86"/>
      <c r="BJ5473" s="86"/>
      <c r="BK5473" s="86"/>
      <c r="BL5473" s="87"/>
    </row>
    <row r="5474" spans="60:64" x14ac:dyDescent="0.3">
      <c r="BH5474" s="86"/>
      <c r="BI5474" s="86"/>
      <c r="BJ5474" s="86"/>
      <c r="BK5474" s="86"/>
      <c r="BL5474" s="87"/>
    </row>
    <row r="5475" spans="60:64" x14ac:dyDescent="0.3">
      <c r="BH5475" s="86"/>
      <c r="BI5475" s="86"/>
      <c r="BJ5475" s="86"/>
      <c r="BK5475" s="86"/>
      <c r="BL5475" s="87"/>
    </row>
    <row r="5476" spans="60:64" x14ac:dyDescent="0.3">
      <c r="BH5476" s="86"/>
      <c r="BI5476" s="86"/>
      <c r="BJ5476" s="86"/>
      <c r="BK5476" s="86"/>
      <c r="BL5476" s="87"/>
    </row>
    <row r="5477" spans="60:64" x14ac:dyDescent="0.3">
      <c r="BH5477" s="86"/>
      <c r="BI5477" s="86"/>
      <c r="BJ5477" s="86"/>
      <c r="BK5477" s="86"/>
      <c r="BL5477" s="87"/>
    </row>
    <row r="5478" spans="60:64" x14ac:dyDescent="0.3">
      <c r="BH5478" s="86"/>
      <c r="BI5478" s="86"/>
      <c r="BJ5478" s="86"/>
      <c r="BK5478" s="86"/>
      <c r="BL5478" s="87"/>
    </row>
    <row r="5479" spans="60:64" x14ac:dyDescent="0.3">
      <c r="BH5479" s="86"/>
      <c r="BI5479" s="86"/>
      <c r="BJ5479" s="86"/>
      <c r="BK5479" s="86"/>
      <c r="BL5479" s="87"/>
    </row>
    <row r="5480" spans="60:64" x14ac:dyDescent="0.3">
      <c r="BH5480" s="86"/>
      <c r="BI5480" s="86"/>
      <c r="BJ5480" s="86"/>
      <c r="BK5480" s="86"/>
      <c r="BL5480" s="87"/>
    </row>
    <row r="5481" spans="60:64" x14ac:dyDescent="0.3">
      <c r="BH5481" s="86"/>
      <c r="BI5481" s="86"/>
      <c r="BJ5481" s="86"/>
      <c r="BK5481" s="86"/>
      <c r="BL5481" s="87"/>
    </row>
    <row r="5482" spans="60:64" x14ac:dyDescent="0.3">
      <c r="BH5482" s="86"/>
      <c r="BI5482" s="86"/>
      <c r="BJ5482" s="86"/>
      <c r="BK5482" s="86"/>
      <c r="BL5482" s="87"/>
    </row>
    <row r="5483" spans="60:64" x14ac:dyDescent="0.3">
      <c r="BH5483" s="86"/>
      <c r="BI5483" s="86"/>
      <c r="BJ5483" s="86"/>
      <c r="BK5483" s="86"/>
      <c r="BL5483" s="87"/>
    </row>
    <row r="5484" spans="60:64" x14ac:dyDescent="0.3">
      <c r="BH5484" s="86"/>
      <c r="BI5484" s="86"/>
      <c r="BJ5484" s="86"/>
      <c r="BK5484" s="86"/>
      <c r="BL5484" s="87"/>
    </row>
    <row r="5485" spans="60:64" x14ac:dyDescent="0.3">
      <c r="BH5485" s="86"/>
      <c r="BI5485" s="86"/>
      <c r="BJ5485" s="86"/>
      <c r="BK5485" s="86"/>
      <c r="BL5485" s="87"/>
    </row>
    <row r="5486" spans="60:64" x14ac:dyDescent="0.3">
      <c r="BH5486" s="86"/>
      <c r="BI5486" s="86"/>
      <c r="BJ5486" s="86"/>
      <c r="BK5486" s="86"/>
      <c r="BL5486" s="87"/>
    </row>
    <row r="5487" spans="60:64" x14ac:dyDescent="0.3">
      <c r="BH5487" s="86"/>
      <c r="BI5487" s="86"/>
      <c r="BJ5487" s="86"/>
      <c r="BK5487" s="86"/>
      <c r="BL5487" s="87"/>
    </row>
    <row r="5488" spans="60:64" x14ac:dyDescent="0.3">
      <c r="BH5488" s="86"/>
      <c r="BI5488" s="86"/>
      <c r="BJ5488" s="86"/>
      <c r="BK5488" s="86"/>
      <c r="BL5488" s="87"/>
    </row>
    <row r="5489" spans="60:64" x14ac:dyDescent="0.3">
      <c r="BH5489" s="86"/>
      <c r="BI5489" s="86"/>
      <c r="BJ5489" s="86"/>
      <c r="BK5489" s="86"/>
      <c r="BL5489" s="87"/>
    </row>
    <row r="5490" spans="60:64" x14ac:dyDescent="0.3">
      <c r="BH5490" s="86"/>
      <c r="BI5490" s="86"/>
      <c r="BJ5490" s="86"/>
      <c r="BK5490" s="86"/>
      <c r="BL5490" s="87"/>
    </row>
    <row r="5491" spans="60:64" x14ac:dyDescent="0.3">
      <c r="BH5491" s="86"/>
      <c r="BI5491" s="86"/>
      <c r="BJ5491" s="86"/>
      <c r="BK5491" s="86"/>
      <c r="BL5491" s="87"/>
    </row>
    <row r="5492" spans="60:64" x14ac:dyDescent="0.3">
      <c r="BH5492" s="86"/>
      <c r="BI5492" s="86"/>
      <c r="BJ5492" s="86"/>
      <c r="BK5492" s="86"/>
      <c r="BL5492" s="87"/>
    </row>
    <row r="5493" spans="60:64" x14ac:dyDescent="0.3">
      <c r="BH5493" s="86"/>
      <c r="BI5493" s="86"/>
      <c r="BJ5493" s="86"/>
      <c r="BK5493" s="86"/>
      <c r="BL5493" s="87"/>
    </row>
    <row r="5494" spans="60:64" x14ac:dyDescent="0.3">
      <c r="BH5494" s="86"/>
      <c r="BI5494" s="86"/>
      <c r="BJ5494" s="86"/>
      <c r="BK5494" s="86"/>
      <c r="BL5494" s="87"/>
    </row>
    <row r="5495" spans="60:64" x14ac:dyDescent="0.3">
      <c r="BH5495" s="86"/>
      <c r="BI5495" s="86"/>
      <c r="BJ5495" s="86"/>
      <c r="BK5495" s="86"/>
      <c r="BL5495" s="87"/>
    </row>
    <row r="5496" spans="60:64" x14ac:dyDescent="0.3">
      <c r="BH5496" s="86"/>
      <c r="BI5496" s="86"/>
      <c r="BJ5496" s="86"/>
      <c r="BK5496" s="86"/>
      <c r="BL5496" s="87"/>
    </row>
    <row r="5497" spans="60:64" x14ac:dyDescent="0.3">
      <c r="BH5497" s="86"/>
      <c r="BI5497" s="86"/>
      <c r="BJ5497" s="86"/>
      <c r="BK5497" s="86"/>
      <c r="BL5497" s="87"/>
    </row>
    <row r="5498" spans="60:64" x14ac:dyDescent="0.3">
      <c r="BH5498" s="86"/>
      <c r="BI5498" s="86"/>
      <c r="BJ5498" s="86"/>
      <c r="BK5498" s="86"/>
      <c r="BL5498" s="87"/>
    </row>
    <row r="5499" spans="60:64" x14ac:dyDescent="0.3">
      <c r="BH5499" s="86"/>
      <c r="BI5499" s="86"/>
      <c r="BJ5499" s="86"/>
      <c r="BK5499" s="86"/>
      <c r="BL5499" s="87"/>
    </row>
    <row r="5500" spans="60:64" x14ac:dyDescent="0.3">
      <c r="BH5500" s="86"/>
      <c r="BI5500" s="86"/>
      <c r="BJ5500" s="86"/>
      <c r="BK5500" s="86"/>
      <c r="BL5500" s="87"/>
    </row>
    <row r="5501" spans="60:64" x14ac:dyDescent="0.3">
      <c r="BH5501" s="86"/>
      <c r="BI5501" s="86"/>
      <c r="BJ5501" s="86"/>
      <c r="BK5501" s="86"/>
      <c r="BL5501" s="87"/>
    </row>
    <row r="5502" spans="60:64" x14ac:dyDescent="0.3">
      <c r="BH5502" s="86"/>
      <c r="BI5502" s="86"/>
      <c r="BJ5502" s="86"/>
      <c r="BK5502" s="86"/>
      <c r="BL5502" s="87"/>
    </row>
    <row r="5503" spans="60:64" x14ac:dyDescent="0.3">
      <c r="BH5503" s="86"/>
      <c r="BI5503" s="86"/>
      <c r="BJ5503" s="86"/>
      <c r="BK5503" s="86"/>
      <c r="BL5503" s="87"/>
    </row>
    <row r="5504" spans="60:64" x14ac:dyDescent="0.3">
      <c r="BH5504" s="86"/>
      <c r="BI5504" s="86"/>
      <c r="BJ5504" s="86"/>
      <c r="BK5504" s="86"/>
      <c r="BL5504" s="87"/>
    </row>
    <row r="5505" spans="60:64" x14ac:dyDescent="0.3">
      <c r="BH5505" s="86"/>
      <c r="BI5505" s="86"/>
      <c r="BJ5505" s="86"/>
      <c r="BK5505" s="86"/>
      <c r="BL5505" s="87"/>
    </row>
    <row r="5506" spans="60:64" x14ac:dyDescent="0.3">
      <c r="BH5506" s="86"/>
      <c r="BI5506" s="86"/>
      <c r="BJ5506" s="86"/>
      <c r="BK5506" s="86"/>
      <c r="BL5506" s="87"/>
    </row>
    <row r="5507" spans="60:64" x14ac:dyDescent="0.3">
      <c r="BH5507" s="86"/>
      <c r="BI5507" s="86"/>
      <c r="BJ5507" s="86"/>
      <c r="BK5507" s="86"/>
      <c r="BL5507" s="87"/>
    </row>
    <row r="5508" spans="60:64" x14ac:dyDescent="0.3">
      <c r="BH5508" s="86"/>
      <c r="BI5508" s="86"/>
      <c r="BJ5508" s="86"/>
      <c r="BK5508" s="86"/>
      <c r="BL5508" s="87"/>
    </row>
    <row r="5509" spans="60:64" x14ac:dyDescent="0.3">
      <c r="BH5509" s="86"/>
      <c r="BI5509" s="86"/>
      <c r="BJ5509" s="86"/>
      <c r="BK5509" s="86"/>
      <c r="BL5509" s="87"/>
    </row>
    <row r="5510" spans="60:64" x14ac:dyDescent="0.3">
      <c r="BH5510" s="86"/>
      <c r="BI5510" s="86"/>
      <c r="BJ5510" s="86"/>
      <c r="BK5510" s="86"/>
      <c r="BL5510" s="87"/>
    </row>
    <row r="5511" spans="60:64" x14ac:dyDescent="0.3">
      <c r="BH5511" s="86"/>
      <c r="BI5511" s="86"/>
      <c r="BJ5511" s="86"/>
      <c r="BK5511" s="86"/>
      <c r="BL5511" s="87"/>
    </row>
    <row r="5512" spans="60:64" x14ac:dyDescent="0.3">
      <c r="BH5512" s="86"/>
      <c r="BI5512" s="86"/>
      <c r="BJ5512" s="86"/>
      <c r="BK5512" s="86"/>
      <c r="BL5512" s="87"/>
    </row>
    <row r="5513" spans="60:64" x14ac:dyDescent="0.3">
      <c r="BH5513" s="86"/>
      <c r="BI5513" s="86"/>
      <c r="BJ5513" s="86"/>
      <c r="BK5513" s="86"/>
      <c r="BL5513" s="87"/>
    </row>
    <row r="5514" spans="60:64" x14ac:dyDescent="0.3">
      <c r="BH5514" s="86"/>
      <c r="BI5514" s="86"/>
      <c r="BJ5514" s="86"/>
      <c r="BK5514" s="86"/>
      <c r="BL5514" s="87"/>
    </row>
    <row r="5515" spans="60:64" x14ac:dyDescent="0.3">
      <c r="BH5515" s="86"/>
      <c r="BI5515" s="86"/>
      <c r="BJ5515" s="86"/>
      <c r="BK5515" s="86"/>
      <c r="BL5515" s="87"/>
    </row>
    <row r="5516" spans="60:64" x14ac:dyDescent="0.3">
      <c r="BH5516" s="86"/>
      <c r="BI5516" s="86"/>
      <c r="BJ5516" s="86"/>
      <c r="BK5516" s="86"/>
      <c r="BL5516" s="87"/>
    </row>
    <row r="5517" spans="60:64" x14ac:dyDescent="0.3">
      <c r="BH5517" s="86"/>
      <c r="BI5517" s="86"/>
      <c r="BJ5517" s="86"/>
      <c r="BK5517" s="86"/>
      <c r="BL5517" s="87"/>
    </row>
    <row r="5518" spans="60:64" x14ac:dyDescent="0.3">
      <c r="BH5518" s="86"/>
      <c r="BI5518" s="86"/>
      <c r="BJ5518" s="86"/>
      <c r="BK5518" s="86"/>
      <c r="BL5518" s="87"/>
    </row>
    <row r="5519" spans="60:64" x14ac:dyDescent="0.3">
      <c r="BH5519" s="86"/>
      <c r="BI5519" s="86"/>
      <c r="BJ5519" s="86"/>
      <c r="BK5519" s="86"/>
      <c r="BL5519" s="87"/>
    </row>
    <row r="5520" spans="60:64" x14ac:dyDescent="0.3">
      <c r="BH5520" s="86"/>
      <c r="BI5520" s="86"/>
      <c r="BJ5520" s="86"/>
      <c r="BK5520" s="86"/>
      <c r="BL5520" s="87"/>
    </row>
    <row r="5521" spans="60:64" x14ac:dyDescent="0.3">
      <c r="BH5521" s="86"/>
      <c r="BI5521" s="86"/>
      <c r="BJ5521" s="86"/>
      <c r="BK5521" s="86"/>
      <c r="BL5521" s="87"/>
    </row>
    <row r="5522" spans="60:64" x14ac:dyDescent="0.3">
      <c r="BH5522" s="86"/>
      <c r="BI5522" s="86"/>
      <c r="BJ5522" s="86"/>
      <c r="BK5522" s="86"/>
      <c r="BL5522" s="87"/>
    </row>
    <row r="5523" spans="60:64" x14ac:dyDescent="0.3">
      <c r="BH5523" s="86"/>
      <c r="BI5523" s="86"/>
      <c r="BJ5523" s="86"/>
      <c r="BK5523" s="86"/>
      <c r="BL5523" s="87"/>
    </row>
    <row r="5524" spans="60:64" x14ac:dyDescent="0.3">
      <c r="BH5524" s="86"/>
      <c r="BI5524" s="86"/>
      <c r="BJ5524" s="86"/>
      <c r="BK5524" s="86"/>
      <c r="BL5524" s="87"/>
    </row>
    <row r="5525" spans="60:64" x14ac:dyDescent="0.3">
      <c r="BH5525" s="86"/>
      <c r="BI5525" s="86"/>
      <c r="BJ5525" s="86"/>
      <c r="BK5525" s="86"/>
      <c r="BL5525" s="87"/>
    </row>
    <row r="5526" spans="60:64" x14ac:dyDescent="0.3">
      <c r="BH5526" s="86"/>
      <c r="BI5526" s="86"/>
      <c r="BJ5526" s="86"/>
      <c r="BK5526" s="86"/>
      <c r="BL5526" s="87"/>
    </row>
    <row r="5527" spans="60:64" x14ac:dyDescent="0.3">
      <c r="BH5527" s="86"/>
      <c r="BI5527" s="86"/>
      <c r="BJ5527" s="86"/>
      <c r="BK5527" s="86"/>
      <c r="BL5527" s="87"/>
    </row>
    <row r="5528" spans="60:64" x14ac:dyDescent="0.3">
      <c r="BH5528" s="86"/>
      <c r="BI5528" s="86"/>
      <c r="BJ5528" s="86"/>
      <c r="BK5528" s="86"/>
      <c r="BL5528" s="87"/>
    </row>
    <row r="5529" spans="60:64" x14ac:dyDescent="0.3">
      <c r="BH5529" s="86"/>
      <c r="BI5529" s="86"/>
      <c r="BJ5529" s="86"/>
      <c r="BK5529" s="86"/>
      <c r="BL5529" s="87"/>
    </row>
    <row r="5530" spans="60:64" x14ac:dyDescent="0.3">
      <c r="BH5530" s="86"/>
      <c r="BI5530" s="86"/>
      <c r="BJ5530" s="86"/>
      <c r="BK5530" s="86"/>
      <c r="BL5530" s="87"/>
    </row>
    <row r="5531" spans="60:64" x14ac:dyDescent="0.3">
      <c r="BH5531" s="86"/>
      <c r="BI5531" s="86"/>
      <c r="BJ5531" s="86"/>
      <c r="BK5531" s="86"/>
      <c r="BL5531" s="87"/>
    </row>
    <row r="5532" spans="60:64" x14ac:dyDescent="0.3">
      <c r="BH5532" s="86"/>
      <c r="BI5532" s="86"/>
      <c r="BJ5532" s="86"/>
      <c r="BK5532" s="86"/>
      <c r="BL5532" s="87"/>
    </row>
    <row r="5533" spans="60:64" x14ac:dyDescent="0.3">
      <c r="BH5533" s="86"/>
      <c r="BI5533" s="86"/>
      <c r="BJ5533" s="86"/>
      <c r="BK5533" s="86"/>
      <c r="BL5533" s="87"/>
    </row>
    <row r="5534" spans="60:64" x14ac:dyDescent="0.3">
      <c r="BH5534" s="86"/>
      <c r="BI5534" s="86"/>
      <c r="BJ5534" s="86"/>
      <c r="BK5534" s="86"/>
      <c r="BL5534" s="87"/>
    </row>
    <row r="5535" spans="60:64" x14ac:dyDescent="0.3">
      <c r="BH5535" s="86"/>
      <c r="BI5535" s="86"/>
      <c r="BJ5535" s="86"/>
      <c r="BK5535" s="86"/>
      <c r="BL5535" s="87"/>
    </row>
    <row r="5536" spans="60:64" x14ac:dyDescent="0.3">
      <c r="BH5536" s="86"/>
      <c r="BI5536" s="86"/>
      <c r="BJ5536" s="86"/>
      <c r="BK5536" s="86"/>
      <c r="BL5536" s="87"/>
    </row>
    <row r="5537" spans="60:64" x14ac:dyDescent="0.3">
      <c r="BH5537" s="86"/>
      <c r="BI5537" s="86"/>
      <c r="BJ5537" s="86"/>
      <c r="BK5537" s="86"/>
      <c r="BL5537" s="87"/>
    </row>
    <row r="5538" spans="60:64" x14ac:dyDescent="0.3">
      <c r="BH5538" s="86"/>
      <c r="BI5538" s="86"/>
      <c r="BJ5538" s="86"/>
      <c r="BK5538" s="86"/>
      <c r="BL5538" s="87"/>
    </row>
    <row r="5539" spans="60:64" x14ac:dyDescent="0.3">
      <c r="BH5539" s="86"/>
      <c r="BI5539" s="86"/>
      <c r="BJ5539" s="86"/>
      <c r="BK5539" s="86"/>
      <c r="BL5539" s="87"/>
    </row>
    <row r="5540" spans="60:64" x14ac:dyDescent="0.3">
      <c r="BH5540" s="86"/>
      <c r="BI5540" s="86"/>
      <c r="BJ5540" s="86"/>
      <c r="BK5540" s="86"/>
      <c r="BL5540" s="87"/>
    </row>
    <row r="5541" spans="60:64" x14ac:dyDescent="0.3">
      <c r="BH5541" s="86"/>
      <c r="BI5541" s="86"/>
      <c r="BJ5541" s="86"/>
      <c r="BK5541" s="86"/>
      <c r="BL5541" s="87"/>
    </row>
    <row r="5542" spans="60:64" x14ac:dyDescent="0.3">
      <c r="BH5542" s="86"/>
      <c r="BI5542" s="86"/>
      <c r="BJ5542" s="86"/>
      <c r="BK5542" s="86"/>
      <c r="BL5542" s="87"/>
    </row>
    <row r="5543" spans="60:64" x14ac:dyDescent="0.3">
      <c r="BH5543" s="86"/>
      <c r="BI5543" s="86"/>
      <c r="BJ5543" s="86"/>
      <c r="BK5543" s="86"/>
      <c r="BL5543" s="87"/>
    </row>
    <row r="5544" spans="60:64" x14ac:dyDescent="0.3">
      <c r="BH5544" s="86"/>
      <c r="BI5544" s="86"/>
      <c r="BJ5544" s="86"/>
      <c r="BK5544" s="86"/>
      <c r="BL5544" s="87"/>
    </row>
    <row r="5545" spans="60:64" x14ac:dyDescent="0.3">
      <c r="BH5545" s="86"/>
      <c r="BI5545" s="86"/>
      <c r="BJ5545" s="86"/>
      <c r="BK5545" s="86"/>
      <c r="BL5545" s="87"/>
    </row>
    <row r="5546" spans="60:64" x14ac:dyDescent="0.3">
      <c r="BH5546" s="86"/>
      <c r="BI5546" s="86"/>
      <c r="BJ5546" s="86"/>
      <c r="BK5546" s="86"/>
      <c r="BL5546" s="87"/>
    </row>
    <row r="5547" spans="60:64" x14ac:dyDescent="0.3">
      <c r="BH5547" s="86"/>
      <c r="BI5547" s="86"/>
      <c r="BJ5547" s="86"/>
      <c r="BK5547" s="86"/>
      <c r="BL5547" s="87"/>
    </row>
    <row r="5548" spans="60:64" x14ac:dyDescent="0.3">
      <c r="BH5548" s="86"/>
      <c r="BI5548" s="86"/>
      <c r="BJ5548" s="86"/>
      <c r="BK5548" s="86"/>
      <c r="BL5548" s="87"/>
    </row>
    <row r="5549" spans="60:64" x14ac:dyDescent="0.3">
      <c r="BH5549" s="86"/>
      <c r="BI5549" s="86"/>
      <c r="BJ5549" s="86"/>
      <c r="BK5549" s="86"/>
      <c r="BL5549" s="87"/>
    </row>
    <row r="5550" spans="60:64" x14ac:dyDescent="0.3">
      <c r="BH5550" s="86"/>
      <c r="BI5550" s="86"/>
      <c r="BJ5550" s="86"/>
      <c r="BK5550" s="86"/>
      <c r="BL5550" s="87"/>
    </row>
    <row r="5551" spans="60:64" x14ac:dyDescent="0.3">
      <c r="BH5551" s="86"/>
      <c r="BI5551" s="86"/>
      <c r="BJ5551" s="86"/>
      <c r="BK5551" s="86"/>
      <c r="BL5551" s="87"/>
    </row>
    <row r="5552" spans="60:64" x14ac:dyDescent="0.3">
      <c r="BH5552" s="86"/>
      <c r="BI5552" s="86"/>
      <c r="BJ5552" s="86"/>
      <c r="BK5552" s="86"/>
      <c r="BL5552" s="87"/>
    </row>
    <row r="5553" spans="60:64" x14ac:dyDescent="0.3">
      <c r="BH5553" s="86"/>
      <c r="BI5553" s="86"/>
      <c r="BJ5553" s="86"/>
      <c r="BK5553" s="86"/>
      <c r="BL5553" s="87"/>
    </row>
    <row r="5554" spans="60:64" x14ac:dyDescent="0.3">
      <c r="BH5554" s="86"/>
      <c r="BI5554" s="86"/>
      <c r="BJ5554" s="86"/>
      <c r="BK5554" s="86"/>
      <c r="BL5554" s="87"/>
    </row>
    <row r="5555" spans="60:64" x14ac:dyDescent="0.3">
      <c r="BH5555" s="86"/>
      <c r="BI5555" s="86"/>
      <c r="BJ5555" s="86"/>
      <c r="BK5555" s="86"/>
      <c r="BL5555" s="87"/>
    </row>
    <row r="5556" spans="60:64" x14ac:dyDescent="0.3">
      <c r="BH5556" s="86"/>
      <c r="BI5556" s="86"/>
      <c r="BJ5556" s="86"/>
      <c r="BK5556" s="86"/>
      <c r="BL5556" s="87"/>
    </row>
    <row r="5557" spans="60:64" x14ac:dyDescent="0.3">
      <c r="BH5557" s="86"/>
      <c r="BI5557" s="86"/>
      <c r="BJ5557" s="86"/>
      <c r="BK5557" s="86"/>
      <c r="BL5557" s="87"/>
    </row>
    <row r="5558" spans="60:64" x14ac:dyDescent="0.3">
      <c r="BH5558" s="86"/>
      <c r="BI5558" s="86"/>
      <c r="BJ5558" s="86"/>
      <c r="BK5558" s="86"/>
      <c r="BL5558" s="87"/>
    </row>
    <row r="5559" spans="60:64" x14ac:dyDescent="0.3">
      <c r="BH5559" s="86"/>
      <c r="BI5559" s="86"/>
      <c r="BJ5559" s="86"/>
      <c r="BK5559" s="86"/>
      <c r="BL5559" s="87"/>
    </row>
    <row r="5560" spans="60:64" x14ac:dyDescent="0.3">
      <c r="BH5560" s="86"/>
      <c r="BI5560" s="86"/>
      <c r="BJ5560" s="86"/>
      <c r="BK5560" s="86"/>
      <c r="BL5560" s="87"/>
    </row>
    <row r="5561" spans="60:64" x14ac:dyDescent="0.3">
      <c r="BH5561" s="86"/>
      <c r="BI5561" s="86"/>
      <c r="BJ5561" s="86"/>
      <c r="BK5561" s="86"/>
      <c r="BL5561" s="87"/>
    </row>
    <row r="5562" spans="60:64" x14ac:dyDescent="0.3">
      <c r="BH5562" s="86"/>
      <c r="BI5562" s="86"/>
      <c r="BJ5562" s="86"/>
      <c r="BK5562" s="86"/>
      <c r="BL5562" s="87"/>
    </row>
    <row r="5563" spans="60:64" x14ac:dyDescent="0.3">
      <c r="BH5563" s="86"/>
      <c r="BI5563" s="86"/>
      <c r="BJ5563" s="86"/>
      <c r="BK5563" s="86"/>
      <c r="BL5563" s="87"/>
    </row>
    <row r="5564" spans="60:64" x14ac:dyDescent="0.3">
      <c r="BH5564" s="86"/>
      <c r="BI5564" s="86"/>
      <c r="BJ5564" s="86"/>
      <c r="BK5564" s="86"/>
      <c r="BL5564" s="87"/>
    </row>
    <row r="5565" spans="60:64" x14ac:dyDescent="0.3">
      <c r="BH5565" s="86"/>
      <c r="BI5565" s="86"/>
      <c r="BJ5565" s="86"/>
      <c r="BK5565" s="86"/>
      <c r="BL5565" s="87"/>
    </row>
    <row r="5566" spans="60:64" x14ac:dyDescent="0.3">
      <c r="BH5566" s="86"/>
      <c r="BI5566" s="86"/>
      <c r="BJ5566" s="86"/>
      <c r="BK5566" s="86"/>
      <c r="BL5566" s="87"/>
    </row>
    <row r="5567" spans="60:64" x14ac:dyDescent="0.3">
      <c r="BH5567" s="86"/>
      <c r="BI5567" s="86"/>
      <c r="BJ5567" s="86"/>
      <c r="BK5567" s="86"/>
      <c r="BL5567" s="87"/>
    </row>
    <row r="5568" spans="60:64" x14ac:dyDescent="0.3">
      <c r="BH5568" s="86"/>
      <c r="BI5568" s="86"/>
      <c r="BJ5568" s="86"/>
      <c r="BK5568" s="86"/>
      <c r="BL5568" s="87"/>
    </row>
    <row r="5569" spans="60:64" x14ac:dyDescent="0.3">
      <c r="BH5569" s="86"/>
      <c r="BI5569" s="86"/>
      <c r="BJ5569" s="86"/>
      <c r="BK5569" s="86"/>
      <c r="BL5569" s="87"/>
    </row>
    <row r="5570" spans="60:64" x14ac:dyDescent="0.3">
      <c r="BH5570" s="86"/>
      <c r="BI5570" s="86"/>
      <c r="BJ5570" s="86"/>
      <c r="BK5570" s="86"/>
      <c r="BL5570" s="87"/>
    </row>
    <row r="5571" spans="60:64" x14ac:dyDescent="0.3">
      <c r="BH5571" s="86"/>
      <c r="BI5571" s="86"/>
      <c r="BJ5571" s="86"/>
      <c r="BK5571" s="86"/>
      <c r="BL5571" s="87"/>
    </row>
    <row r="5572" spans="60:64" x14ac:dyDescent="0.3">
      <c r="BH5572" s="86"/>
      <c r="BI5572" s="86"/>
      <c r="BJ5572" s="86"/>
      <c r="BK5572" s="86"/>
      <c r="BL5572" s="87"/>
    </row>
    <row r="5573" spans="60:64" x14ac:dyDescent="0.3">
      <c r="BH5573" s="86"/>
      <c r="BI5573" s="86"/>
      <c r="BJ5573" s="86"/>
      <c r="BK5573" s="86"/>
      <c r="BL5573" s="87"/>
    </row>
    <row r="5574" spans="60:64" x14ac:dyDescent="0.3">
      <c r="BH5574" s="86"/>
      <c r="BI5574" s="86"/>
      <c r="BJ5574" s="86"/>
      <c r="BK5574" s="86"/>
      <c r="BL5574" s="87"/>
    </row>
    <row r="5575" spans="60:64" x14ac:dyDescent="0.3">
      <c r="BH5575" s="86"/>
      <c r="BI5575" s="86"/>
      <c r="BJ5575" s="86"/>
      <c r="BK5575" s="86"/>
      <c r="BL5575" s="87"/>
    </row>
    <row r="5576" spans="60:64" x14ac:dyDescent="0.3">
      <c r="BH5576" s="86"/>
      <c r="BI5576" s="86"/>
      <c r="BJ5576" s="86"/>
      <c r="BK5576" s="86"/>
      <c r="BL5576" s="87"/>
    </row>
    <row r="5577" spans="60:64" x14ac:dyDescent="0.3">
      <c r="BH5577" s="86"/>
      <c r="BI5577" s="86"/>
      <c r="BJ5577" s="86"/>
      <c r="BK5577" s="86"/>
      <c r="BL5577" s="87"/>
    </row>
    <row r="5578" spans="60:64" x14ac:dyDescent="0.3">
      <c r="BH5578" s="86"/>
      <c r="BI5578" s="86"/>
      <c r="BJ5578" s="86"/>
      <c r="BK5578" s="86"/>
      <c r="BL5578" s="87"/>
    </row>
    <row r="5579" spans="60:64" x14ac:dyDescent="0.3">
      <c r="BH5579" s="86"/>
      <c r="BI5579" s="86"/>
      <c r="BJ5579" s="86"/>
      <c r="BK5579" s="86"/>
      <c r="BL5579" s="87"/>
    </row>
    <row r="5580" spans="60:64" x14ac:dyDescent="0.3">
      <c r="BH5580" s="86"/>
      <c r="BI5580" s="86"/>
      <c r="BJ5580" s="86"/>
      <c r="BK5580" s="86"/>
      <c r="BL5580" s="87"/>
    </row>
    <row r="5581" spans="60:64" x14ac:dyDescent="0.3">
      <c r="BH5581" s="86"/>
      <c r="BI5581" s="86"/>
      <c r="BJ5581" s="86"/>
      <c r="BK5581" s="86"/>
      <c r="BL5581" s="87"/>
    </row>
    <row r="5582" spans="60:64" x14ac:dyDescent="0.3">
      <c r="BH5582" s="86"/>
      <c r="BI5582" s="86"/>
      <c r="BJ5582" s="86"/>
      <c r="BK5582" s="86"/>
      <c r="BL5582" s="87"/>
    </row>
    <row r="5583" spans="60:64" x14ac:dyDescent="0.3">
      <c r="BH5583" s="86"/>
      <c r="BI5583" s="86"/>
      <c r="BJ5583" s="86"/>
      <c r="BK5583" s="86"/>
      <c r="BL5583" s="87"/>
    </row>
    <row r="5584" spans="60:64" x14ac:dyDescent="0.3">
      <c r="BH5584" s="86"/>
      <c r="BI5584" s="86"/>
      <c r="BJ5584" s="86"/>
      <c r="BK5584" s="86"/>
      <c r="BL5584" s="87"/>
    </row>
    <row r="5585" spans="60:64" x14ac:dyDescent="0.3">
      <c r="BH5585" s="86"/>
      <c r="BI5585" s="86"/>
      <c r="BJ5585" s="86"/>
      <c r="BK5585" s="86"/>
      <c r="BL5585" s="87"/>
    </row>
    <row r="5586" spans="60:64" x14ac:dyDescent="0.3">
      <c r="BH5586" s="86"/>
      <c r="BI5586" s="86"/>
      <c r="BJ5586" s="86"/>
      <c r="BK5586" s="86"/>
      <c r="BL5586" s="87"/>
    </row>
    <row r="5587" spans="60:64" x14ac:dyDescent="0.3">
      <c r="BH5587" s="86"/>
      <c r="BI5587" s="86"/>
      <c r="BJ5587" s="86"/>
      <c r="BK5587" s="86"/>
      <c r="BL5587" s="87"/>
    </row>
    <row r="5588" spans="60:64" x14ac:dyDescent="0.3">
      <c r="BH5588" s="86"/>
      <c r="BI5588" s="86"/>
      <c r="BJ5588" s="86"/>
      <c r="BK5588" s="86"/>
      <c r="BL5588" s="87"/>
    </row>
    <row r="5589" spans="60:64" x14ac:dyDescent="0.3">
      <c r="BH5589" s="86"/>
      <c r="BI5589" s="86"/>
      <c r="BJ5589" s="86"/>
      <c r="BK5589" s="86"/>
      <c r="BL5589" s="87"/>
    </row>
    <row r="5590" spans="60:64" x14ac:dyDescent="0.3">
      <c r="BH5590" s="86"/>
      <c r="BI5590" s="86"/>
      <c r="BJ5590" s="86"/>
      <c r="BK5590" s="86"/>
      <c r="BL5590" s="87"/>
    </row>
    <row r="5591" spans="60:64" x14ac:dyDescent="0.3">
      <c r="BH5591" s="86"/>
      <c r="BI5591" s="86"/>
      <c r="BJ5591" s="86"/>
      <c r="BK5591" s="86"/>
      <c r="BL5591" s="87"/>
    </row>
    <row r="5592" spans="60:64" x14ac:dyDescent="0.3">
      <c r="BH5592" s="86"/>
      <c r="BI5592" s="86"/>
      <c r="BJ5592" s="86"/>
      <c r="BK5592" s="86"/>
      <c r="BL5592" s="87"/>
    </row>
    <row r="5593" spans="60:64" x14ac:dyDescent="0.3">
      <c r="BH5593" s="86"/>
      <c r="BI5593" s="86"/>
      <c r="BJ5593" s="86"/>
      <c r="BK5593" s="86"/>
      <c r="BL5593" s="87"/>
    </row>
    <row r="5594" spans="60:64" x14ac:dyDescent="0.3">
      <c r="BH5594" s="86"/>
      <c r="BI5594" s="86"/>
      <c r="BJ5594" s="86"/>
      <c r="BK5594" s="86"/>
      <c r="BL5594" s="87"/>
    </row>
    <row r="5595" spans="60:64" x14ac:dyDescent="0.3">
      <c r="BH5595" s="86"/>
      <c r="BI5595" s="86"/>
      <c r="BJ5595" s="86"/>
      <c r="BK5595" s="86"/>
      <c r="BL5595" s="87"/>
    </row>
    <row r="5596" spans="60:64" x14ac:dyDescent="0.3">
      <c r="BH5596" s="86"/>
      <c r="BI5596" s="86"/>
      <c r="BJ5596" s="86"/>
      <c r="BK5596" s="86"/>
      <c r="BL5596" s="87"/>
    </row>
    <row r="5597" spans="60:64" x14ac:dyDescent="0.3">
      <c r="BH5597" s="86"/>
      <c r="BI5597" s="86"/>
      <c r="BJ5597" s="86"/>
      <c r="BK5597" s="86"/>
      <c r="BL5597" s="87"/>
    </row>
    <row r="5598" spans="60:64" x14ac:dyDescent="0.3">
      <c r="BH5598" s="86"/>
      <c r="BI5598" s="86"/>
      <c r="BJ5598" s="86"/>
      <c r="BK5598" s="86"/>
      <c r="BL5598" s="87"/>
    </row>
    <row r="5599" spans="60:64" x14ac:dyDescent="0.3">
      <c r="BH5599" s="86"/>
      <c r="BI5599" s="86"/>
      <c r="BJ5599" s="86"/>
      <c r="BK5599" s="86"/>
      <c r="BL5599" s="87"/>
    </row>
    <row r="5600" spans="60:64" x14ac:dyDescent="0.3">
      <c r="BH5600" s="86"/>
      <c r="BI5600" s="86"/>
      <c r="BJ5600" s="86"/>
      <c r="BK5600" s="86"/>
      <c r="BL5600" s="87"/>
    </row>
    <row r="5601" spans="60:64" x14ac:dyDescent="0.3">
      <c r="BH5601" s="86"/>
      <c r="BI5601" s="86"/>
      <c r="BJ5601" s="86"/>
      <c r="BK5601" s="86"/>
      <c r="BL5601" s="87"/>
    </row>
    <row r="5602" spans="60:64" x14ac:dyDescent="0.3">
      <c r="BH5602" s="86"/>
      <c r="BI5602" s="86"/>
      <c r="BJ5602" s="86"/>
      <c r="BK5602" s="86"/>
      <c r="BL5602" s="87"/>
    </row>
    <row r="5603" spans="60:64" x14ac:dyDescent="0.3">
      <c r="BH5603" s="86"/>
      <c r="BI5603" s="86"/>
      <c r="BJ5603" s="86"/>
      <c r="BK5603" s="86"/>
      <c r="BL5603" s="87"/>
    </row>
    <row r="5604" spans="60:64" x14ac:dyDescent="0.3">
      <c r="BH5604" s="86"/>
      <c r="BI5604" s="86"/>
      <c r="BJ5604" s="86"/>
      <c r="BK5604" s="86"/>
      <c r="BL5604" s="87"/>
    </row>
    <row r="5605" spans="60:64" x14ac:dyDescent="0.3">
      <c r="BH5605" s="86"/>
      <c r="BI5605" s="86"/>
      <c r="BJ5605" s="86"/>
      <c r="BK5605" s="86"/>
      <c r="BL5605" s="87"/>
    </row>
    <row r="5606" spans="60:64" x14ac:dyDescent="0.3">
      <c r="BH5606" s="86"/>
      <c r="BI5606" s="86"/>
      <c r="BJ5606" s="86"/>
      <c r="BK5606" s="86"/>
      <c r="BL5606" s="87"/>
    </row>
    <row r="5607" spans="60:64" x14ac:dyDescent="0.3">
      <c r="BH5607" s="86"/>
      <c r="BI5607" s="86"/>
      <c r="BJ5607" s="86"/>
      <c r="BK5607" s="86"/>
      <c r="BL5607" s="87"/>
    </row>
    <row r="5608" spans="60:64" x14ac:dyDescent="0.3">
      <c r="BH5608" s="86"/>
      <c r="BI5608" s="86"/>
      <c r="BJ5608" s="86"/>
      <c r="BK5608" s="86"/>
      <c r="BL5608" s="87"/>
    </row>
    <row r="5609" spans="60:64" x14ac:dyDescent="0.3">
      <c r="BH5609" s="86"/>
      <c r="BI5609" s="86"/>
      <c r="BJ5609" s="86"/>
      <c r="BK5609" s="86"/>
      <c r="BL5609" s="87"/>
    </row>
    <row r="5610" spans="60:64" x14ac:dyDescent="0.3">
      <c r="BH5610" s="86"/>
      <c r="BI5610" s="86"/>
      <c r="BJ5610" s="86"/>
      <c r="BK5610" s="86"/>
      <c r="BL5610" s="87"/>
    </row>
    <row r="5611" spans="60:64" x14ac:dyDescent="0.3">
      <c r="BH5611" s="86"/>
      <c r="BI5611" s="86"/>
      <c r="BJ5611" s="86"/>
      <c r="BK5611" s="86"/>
      <c r="BL5611" s="87"/>
    </row>
    <row r="5612" spans="60:64" x14ac:dyDescent="0.3">
      <c r="BH5612" s="86"/>
      <c r="BI5612" s="86"/>
      <c r="BJ5612" s="86"/>
      <c r="BK5612" s="86"/>
      <c r="BL5612" s="87"/>
    </row>
    <row r="5613" spans="60:64" x14ac:dyDescent="0.3">
      <c r="BH5613" s="86"/>
      <c r="BI5613" s="86"/>
      <c r="BJ5613" s="86"/>
      <c r="BK5613" s="86"/>
      <c r="BL5613" s="87"/>
    </row>
    <row r="5614" spans="60:64" x14ac:dyDescent="0.3">
      <c r="BH5614" s="86"/>
      <c r="BI5614" s="86"/>
      <c r="BJ5614" s="86"/>
      <c r="BK5614" s="86"/>
      <c r="BL5614" s="87"/>
    </row>
    <row r="5615" spans="60:64" x14ac:dyDescent="0.3">
      <c r="BH5615" s="86"/>
      <c r="BI5615" s="86"/>
      <c r="BJ5615" s="86"/>
      <c r="BK5615" s="86"/>
      <c r="BL5615" s="87"/>
    </row>
    <row r="5616" spans="60:64" x14ac:dyDescent="0.3">
      <c r="BH5616" s="86"/>
      <c r="BI5616" s="86"/>
      <c r="BJ5616" s="86"/>
      <c r="BK5616" s="86"/>
      <c r="BL5616" s="87"/>
    </row>
    <row r="5617" spans="60:64" x14ac:dyDescent="0.3">
      <c r="BH5617" s="86"/>
      <c r="BI5617" s="86"/>
      <c r="BJ5617" s="86"/>
      <c r="BK5617" s="86"/>
      <c r="BL5617" s="87"/>
    </row>
    <row r="5618" spans="60:64" x14ac:dyDescent="0.3">
      <c r="BH5618" s="86"/>
      <c r="BI5618" s="86"/>
      <c r="BJ5618" s="86"/>
      <c r="BK5618" s="86"/>
      <c r="BL5618" s="87"/>
    </row>
    <row r="5619" spans="60:64" x14ac:dyDescent="0.3">
      <c r="BH5619" s="86"/>
      <c r="BI5619" s="86"/>
      <c r="BJ5619" s="86"/>
      <c r="BK5619" s="86"/>
      <c r="BL5619" s="87"/>
    </row>
    <row r="5620" spans="60:64" x14ac:dyDescent="0.3">
      <c r="BH5620" s="86"/>
      <c r="BI5620" s="86"/>
      <c r="BJ5620" s="86"/>
      <c r="BK5620" s="86"/>
      <c r="BL5620" s="87"/>
    </row>
    <row r="5621" spans="60:64" x14ac:dyDescent="0.3">
      <c r="BH5621" s="86"/>
      <c r="BI5621" s="86"/>
      <c r="BJ5621" s="86"/>
      <c r="BK5621" s="86"/>
      <c r="BL5621" s="87"/>
    </row>
    <row r="5622" spans="60:64" x14ac:dyDescent="0.3">
      <c r="BH5622" s="86"/>
      <c r="BI5622" s="86"/>
      <c r="BJ5622" s="86"/>
      <c r="BK5622" s="86"/>
      <c r="BL5622" s="87"/>
    </row>
    <row r="5623" spans="60:64" x14ac:dyDescent="0.3">
      <c r="BH5623" s="86"/>
      <c r="BI5623" s="86"/>
      <c r="BJ5623" s="86"/>
      <c r="BK5623" s="86"/>
      <c r="BL5623" s="87"/>
    </row>
    <row r="5624" spans="60:64" x14ac:dyDescent="0.3">
      <c r="BH5624" s="86"/>
      <c r="BI5624" s="86"/>
      <c r="BJ5624" s="86"/>
      <c r="BK5624" s="86"/>
      <c r="BL5624" s="87"/>
    </row>
    <row r="5625" spans="60:64" x14ac:dyDescent="0.3">
      <c r="BH5625" s="86"/>
      <c r="BI5625" s="86"/>
      <c r="BJ5625" s="86"/>
      <c r="BK5625" s="86"/>
      <c r="BL5625" s="87"/>
    </row>
    <row r="5626" spans="60:64" x14ac:dyDescent="0.3">
      <c r="BH5626" s="86"/>
      <c r="BI5626" s="86"/>
      <c r="BJ5626" s="86"/>
      <c r="BK5626" s="86"/>
      <c r="BL5626" s="87"/>
    </row>
    <row r="5627" spans="60:64" x14ac:dyDescent="0.3">
      <c r="BH5627" s="86"/>
      <c r="BI5627" s="86"/>
      <c r="BJ5627" s="86"/>
      <c r="BK5627" s="86"/>
      <c r="BL5627" s="87"/>
    </row>
    <row r="5628" spans="60:64" x14ac:dyDescent="0.3">
      <c r="BH5628" s="86"/>
      <c r="BI5628" s="86"/>
      <c r="BJ5628" s="86"/>
      <c r="BK5628" s="86"/>
      <c r="BL5628" s="87"/>
    </row>
    <row r="5629" spans="60:64" x14ac:dyDescent="0.3">
      <c r="BH5629" s="86"/>
      <c r="BI5629" s="86"/>
      <c r="BJ5629" s="86"/>
      <c r="BK5629" s="86"/>
      <c r="BL5629" s="87"/>
    </row>
    <row r="5630" spans="60:64" x14ac:dyDescent="0.3">
      <c r="BH5630" s="86"/>
      <c r="BI5630" s="86"/>
      <c r="BJ5630" s="86"/>
      <c r="BK5630" s="86"/>
      <c r="BL5630" s="87"/>
    </row>
    <row r="5631" spans="60:64" x14ac:dyDescent="0.3">
      <c r="BH5631" s="86"/>
      <c r="BI5631" s="86"/>
      <c r="BJ5631" s="86"/>
      <c r="BK5631" s="86"/>
      <c r="BL5631" s="87"/>
    </row>
    <row r="5632" spans="60:64" x14ac:dyDescent="0.3">
      <c r="BH5632" s="86"/>
      <c r="BI5632" s="86"/>
      <c r="BJ5632" s="86"/>
      <c r="BK5632" s="86"/>
      <c r="BL5632" s="87"/>
    </row>
    <row r="5633" spans="60:64" x14ac:dyDescent="0.3">
      <c r="BH5633" s="86"/>
      <c r="BI5633" s="86"/>
      <c r="BJ5633" s="86"/>
      <c r="BK5633" s="86"/>
      <c r="BL5633" s="87"/>
    </row>
    <row r="5634" spans="60:64" x14ac:dyDescent="0.3">
      <c r="BH5634" s="86"/>
      <c r="BI5634" s="86"/>
      <c r="BJ5634" s="86"/>
      <c r="BK5634" s="86"/>
      <c r="BL5634" s="87"/>
    </row>
    <row r="5635" spans="60:64" x14ac:dyDescent="0.3">
      <c r="BH5635" s="86"/>
      <c r="BI5635" s="86"/>
      <c r="BJ5635" s="86"/>
      <c r="BK5635" s="86"/>
      <c r="BL5635" s="87"/>
    </row>
    <row r="5636" spans="60:64" x14ac:dyDescent="0.3">
      <c r="BH5636" s="86"/>
      <c r="BI5636" s="86"/>
      <c r="BJ5636" s="86"/>
      <c r="BK5636" s="86"/>
      <c r="BL5636" s="87"/>
    </row>
    <row r="5637" spans="60:64" x14ac:dyDescent="0.3">
      <c r="BH5637" s="86"/>
      <c r="BI5637" s="86"/>
      <c r="BJ5637" s="86"/>
      <c r="BK5637" s="86"/>
      <c r="BL5637" s="87"/>
    </row>
    <row r="5638" spans="60:64" x14ac:dyDescent="0.3">
      <c r="BH5638" s="86"/>
      <c r="BI5638" s="86"/>
      <c r="BJ5638" s="86"/>
      <c r="BK5638" s="86"/>
      <c r="BL5638" s="87"/>
    </row>
    <row r="5639" spans="60:64" x14ac:dyDescent="0.3">
      <c r="BH5639" s="86"/>
      <c r="BI5639" s="86"/>
      <c r="BJ5639" s="86"/>
      <c r="BK5639" s="86"/>
      <c r="BL5639" s="87"/>
    </row>
    <row r="5640" spans="60:64" x14ac:dyDescent="0.3">
      <c r="BH5640" s="86"/>
      <c r="BI5640" s="86"/>
      <c r="BJ5640" s="86"/>
      <c r="BK5640" s="86"/>
      <c r="BL5640" s="87"/>
    </row>
    <row r="5641" spans="60:64" x14ac:dyDescent="0.3">
      <c r="BH5641" s="86"/>
      <c r="BI5641" s="86"/>
      <c r="BJ5641" s="86"/>
      <c r="BK5641" s="86"/>
      <c r="BL5641" s="87"/>
    </row>
    <row r="5642" spans="60:64" x14ac:dyDescent="0.3">
      <c r="BH5642" s="86"/>
      <c r="BI5642" s="86"/>
      <c r="BJ5642" s="86"/>
      <c r="BK5642" s="86"/>
      <c r="BL5642" s="87"/>
    </row>
    <row r="5643" spans="60:64" x14ac:dyDescent="0.3">
      <c r="BH5643" s="86"/>
      <c r="BI5643" s="86"/>
      <c r="BJ5643" s="86"/>
      <c r="BK5643" s="86"/>
      <c r="BL5643" s="87"/>
    </row>
    <row r="5644" spans="60:64" x14ac:dyDescent="0.3">
      <c r="BH5644" s="86"/>
      <c r="BI5644" s="86"/>
      <c r="BJ5644" s="86"/>
      <c r="BK5644" s="86"/>
      <c r="BL5644" s="87"/>
    </row>
    <row r="5645" spans="60:64" x14ac:dyDescent="0.3">
      <c r="BH5645" s="86"/>
      <c r="BI5645" s="86"/>
      <c r="BJ5645" s="86"/>
      <c r="BK5645" s="86"/>
      <c r="BL5645" s="87"/>
    </row>
    <row r="5646" spans="60:64" x14ac:dyDescent="0.3">
      <c r="BH5646" s="86"/>
      <c r="BI5646" s="86"/>
      <c r="BJ5646" s="86"/>
      <c r="BK5646" s="86"/>
      <c r="BL5646" s="87"/>
    </row>
    <row r="5647" spans="60:64" x14ac:dyDescent="0.3">
      <c r="BH5647" s="86"/>
      <c r="BI5647" s="86"/>
      <c r="BJ5647" s="86"/>
      <c r="BK5647" s="86"/>
      <c r="BL5647" s="87"/>
    </row>
    <row r="5648" spans="60:64" x14ac:dyDescent="0.3">
      <c r="BH5648" s="86"/>
      <c r="BI5648" s="86"/>
      <c r="BJ5648" s="86"/>
      <c r="BK5648" s="86"/>
      <c r="BL5648" s="87"/>
    </row>
    <row r="5649" spans="60:64" x14ac:dyDescent="0.3">
      <c r="BH5649" s="86"/>
      <c r="BI5649" s="86"/>
      <c r="BJ5649" s="86"/>
      <c r="BK5649" s="86"/>
      <c r="BL5649" s="87"/>
    </row>
    <row r="5650" spans="60:64" x14ac:dyDescent="0.3">
      <c r="BH5650" s="86"/>
      <c r="BI5650" s="86"/>
      <c r="BJ5650" s="86"/>
      <c r="BK5650" s="86"/>
      <c r="BL5650" s="87"/>
    </row>
    <row r="5651" spans="60:64" x14ac:dyDescent="0.3">
      <c r="BH5651" s="86"/>
      <c r="BI5651" s="86"/>
      <c r="BJ5651" s="86"/>
      <c r="BK5651" s="86"/>
      <c r="BL5651" s="87"/>
    </row>
    <row r="5652" spans="60:64" x14ac:dyDescent="0.3">
      <c r="BH5652" s="86"/>
      <c r="BI5652" s="86"/>
      <c r="BJ5652" s="86"/>
      <c r="BK5652" s="86"/>
      <c r="BL5652" s="87"/>
    </row>
    <row r="5653" spans="60:64" x14ac:dyDescent="0.3">
      <c r="BH5653" s="86"/>
      <c r="BI5653" s="86"/>
      <c r="BJ5653" s="86"/>
      <c r="BK5653" s="86"/>
      <c r="BL5653" s="87"/>
    </row>
    <row r="5654" spans="60:64" x14ac:dyDescent="0.3">
      <c r="BH5654" s="86"/>
      <c r="BI5654" s="86"/>
      <c r="BJ5654" s="86"/>
      <c r="BK5654" s="86"/>
      <c r="BL5654" s="87"/>
    </row>
    <row r="5655" spans="60:64" x14ac:dyDescent="0.3">
      <c r="BH5655" s="86"/>
      <c r="BI5655" s="86"/>
      <c r="BJ5655" s="86"/>
      <c r="BK5655" s="86"/>
      <c r="BL5655" s="87"/>
    </row>
    <row r="5656" spans="60:64" x14ac:dyDescent="0.3">
      <c r="BH5656" s="86"/>
      <c r="BI5656" s="86"/>
      <c r="BJ5656" s="86"/>
      <c r="BK5656" s="86"/>
      <c r="BL5656" s="87"/>
    </row>
    <row r="5657" spans="60:64" x14ac:dyDescent="0.3">
      <c r="BH5657" s="86"/>
      <c r="BI5657" s="86"/>
      <c r="BJ5657" s="86"/>
      <c r="BK5657" s="86"/>
      <c r="BL5657" s="87"/>
    </row>
    <row r="5658" spans="60:64" x14ac:dyDescent="0.3">
      <c r="BH5658" s="86"/>
      <c r="BI5658" s="86"/>
      <c r="BJ5658" s="86"/>
      <c r="BK5658" s="86"/>
      <c r="BL5658" s="87"/>
    </row>
    <row r="5659" spans="60:64" x14ac:dyDescent="0.3">
      <c r="BH5659" s="86"/>
      <c r="BI5659" s="86"/>
      <c r="BJ5659" s="86"/>
      <c r="BK5659" s="86"/>
      <c r="BL5659" s="87"/>
    </row>
    <row r="5660" spans="60:64" x14ac:dyDescent="0.3">
      <c r="BH5660" s="86"/>
      <c r="BI5660" s="86"/>
      <c r="BJ5660" s="86"/>
      <c r="BK5660" s="86"/>
      <c r="BL5660" s="87"/>
    </row>
    <row r="5661" spans="60:64" x14ac:dyDescent="0.3">
      <c r="BH5661" s="86"/>
      <c r="BI5661" s="86"/>
      <c r="BJ5661" s="86"/>
      <c r="BK5661" s="86"/>
      <c r="BL5661" s="87"/>
    </row>
    <row r="5662" spans="60:64" x14ac:dyDescent="0.3">
      <c r="BH5662" s="86"/>
      <c r="BI5662" s="86"/>
      <c r="BJ5662" s="86"/>
      <c r="BK5662" s="86"/>
      <c r="BL5662" s="87"/>
    </row>
    <row r="5663" spans="60:64" x14ac:dyDescent="0.3">
      <c r="BH5663" s="86"/>
      <c r="BI5663" s="86"/>
      <c r="BJ5663" s="86"/>
      <c r="BK5663" s="86"/>
      <c r="BL5663" s="87"/>
    </row>
    <row r="5664" spans="60:64" x14ac:dyDescent="0.3">
      <c r="BH5664" s="86"/>
      <c r="BI5664" s="86"/>
      <c r="BJ5664" s="86"/>
      <c r="BK5664" s="86"/>
      <c r="BL5664" s="87"/>
    </row>
    <row r="5665" spans="60:64" x14ac:dyDescent="0.3">
      <c r="BH5665" s="86"/>
      <c r="BI5665" s="86"/>
      <c r="BJ5665" s="86"/>
      <c r="BK5665" s="86"/>
      <c r="BL5665" s="87"/>
    </row>
    <row r="5666" spans="60:64" x14ac:dyDescent="0.3">
      <c r="BH5666" s="86"/>
      <c r="BI5666" s="86"/>
      <c r="BJ5666" s="86"/>
      <c r="BK5666" s="86"/>
      <c r="BL5666" s="87"/>
    </row>
    <row r="5667" spans="60:64" x14ac:dyDescent="0.3">
      <c r="BH5667" s="86"/>
      <c r="BI5667" s="86"/>
      <c r="BJ5667" s="86"/>
      <c r="BK5667" s="86"/>
      <c r="BL5667" s="87"/>
    </row>
    <row r="5668" spans="60:64" x14ac:dyDescent="0.3">
      <c r="BH5668" s="86"/>
      <c r="BI5668" s="86"/>
      <c r="BJ5668" s="86"/>
      <c r="BK5668" s="86"/>
      <c r="BL5668" s="87"/>
    </row>
    <row r="5669" spans="60:64" x14ac:dyDescent="0.3">
      <c r="BH5669" s="86"/>
      <c r="BI5669" s="86"/>
      <c r="BJ5669" s="86"/>
      <c r="BK5669" s="86"/>
      <c r="BL5669" s="87"/>
    </row>
    <row r="5670" spans="60:64" x14ac:dyDescent="0.3">
      <c r="BH5670" s="86"/>
      <c r="BI5670" s="86"/>
      <c r="BJ5670" s="86"/>
      <c r="BK5670" s="86"/>
      <c r="BL5670" s="87"/>
    </row>
    <row r="5671" spans="60:64" x14ac:dyDescent="0.3">
      <c r="BH5671" s="86"/>
      <c r="BI5671" s="86"/>
      <c r="BJ5671" s="86"/>
      <c r="BK5671" s="86"/>
      <c r="BL5671" s="87"/>
    </row>
    <row r="5672" spans="60:64" x14ac:dyDescent="0.3">
      <c r="BH5672" s="86"/>
      <c r="BI5672" s="86"/>
      <c r="BJ5672" s="86"/>
      <c r="BK5672" s="86"/>
      <c r="BL5672" s="87"/>
    </row>
    <row r="5673" spans="60:64" x14ac:dyDescent="0.3">
      <c r="BH5673" s="86"/>
      <c r="BI5673" s="86"/>
      <c r="BJ5673" s="86"/>
      <c r="BK5673" s="86"/>
      <c r="BL5673" s="87"/>
    </row>
    <row r="5674" spans="60:64" x14ac:dyDescent="0.3">
      <c r="BH5674" s="86"/>
      <c r="BI5674" s="86"/>
      <c r="BJ5674" s="86"/>
      <c r="BK5674" s="86"/>
      <c r="BL5674" s="87"/>
    </row>
    <row r="5675" spans="60:64" x14ac:dyDescent="0.3">
      <c r="BH5675" s="86"/>
      <c r="BI5675" s="86"/>
      <c r="BJ5675" s="86"/>
      <c r="BK5675" s="86"/>
      <c r="BL5675" s="87"/>
    </row>
    <row r="5676" spans="60:64" x14ac:dyDescent="0.3">
      <c r="BH5676" s="86"/>
      <c r="BI5676" s="86"/>
      <c r="BJ5676" s="86"/>
      <c r="BK5676" s="86"/>
      <c r="BL5676" s="87"/>
    </row>
    <row r="5677" spans="60:64" x14ac:dyDescent="0.3">
      <c r="BH5677" s="86"/>
      <c r="BI5677" s="86"/>
      <c r="BJ5677" s="86"/>
      <c r="BK5677" s="86"/>
      <c r="BL5677" s="87"/>
    </row>
    <row r="5678" spans="60:64" x14ac:dyDescent="0.3">
      <c r="BH5678" s="86"/>
      <c r="BI5678" s="86"/>
      <c r="BJ5678" s="86"/>
      <c r="BK5678" s="86"/>
      <c r="BL5678" s="87"/>
    </row>
    <row r="5679" spans="60:64" x14ac:dyDescent="0.3">
      <c r="BH5679" s="86"/>
      <c r="BI5679" s="86"/>
      <c r="BJ5679" s="86"/>
      <c r="BK5679" s="86"/>
      <c r="BL5679" s="87"/>
    </row>
    <row r="5680" spans="60:64" x14ac:dyDescent="0.3">
      <c r="BH5680" s="86"/>
      <c r="BI5680" s="86"/>
      <c r="BJ5680" s="86"/>
      <c r="BK5680" s="86"/>
      <c r="BL5680" s="87"/>
    </row>
    <row r="5681" spans="60:64" x14ac:dyDescent="0.3">
      <c r="BH5681" s="86"/>
      <c r="BI5681" s="86"/>
      <c r="BJ5681" s="86"/>
      <c r="BK5681" s="86"/>
      <c r="BL5681" s="87"/>
    </row>
    <row r="5682" spans="60:64" x14ac:dyDescent="0.3">
      <c r="BH5682" s="86"/>
      <c r="BI5682" s="86"/>
      <c r="BJ5682" s="86"/>
      <c r="BK5682" s="86"/>
      <c r="BL5682" s="87"/>
    </row>
    <row r="5683" spans="60:64" x14ac:dyDescent="0.3">
      <c r="BH5683" s="86"/>
      <c r="BI5683" s="86"/>
      <c r="BJ5683" s="86"/>
      <c r="BK5683" s="86"/>
      <c r="BL5683" s="87"/>
    </row>
    <row r="5684" spans="60:64" x14ac:dyDescent="0.3">
      <c r="BH5684" s="86"/>
      <c r="BI5684" s="86"/>
      <c r="BJ5684" s="86"/>
      <c r="BK5684" s="86"/>
      <c r="BL5684" s="87"/>
    </row>
    <row r="5685" spans="60:64" x14ac:dyDescent="0.3">
      <c r="BH5685" s="86"/>
      <c r="BI5685" s="86"/>
      <c r="BJ5685" s="86"/>
      <c r="BK5685" s="86"/>
      <c r="BL5685" s="87"/>
    </row>
    <row r="5686" spans="60:64" x14ac:dyDescent="0.3">
      <c r="BH5686" s="86"/>
      <c r="BI5686" s="86"/>
      <c r="BJ5686" s="86"/>
      <c r="BK5686" s="86"/>
      <c r="BL5686" s="87"/>
    </row>
    <row r="5687" spans="60:64" x14ac:dyDescent="0.3">
      <c r="BH5687" s="86"/>
      <c r="BI5687" s="86"/>
      <c r="BJ5687" s="86"/>
      <c r="BK5687" s="86"/>
      <c r="BL5687" s="87"/>
    </row>
    <row r="5688" spans="60:64" x14ac:dyDescent="0.3">
      <c r="BH5688" s="86"/>
      <c r="BI5688" s="86"/>
      <c r="BJ5688" s="86"/>
      <c r="BK5688" s="86"/>
      <c r="BL5688" s="87"/>
    </row>
    <row r="5689" spans="60:64" x14ac:dyDescent="0.3">
      <c r="BH5689" s="86"/>
      <c r="BI5689" s="86"/>
      <c r="BJ5689" s="86"/>
      <c r="BK5689" s="86"/>
      <c r="BL5689" s="87"/>
    </row>
    <row r="5690" spans="60:64" x14ac:dyDescent="0.3">
      <c r="BH5690" s="86"/>
      <c r="BI5690" s="86"/>
      <c r="BJ5690" s="86"/>
      <c r="BK5690" s="86"/>
      <c r="BL5690" s="87"/>
    </row>
    <row r="5691" spans="60:64" x14ac:dyDescent="0.3">
      <c r="BH5691" s="86"/>
      <c r="BI5691" s="86"/>
      <c r="BJ5691" s="86"/>
      <c r="BK5691" s="86"/>
      <c r="BL5691" s="87"/>
    </row>
    <row r="5692" spans="60:64" x14ac:dyDescent="0.3">
      <c r="BH5692" s="86"/>
      <c r="BI5692" s="86"/>
      <c r="BJ5692" s="86"/>
      <c r="BK5692" s="86"/>
      <c r="BL5692" s="87"/>
    </row>
    <row r="5693" spans="60:64" x14ac:dyDescent="0.3">
      <c r="BH5693" s="86"/>
      <c r="BI5693" s="86"/>
      <c r="BJ5693" s="86"/>
      <c r="BK5693" s="86"/>
      <c r="BL5693" s="87"/>
    </row>
    <row r="5694" spans="60:64" x14ac:dyDescent="0.3">
      <c r="BH5694" s="86"/>
      <c r="BI5694" s="86"/>
      <c r="BJ5694" s="86"/>
      <c r="BK5694" s="86"/>
      <c r="BL5694" s="87"/>
    </row>
    <row r="5695" spans="60:64" x14ac:dyDescent="0.3">
      <c r="BH5695" s="86"/>
      <c r="BI5695" s="86"/>
      <c r="BJ5695" s="86"/>
      <c r="BK5695" s="86"/>
      <c r="BL5695" s="87"/>
    </row>
    <row r="5696" spans="60:64" x14ac:dyDescent="0.3">
      <c r="BH5696" s="86"/>
      <c r="BI5696" s="86"/>
      <c r="BJ5696" s="86"/>
      <c r="BK5696" s="86"/>
      <c r="BL5696" s="87"/>
    </row>
    <row r="5697" spans="60:64" x14ac:dyDescent="0.3">
      <c r="BH5697" s="86"/>
      <c r="BI5697" s="86"/>
      <c r="BJ5697" s="86"/>
      <c r="BK5697" s="86"/>
      <c r="BL5697" s="87"/>
    </row>
    <row r="5698" spans="60:64" x14ac:dyDescent="0.3">
      <c r="BH5698" s="86"/>
      <c r="BI5698" s="86"/>
      <c r="BJ5698" s="86"/>
      <c r="BK5698" s="86"/>
      <c r="BL5698" s="87"/>
    </row>
    <row r="5699" spans="60:64" x14ac:dyDescent="0.3">
      <c r="BH5699" s="86"/>
      <c r="BI5699" s="86"/>
      <c r="BJ5699" s="86"/>
      <c r="BK5699" s="86"/>
      <c r="BL5699" s="87"/>
    </row>
    <row r="5700" spans="60:64" x14ac:dyDescent="0.3">
      <c r="BH5700" s="86"/>
      <c r="BI5700" s="86"/>
      <c r="BJ5700" s="86"/>
      <c r="BK5700" s="86"/>
      <c r="BL5700" s="87"/>
    </row>
    <row r="5701" spans="60:64" x14ac:dyDescent="0.3">
      <c r="BH5701" s="86"/>
      <c r="BI5701" s="86"/>
      <c r="BJ5701" s="86"/>
      <c r="BK5701" s="86"/>
      <c r="BL5701" s="87"/>
    </row>
    <row r="5702" spans="60:64" x14ac:dyDescent="0.3">
      <c r="BH5702" s="86"/>
      <c r="BI5702" s="86"/>
      <c r="BJ5702" s="86"/>
      <c r="BK5702" s="86"/>
      <c r="BL5702" s="87"/>
    </row>
    <row r="5703" spans="60:64" x14ac:dyDescent="0.3">
      <c r="BH5703" s="86"/>
      <c r="BI5703" s="86"/>
      <c r="BJ5703" s="86"/>
      <c r="BK5703" s="86"/>
      <c r="BL5703" s="87"/>
    </row>
    <row r="5704" spans="60:64" x14ac:dyDescent="0.3">
      <c r="BH5704" s="86"/>
      <c r="BI5704" s="86"/>
      <c r="BJ5704" s="86"/>
      <c r="BK5704" s="86"/>
      <c r="BL5704" s="87"/>
    </row>
    <row r="5705" spans="60:64" x14ac:dyDescent="0.3">
      <c r="BH5705" s="86"/>
      <c r="BI5705" s="86"/>
      <c r="BJ5705" s="86"/>
      <c r="BK5705" s="86"/>
      <c r="BL5705" s="87"/>
    </row>
    <row r="5706" spans="60:64" x14ac:dyDescent="0.3">
      <c r="BH5706" s="86"/>
      <c r="BI5706" s="86"/>
      <c r="BJ5706" s="86"/>
      <c r="BK5706" s="86"/>
      <c r="BL5706" s="87"/>
    </row>
    <row r="5707" spans="60:64" x14ac:dyDescent="0.3">
      <c r="BH5707" s="86"/>
      <c r="BI5707" s="86"/>
      <c r="BJ5707" s="86"/>
      <c r="BK5707" s="86"/>
      <c r="BL5707" s="87"/>
    </row>
    <row r="5708" spans="60:64" x14ac:dyDescent="0.3">
      <c r="BH5708" s="86"/>
      <c r="BI5708" s="86"/>
      <c r="BJ5708" s="86"/>
      <c r="BK5708" s="86"/>
      <c r="BL5708" s="87"/>
    </row>
    <row r="5709" spans="60:64" x14ac:dyDescent="0.3">
      <c r="BH5709" s="86"/>
      <c r="BI5709" s="86"/>
      <c r="BJ5709" s="86"/>
      <c r="BK5709" s="86"/>
      <c r="BL5709" s="87"/>
    </row>
    <row r="5710" spans="60:64" x14ac:dyDescent="0.3">
      <c r="BH5710" s="86"/>
      <c r="BI5710" s="86"/>
      <c r="BJ5710" s="86"/>
      <c r="BK5710" s="86"/>
      <c r="BL5710" s="87"/>
    </row>
    <row r="5711" spans="60:64" x14ac:dyDescent="0.3">
      <c r="BH5711" s="86"/>
      <c r="BI5711" s="86"/>
      <c r="BJ5711" s="86"/>
      <c r="BK5711" s="86"/>
      <c r="BL5711" s="87"/>
    </row>
    <row r="5712" spans="60:64" x14ac:dyDescent="0.3">
      <c r="BH5712" s="86"/>
      <c r="BI5712" s="86"/>
      <c r="BJ5712" s="86"/>
      <c r="BK5712" s="86"/>
      <c r="BL5712" s="87"/>
    </row>
    <row r="5713" spans="60:64" x14ac:dyDescent="0.3">
      <c r="BH5713" s="86"/>
      <c r="BI5713" s="86"/>
      <c r="BJ5713" s="86"/>
      <c r="BK5713" s="86"/>
      <c r="BL5713" s="87"/>
    </row>
    <row r="5714" spans="60:64" x14ac:dyDescent="0.3">
      <c r="BH5714" s="86"/>
      <c r="BI5714" s="86"/>
      <c r="BJ5714" s="86"/>
      <c r="BK5714" s="86"/>
      <c r="BL5714" s="87"/>
    </row>
    <row r="5715" spans="60:64" x14ac:dyDescent="0.3">
      <c r="BH5715" s="86"/>
      <c r="BI5715" s="86"/>
      <c r="BJ5715" s="86"/>
      <c r="BK5715" s="86"/>
      <c r="BL5715" s="87"/>
    </row>
    <row r="5716" spans="60:64" x14ac:dyDescent="0.3">
      <c r="BH5716" s="86"/>
      <c r="BI5716" s="86"/>
      <c r="BJ5716" s="86"/>
      <c r="BK5716" s="86"/>
      <c r="BL5716" s="87"/>
    </row>
    <row r="5717" spans="60:64" x14ac:dyDescent="0.3">
      <c r="BH5717" s="86"/>
      <c r="BI5717" s="86"/>
      <c r="BJ5717" s="86"/>
      <c r="BK5717" s="86"/>
      <c r="BL5717" s="87"/>
    </row>
    <row r="5718" spans="60:64" x14ac:dyDescent="0.3">
      <c r="BH5718" s="86"/>
      <c r="BI5718" s="86"/>
      <c r="BJ5718" s="86"/>
      <c r="BK5718" s="86"/>
      <c r="BL5718" s="87"/>
    </row>
    <row r="5719" spans="60:64" x14ac:dyDescent="0.3">
      <c r="BH5719" s="86"/>
      <c r="BI5719" s="86"/>
      <c r="BJ5719" s="86"/>
      <c r="BK5719" s="86"/>
      <c r="BL5719" s="87"/>
    </row>
    <row r="5720" spans="60:64" x14ac:dyDescent="0.3">
      <c r="BH5720" s="86"/>
      <c r="BI5720" s="86"/>
      <c r="BJ5720" s="86"/>
      <c r="BK5720" s="86"/>
      <c r="BL5720" s="87"/>
    </row>
    <row r="5721" spans="60:64" x14ac:dyDescent="0.3">
      <c r="BH5721" s="86"/>
      <c r="BI5721" s="86"/>
      <c r="BJ5721" s="86"/>
      <c r="BK5721" s="86"/>
      <c r="BL5721" s="87"/>
    </row>
    <row r="5722" spans="60:64" x14ac:dyDescent="0.3">
      <c r="BH5722" s="86"/>
      <c r="BI5722" s="86"/>
      <c r="BJ5722" s="86"/>
      <c r="BK5722" s="86"/>
      <c r="BL5722" s="87"/>
    </row>
    <row r="5723" spans="60:64" x14ac:dyDescent="0.3">
      <c r="BH5723" s="86"/>
      <c r="BI5723" s="86"/>
      <c r="BJ5723" s="86"/>
      <c r="BK5723" s="86"/>
      <c r="BL5723" s="87"/>
    </row>
    <row r="5724" spans="60:64" x14ac:dyDescent="0.3">
      <c r="BH5724" s="86"/>
      <c r="BI5724" s="86"/>
      <c r="BJ5724" s="86"/>
      <c r="BK5724" s="86"/>
      <c r="BL5724" s="87"/>
    </row>
    <row r="5725" spans="60:64" x14ac:dyDescent="0.3">
      <c r="BH5725" s="86"/>
      <c r="BI5725" s="86"/>
      <c r="BJ5725" s="86"/>
      <c r="BK5725" s="86"/>
      <c r="BL5725" s="87"/>
    </row>
    <row r="5726" spans="60:64" x14ac:dyDescent="0.3">
      <c r="BH5726" s="86"/>
      <c r="BI5726" s="86"/>
      <c r="BJ5726" s="86"/>
      <c r="BK5726" s="86"/>
      <c r="BL5726" s="87"/>
    </row>
    <row r="5727" spans="60:64" x14ac:dyDescent="0.3">
      <c r="BH5727" s="86"/>
      <c r="BI5727" s="86"/>
      <c r="BJ5727" s="86"/>
      <c r="BK5727" s="86"/>
      <c r="BL5727" s="87"/>
    </row>
    <row r="5728" spans="60:64" x14ac:dyDescent="0.3">
      <c r="BH5728" s="86"/>
      <c r="BI5728" s="86"/>
      <c r="BJ5728" s="86"/>
      <c r="BK5728" s="86"/>
      <c r="BL5728" s="87"/>
    </row>
    <row r="5729" spans="60:64" x14ac:dyDescent="0.3">
      <c r="BH5729" s="86"/>
      <c r="BI5729" s="86"/>
      <c r="BJ5729" s="86"/>
      <c r="BK5729" s="86"/>
      <c r="BL5729" s="87"/>
    </row>
    <row r="5730" spans="60:64" x14ac:dyDescent="0.3">
      <c r="BH5730" s="86"/>
      <c r="BI5730" s="86"/>
      <c r="BJ5730" s="86"/>
      <c r="BK5730" s="86"/>
      <c r="BL5730" s="87"/>
    </row>
    <row r="5731" spans="60:64" x14ac:dyDescent="0.3">
      <c r="BH5731" s="86"/>
      <c r="BI5731" s="86"/>
      <c r="BJ5731" s="86"/>
      <c r="BK5731" s="86"/>
      <c r="BL5731" s="87"/>
    </row>
    <row r="5732" spans="60:64" x14ac:dyDescent="0.3">
      <c r="BH5732" s="86"/>
      <c r="BI5732" s="86"/>
      <c r="BJ5732" s="86"/>
      <c r="BK5732" s="86"/>
      <c r="BL5732" s="87"/>
    </row>
    <row r="5733" spans="60:64" x14ac:dyDescent="0.3">
      <c r="BH5733" s="86"/>
      <c r="BI5733" s="86"/>
      <c r="BJ5733" s="86"/>
      <c r="BK5733" s="86"/>
      <c r="BL5733" s="87"/>
    </row>
    <row r="5734" spans="60:64" x14ac:dyDescent="0.3">
      <c r="BH5734" s="86"/>
      <c r="BI5734" s="86"/>
      <c r="BJ5734" s="86"/>
      <c r="BK5734" s="86"/>
      <c r="BL5734" s="87"/>
    </row>
    <row r="5735" spans="60:64" x14ac:dyDescent="0.3">
      <c r="BH5735" s="86"/>
      <c r="BI5735" s="86"/>
      <c r="BJ5735" s="86"/>
      <c r="BK5735" s="86"/>
      <c r="BL5735" s="87"/>
    </row>
    <row r="5736" spans="60:64" x14ac:dyDescent="0.3">
      <c r="BH5736" s="86"/>
      <c r="BI5736" s="86"/>
      <c r="BJ5736" s="86"/>
      <c r="BK5736" s="86"/>
      <c r="BL5736" s="87"/>
    </row>
    <row r="5737" spans="60:64" x14ac:dyDescent="0.3">
      <c r="BH5737" s="86"/>
      <c r="BI5737" s="86"/>
      <c r="BJ5737" s="86"/>
      <c r="BK5737" s="86"/>
      <c r="BL5737" s="87"/>
    </row>
    <row r="5738" spans="60:64" x14ac:dyDescent="0.3">
      <c r="BH5738" s="86"/>
      <c r="BI5738" s="86"/>
      <c r="BJ5738" s="86"/>
      <c r="BK5738" s="86"/>
      <c r="BL5738" s="87"/>
    </row>
    <row r="5739" spans="60:64" x14ac:dyDescent="0.3">
      <c r="BH5739" s="86"/>
      <c r="BI5739" s="86"/>
      <c r="BJ5739" s="86"/>
      <c r="BK5739" s="86"/>
      <c r="BL5739" s="87"/>
    </row>
    <row r="5740" spans="60:64" x14ac:dyDescent="0.3">
      <c r="BH5740" s="86"/>
      <c r="BI5740" s="86"/>
      <c r="BJ5740" s="86"/>
      <c r="BK5740" s="86"/>
      <c r="BL5740" s="87"/>
    </row>
    <row r="5741" spans="60:64" x14ac:dyDescent="0.3">
      <c r="BH5741" s="86"/>
      <c r="BI5741" s="86"/>
      <c r="BJ5741" s="86"/>
      <c r="BK5741" s="86"/>
      <c r="BL5741" s="87"/>
    </row>
    <row r="5742" spans="60:64" x14ac:dyDescent="0.3">
      <c r="BH5742" s="86"/>
      <c r="BI5742" s="86"/>
      <c r="BJ5742" s="86"/>
      <c r="BK5742" s="86"/>
      <c r="BL5742" s="87"/>
    </row>
    <row r="5743" spans="60:64" x14ac:dyDescent="0.3">
      <c r="BH5743" s="86"/>
      <c r="BI5743" s="86"/>
      <c r="BJ5743" s="86"/>
      <c r="BK5743" s="86"/>
      <c r="BL5743" s="87"/>
    </row>
    <row r="5744" spans="60:64" x14ac:dyDescent="0.3">
      <c r="BH5744" s="86"/>
      <c r="BI5744" s="86"/>
      <c r="BJ5744" s="86"/>
      <c r="BK5744" s="86"/>
      <c r="BL5744" s="87"/>
    </row>
    <row r="5745" spans="60:64" x14ac:dyDescent="0.3">
      <c r="BH5745" s="86"/>
      <c r="BI5745" s="86"/>
      <c r="BJ5745" s="86"/>
      <c r="BK5745" s="86"/>
      <c r="BL5745" s="87"/>
    </row>
    <row r="5746" spans="60:64" x14ac:dyDescent="0.3">
      <c r="BH5746" s="86"/>
      <c r="BI5746" s="86"/>
      <c r="BJ5746" s="86"/>
      <c r="BK5746" s="86"/>
      <c r="BL5746" s="87"/>
    </row>
    <row r="5747" spans="60:64" x14ac:dyDescent="0.3">
      <c r="BH5747" s="86"/>
      <c r="BI5747" s="86"/>
      <c r="BJ5747" s="86"/>
      <c r="BK5747" s="86"/>
      <c r="BL5747" s="87"/>
    </row>
    <row r="5748" spans="60:64" x14ac:dyDescent="0.3">
      <c r="BH5748" s="86"/>
      <c r="BI5748" s="86"/>
      <c r="BJ5748" s="86"/>
      <c r="BK5748" s="86"/>
      <c r="BL5748" s="87"/>
    </row>
    <row r="5749" spans="60:64" x14ac:dyDescent="0.3">
      <c r="BH5749" s="86"/>
      <c r="BI5749" s="86"/>
      <c r="BJ5749" s="86"/>
      <c r="BK5749" s="86"/>
      <c r="BL5749" s="87"/>
    </row>
    <row r="5750" spans="60:64" x14ac:dyDescent="0.3">
      <c r="BH5750" s="86"/>
      <c r="BI5750" s="86"/>
      <c r="BJ5750" s="86"/>
      <c r="BK5750" s="86"/>
      <c r="BL5750" s="87"/>
    </row>
    <row r="5751" spans="60:64" x14ac:dyDescent="0.3">
      <c r="BH5751" s="86"/>
      <c r="BI5751" s="86"/>
      <c r="BJ5751" s="86"/>
      <c r="BK5751" s="86"/>
      <c r="BL5751" s="87"/>
    </row>
    <row r="5752" spans="60:64" x14ac:dyDescent="0.3">
      <c r="BH5752" s="86"/>
      <c r="BI5752" s="86"/>
      <c r="BJ5752" s="86"/>
      <c r="BK5752" s="86"/>
      <c r="BL5752" s="87"/>
    </row>
    <row r="5753" spans="60:64" x14ac:dyDescent="0.3">
      <c r="BH5753" s="86"/>
      <c r="BI5753" s="86"/>
      <c r="BJ5753" s="86"/>
      <c r="BK5753" s="86"/>
      <c r="BL5753" s="87"/>
    </row>
    <row r="5754" spans="60:64" x14ac:dyDescent="0.3">
      <c r="BH5754" s="86"/>
      <c r="BI5754" s="86"/>
      <c r="BJ5754" s="86"/>
      <c r="BK5754" s="86"/>
      <c r="BL5754" s="87"/>
    </row>
    <row r="5755" spans="60:64" x14ac:dyDescent="0.3">
      <c r="BH5755" s="86"/>
      <c r="BI5755" s="86"/>
      <c r="BJ5755" s="86"/>
      <c r="BK5755" s="86"/>
      <c r="BL5755" s="87"/>
    </row>
    <row r="5756" spans="60:64" x14ac:dyDescent="0.3">
      <c r="BH5756" s="86"/>
      <c r="BI5756" s="86"/>
      <c r="BJ5756" s="86"/>
      <c r="BK5756" s="86"/>
      <c r="BL5756" s="87"/>
    </row>
    <row r="5757" spans="60:64" x14ac:dyDescent="0.3">
      <c r="BH5757" s="86"/>
      <c r="BI5757" s="86"/>
      <c r="BJ5757" s="86"/>
      <c r="BK5757" s="86"/>
      <c r="BL5757" s="87"/>
    </row>
    <row r="5758" spans="60:64" x14ac:dyDescent="0.3">
      <c r="BH5758" s="86"/>
      <c r="BI5758" s="86"/>
      <c r="BJ5758" s="86"/>
      <c r="BK5758" s="86"/>
      <c r="BL5758" s="87"/>
    </row>
    <row r="5759" spans="60:64" x14ac:dyDescent="0.3">
      <c r="BH5759" s="86"/>
      <c r="BI5759" s="86"/>
      <c r="BJ5759" s="86"/>
      <c r="BK5759" s="86"/>
      <c r="BL5759" s="87"/>
    </row>
    <row r="5760" spans="60:64" x14ac:dyDescent="0.3">
      <c r="BH5760" s="86"/>
      <c r="BI5760" s="86"/>
      <c r="BJ5760" s="86"/>
      <c r="BK5760" s="86"/>
      <c r="BL5760" s="87"/>
    </row>
    <row r="5761" spans="60:64" x14ac:dyDescent="0.3">
      <c r="BH5761" s="86"/>
      <c r="BI5761" s="86"/>
      <c r="BJ5761" s="86"/>
      <c r="BK5761" s="86"/>
      <c r="BL5761" s="87"/>
    </row>
    <row r="5762" spans="60:64" x14ac:dyDescent="0.3">
      <c r="BH5762" s="86"/>
      <c r="BI5762" s="86"/>
      <c r="BJ5762" s="86"/>
      <c r="BK5762" s="86"/>
      <c r="BL5762" s="87"/>
    </row>
    <row r="5763" spans="60:64" x14ac:dyDescent="0.3">
      <c r="BH5763" s="86"/>
      <c r="BI5763" s="86"/>
      <c r="BJ5763" s="86"/>
      <c r="BK5763" s="86"/>
      <c r="BL5763" s="87"/>
    </row>
    <row r="5764" spans="60:64" x14ac:dyDescent="0.3">
      <c r="BH5764" s="86"/>
      <c r="BI5764" s="86"/>
      <c r="BJ5764" s="86"/>
      <c r="BK5764" s="86"/>
      <c r="BL5764" s="87"/>
    </row>
    <row r="5765" spans="60:64" x14ac:dyDescent="0.3">
      <c r="BH5765" s="86"/>
      <c r="BI5765" s="86"/>
      <c r="BJ5765" s="86"/>
      <c r="BK5765" s="86"/>
      <c r="BL5765" s="87"/>
    </row>
    <row r="5766" spans="60:64" x14ac:dyDescent="0.3">
      <c r="BH5766" s="86"/>
      <c r="BI5766" s="86"/>
      <c r="BJ5766" s="86"/>
      <c r="BK5766" s="86"/>
      <c r="BL5766" s="87"/>
    </row>
    <row r="5767" spans="60:64" x14ac:dyDescent="0.3">
      <c r="BH5767" s="86"/>
      <c r="BI5767" s="86"/>
      <c r="BJ5767" s="86"/>
      <c r="BK5767" s="86"/>
      <c r="BL5767" s="87"/>
    </row>
    <row r="5768" spans="60:64" x14ac:dyDescent="0.3">
      <c r="BH5768" s="86"/>
      <c r="BI5768" s="86"/>
      <c r="BJ5768" s="86"/>
      <c r="BK5768" s="86"/>
      <c r="BL5768" s="87"/>
    </row>
    <row r="5769" spans="60:64" x14ac:dyDescent="0.3">
      <c r="BH5769" s="86"/>
      <c r="BI5769" s="86"/>
      <c r="BJ5769" s="86"/>
      <c r="BK5769" s="86"/>
      <c r="BL5769" s="87"/>
    </row>
    <row r="5770" spans="60:64" x14ac:dyDescent="0.3">
      <c r="BH5770" s="86"/>
      <c r="BI5770" s="86"/>
      <c r="BJ5770" s="86"/>
      <c r="BK5770" s="86"/>
      <c r="BL5770" s="87"/>
    </row>
    <row r="5771" spans="60:64" x14ac:dyDescent="0.3">
      <c r="BH5771" s="86"/>
      <c r="BI5771" s="86"/>
      <c r="BJ5771" s="86"/>
      <c r="BK5771" s="86"/>
      <c r="BL5771" s="87"/>
    </row>
    <row r="5772" spans="60:64" x14ac:dyDescent="0.3">
      <c r="BH5772" s="86"/>
      <c r="BI5772" s="86"/>
      <c r="BJ5772" s="86"/>
      <c r="BK5772" s="86"/>
      <c r="BL5772" s="87"/>
    </row>
    <row r="5773" spans="60:64" x14ac:dyDescent="0.3">
      <c r="BH5773" s="86"/>
      <c r="BI5773" s="86"/>
      <c r="BJ5773" s="86"/>
      <c r="BK5773" s="86"/>
      <c r="BL5773" s="87"/>
    </row>
    <row r="5774" spans="60:64" x14ac:dyDescent="0.3">
      <c r="BH5774" s="86"/>
      <c r="BI5774" s="86"/>
      <c r="BJ5774" s="86"/>
      <c r="BK5774" s="86"/>
      <c r="BL5774" s="87"/>
    </row>
    <row r="5775" spans="60:64" x14ac:dyDescent="0.3">
      <c r="BH5775" s="86"/>
      <c r="BI5775" s="86"/>
      <c r="BJ5775" s="86"/>
      <c r="BK5775" s="86"/>
      <c r="BL5775" s="87"/>
    </row>
    <row r="5776" spans="60:64" x14ac:dyDescent="0.3">
      <c r="BH5776" s="86"/>
      <c r="BI5776" s="86"/>
      <c r="BJ5776" s="86"/>
      <c r="BK5776" s="86"/>
      <c r="BL5776" s="87"/>
    </row>
    <row r="5777" spans="60:64" x14ac:dyDescent="0.3">
      <c r="BH5777" s="86"/>
      <c r="BI5777" s="86"/>
      <c r="BJ5777" s="86"/>
      <c r="BK5777" s="86"/>
      <c r="BL5777" s="87"/>
    </row>
    <row r="5778" spans="60:64" x14ac:dyDescent="0.3">
      <c r="BH5778" s="86"/>
      <c r="BI5778" s="86"/>
      <c r="BJ5778" s="86"/>
      <c r="BK5778" s="86"/>
      <c r="BL5778" s="87"/>
    </row>
    <row r="5779" spans="60:64" x14ac:dyDescent="0.3">
      <c r="BH5779" s="86"/>
      <c r="BI5779" s="86"/>
      <c r="BJ5779" s="86"/>
      <c r="BK5779" s="86"/>
      <c r="BL5779" s="87"/>
    </row>
    <row r="5780" spans="60:64" x14ac:dyDescent="0.3">
      <c r="BH5780" s="86"/>
      <c r="BI5780" s="86"/>
      <c r="BJ5780" s="86"/>
      <c r="BK5780" s="86"/>
      <c r="BL5780" s="87"/>
    </row>
    <row r="5781" spans="60:64" x14ac:dyDescent="0.3">
      <c r="BH5781" s="86"/>
      <c r="BI5781" s="86"/>
      <c r="BJ5781" s="86"/>
      <c r="BK5781" s="86"/>
      <c r="BL5781" s="87"/>
    </row>
    <row r="5782" spans="60:64" x14ac:dyDescent="0.3">
      <c r="BH5782" s="86"/>
      <c r="BI5782" s="86"/>
      <c r="BJ5782" s="86"/>
      <c r="BK5782" s="86"/>
      <c r="BL5782" s="87"/>
    </row>
    <row r="5783" spans="60:64" x14ac:dyDescent="0.3">
      <c r="BH5783" s="86"/>
      <c r="BI5783" s="86"/>
      <c r="BJ5783" s="86"/>
      <c r="BK5783" s="86"/>
      <c r="BL5783" s="87"/>
    </row>
    <row r="5784" spans="60:64" x14ac:dyDescent="0.3">
      <c r="BH5784" s="86"/>
      <c r="BI5784" s="86"/>
      <c r="BJ5784" s="86"/>
      <c r="BK5784" s="86"/>
      <c r="BL5784" s="87"/>
    </row>
    <row r="5785" spans="60:64" x14ac:dyDescent="0.3">
      <c r="BH5785" s="86"/>
      <c r="BI5785" s="86"/>
      <c r="BJ5785" s="86"/>
      <c r="BK5785" s="86"/>
      <c r="BL5785" s="87"/>
    </row>
    <row r="5786" spans="60:64" x14ac:dyDescent="0.3">
      <c r="BH5786" s="86"/>
      <c r="BI5786" s="86"/>
      <c r="BJ5786" s="86"/>
      <c r="BK5786" s="86"/>
      <c r="BL5786" s="87"/>
    </row>
    <row r="5787" spans="60:64" x14ac:dyDescent="0.3">
      <c r="BH5787" s="86"/>
      <c r="BI5787" s="86"/>
      <c r="BJ5787" s="86"/>
      <c r="BK5787" s="86"/>
      <c r="BL5787" s="87"/>
    </row>
    <row r="5788" spans="60:64" x14ac:dyDescent="0.3">
      <c r="BH5788" s="86"/>
      <c r="BI5788" s="86"/>
      <c r="BJ5788" s="86"/>
      <c r="BK5788" s="86"/>
      <c r="BL5788" s="87"/>
    </row>
    <row r="5789" spans="60:64" x14ac:dyDescent="0.3">
      <c r="BH5789" s="86"/>
      <c r="BI5789" s="86"/>
      <c r="BJ5789" s="86"/>
      <c r="BK5789" s="86"/>
      <c r="BL5789" s="87"/>
    </row>
    <row r="5790" spans="60:64" x14ac:dyDescent="0.3">
      <c r="BH5790" s="86"/>
      <c r="BI5790" s="86"/>
      <c r="BJ5790" s="86"/>
      <c r="BK5790" s="86"/>
      <c r="BL5790" s="87"/>
    </row>
    <row r="5791" spans="60:64" x14ac:dyDescent="0.3">
      <c r="BH5791" s="86"/>
      <c r="BI5791" s="86"/>
      <c r="BJ5791" s="86"/>
      <c r="BK5791" s="86"/>
      <c r="BL5791" s="87"/>
    </row>
    <row r="5792" spans="60:64" x14ac:dyDescent="0.3">
      <c r="BH5792" s="86"/>
      <c r="BI5792" s="86"/>
      <c r="BJ5792" s="86"/>
      <c r="BK5792" s="86"/>
      <c r="BL5792" s="87"/>
    </row>
    <row r="5793" spans="60:64" x14ac:dyDescent="0.3">
      <c r="BH5793" s="86"/>
      <c r="BI5793" s="86"/>
      <c r="BJ5793" s="86"/>
      <c r="BK5793" s="86"/>
      <c r="BL5793" s="87"/>
    </row>
    <row r="5794" spans="60:64" x14ac:dyDescent="0.3">
      <c r="BH5794" s="86"/>
      <c r="BI5794" s="86"/>
      <c r="BJ5794" s="86"/>
      <c r="BK5794" s="86"/>
      <c r="BL5794" s="87"/>
    </row>
    <row r="5795" spans="60:64" x14ac:dyDescent="0.3">
      <c r="BH5795" s="86"/>
      <c r="BI5795" s="86"/>
      <c r="BJ5795" s="86"/>
      <c r="BK5795" s="86"/>
      <c r="BL5795" s="87"/>
    </row>
    <row r="5796" spans="60:64" x14ac:dyDescent="0.3">
      <c r="BH5796" s="86"/>
      <c r="BI5796" s="86"/>
      <c r="BJ5796" s="86"/>
      <c r="BK5796" s="86"/>
      <c r="BL5796" s="87"/>
    </row>
    <row r="5797" spans="60:64" x14ac:dyDescent="0.3">
      <c r="BH5797" s="86"/>
      <c r="BI5797" s="86"/>
      <c r="BJ5797" s="86"/>
      <c r="BK5797" s="86"/>
      <c r="BL5797" s="87"/>
    </row>
    <row r="5798" spans="60:64" x14ac:dyDescent="0.3">
      <c r="BH5798" s="86"/>
      <c r="BI5798" s="86"/>
      <c r="BJ5798" s="86"/>
      <c r="BK5798" s="86"/>
      <c r="BL5798" s="87"/>
    </row>
    <row r="5799" spans="60:64" x14ac:dyDescent="0.3">
      <c r="BH5799" s="86"/>
      <c r="BI5799" s="86"/>
      <c r="BJ5799" s="86"/>
      <c r="BK5799" s="86"/>
      <c r="BL5799" s="87"/>
    </row>
    <row r="5800" spans="60:64" x14ac:dyDescent="0.3">
      <c r="BH5800" s="86"/>
      <c r="BI5800" s="86"/>
      <c r="BJ5800" s="86"/>
      <c r="BK5800" s="86"/>
      <c r="BL5800" s="87"/>
    </row>
    <row r="5801" spans="60:64" x14ac:dyDescent="0.3">
      <c r="BH5801" s="86"/>
      <c r="BI5801" s="86"/>
      <c r="BJ5801" s="86"/>
      <c r="BK5801" s="86"/>
      <c r="BL5801" s="87"/>
    </row>
    <row r="5802" spans="60:64" x14ac:dyDescent="0.3">
      <c r="BH5802" s="86"/>
      <c r="BI5802" s="86"/>
      <c r="BJ5802" s="86"/>
      <c r="BK5802" s="86"/>
      <c r="BL5802" s="87"/>
    </row>
    <row r="5803" spans="60:64" x14ac:dyDescent="0.3">
      <c r="BH5803" s="86"/>
      <c r="BI5803" s="86"/>
      <c r="BJ5803" s="86"/>
      <c r="BK5803" s="86"/>
      <c r="BL5803" s="87"/>
    </row>
    <row r="5804" spans="60:64" x14ac:dyDescent="0.3">
      <c r="BH5804" s="86"/>
      <c r="BI5804" s="86"/>
      <c r="BJ5804" s="86"/>
      <c r="BK5804" s="86"/>
      <c r="BL5804" s="87"/>
    </row>
    <row r="5805" spans="60:64" x14ac:dyDescent="0.3">
      <c r="BH5805" s="86"/>
      <c r="BI5805" s="86"/>
      <c r="BJ5805" s="86"/>
      <c r="BK5805" s="86"/>
      <c r="BL5805" s="87"/>
    </row>
    <row r="5806" spans="60:64" x14ac:dyDescent="0.3">
      <c r="BH5806" s="86"/>
      <c r="BI5806" s="86"/>
      <c r="BJ5806" s="86"/>
      <c r="BK5806" s="86"/>
      <c r="BL5806" s="87"/>
    </row>
    <row r="5807" spans="60:64" x14ac:dyDescent="0.3">
      <c r="BH5807" s="86"/>
      <c r="BI5807" s="86"/>
      <c r="BJ5807" s="86"/>
      <c r="BK5807" s="86"/>
      <c r="BL5807" s="87"/>
    </row>
    <row r="5808" spans="60:64" x14ac:dyDescent="0.3">
      <c r="BH5808" s="86"/>
      <c r="BI5808" s="86"/>
      <c r="BJ5808" s="86"/>
      <c r="BK5808" s="86"/>
      <c r="BL5808" s="87"/>
    </row>
    <row r="5809" spans="60:64" x14ac:dyDescent="0.3">
      <c r="BH5809" s="86"/>
      <c r="BI5809" s="86"/>
      <c r="BJ5809" s="86"/>
      <c r="BK5809" s="86"/>
      <c r="BL5809" s="87"/>
    </row>
    <row r="5810" spans="60:64" x14ac:dyDescent="0.3">
      <c r="BH5810" s="86"/>
      <c r="BI5810" s="86"/>
      <c r="BJ5810" s="86"/>
      <c r="BK5810" s="86"/>
      <c r="BL5810" s="87"/>
    </row>
    <row r="5811" spans="60:64" x14ac:dyDescent="0.3">
      <c r="BH5811" s="86"/>
      <c r="BI5811" s="86"/>
      <c r="BJ5811" s="86"/>
      <c r="BK5811" s="86"/>
      <c r="BL5811" s="87"/>
    </row>
    <row r="5812" spans="60:64" x14ac:dyDescent="0.3">
      <c r="BH5812" s="86"/>
      <c r="BI5812" s="86"/>
      <c r="BJ5812" s="86"/>
      <c r="BK5812" s="86"/>
      <c r="BL5812" s="87"/>
    </row>
    <row r="5813" spans="60:64" x14ac:dyDescent="0.3">
      <c r="BH5813" s="86"/>
      <c r="BI5813" s="86"/>
      <c r="BJ5813" s="86"/>
      <c r="BK5813" s="86"/>
      <c r="BL5813" s="87"/>
    </row>
    <row r="5814" spans="60:64" x14ac:dyDescent="0.3">
      <c r="BH5814" s="86"/>
      <c r="BI5814" s="86"/>
      <c r="BJ5814" s="86"/>
      <c r="BK5814" s="86"/>
      <c r="BL5814" s="87"/>
    </row>
    <row r="5815" spans="60:64" x14ac:dyDescent="0.3">
      <c r="BH5815" s="86"/>
      <c r="BI5815" s="86"/>
      <c r="BJ5815" s="86"/>
      <c r="BK5815" s="86"/>
      <c r="BL5815" s="87"/>
    </row>
    <row r="5816" spans="60:64" x14ac:dyDescent="0.3">
      <c r="BH5816" s="86"/>
      <c r="BI5816" s="86"/>
      <c r="BJ5816" s="86"/>
      <c r="BK5816" s="86"/>
      <c r="BL5816" s="87"/>
    </row>
    <row r="5817" spans="60:64" x14ac:dyDescent="0.3">
      <c r="BH5817" s="86"/>
      <c r="BI5817" s="86"/>
      <c r="BJ5817" s="86"/>
      <c r="BK5817" s="86"/>
      <c r="BL5817" s="87"/>
    </row>
    <row r="5818" spans="60:64" x14ac:dyDescent="0.3">
      <c r="BH5818" s="86"/>
      <c r="BI5818" s="86"/>
      <c r="BJ5818" s="86"/>
      <c r="BK5818" s="86"/>
      <c r="BL5818" s="87"/>
    </row>
    <row r="5819" spans="60:64" x14ac:dyDescent="0.3">
      <c r="BH5819" s="86"/>
      <c r="BI5819" s="86"/>
      <c r="BJ5819" s="86"/>
      <c r="BK5819" s="86"/>
      <c r="BL5819" s="87"/>
    </row>
    <row r="5820" spans="60:64" x14ac:dyDescent="0.3">
      <c r="BH5820" s="86"/>
      <c r="BI5820" s="86"/>
      <c r="BJ5820" s="86"/>
      <c r="BK5820" s="86"/>
      <c r="BL5820" s="87"/>
    </row>
    <row r="5821" spans="60:64" x14ac:dyDescent="0.3">
      <c r="BH5821" s="86"/>
      <c r="BI5821" s="86"/>
      <c r="BJ5821" s="86"/>
      <c r="BK5821" s="86"/>
      <c r="BL5821" s="87"/>
    </row>
    <row r="5822" spans="60:64" x14ac:dyDescent="0.3">
      <c r="BH5822" s="86"/>
      <c r="BI5822" s="86"/>
      <c r="BJ5822" s="86"/>
      <c r="BK5822" s="86"/>
      <c r="BL5822" s="87"/>
    </row>
    <row r="5823" spans="60:64" x14ac:dyDescent="0.3">
      <c r="BH5823" s="86"/>
      <c r="BI5823" s="86"/>
      <c r="BJ5823" s="86"/>
      <c r="BK5823" s="86"/>
      <c r="BL5823" s="87"/>
    </row>
    <row r="5824" spans="60:64" x14ac:dyDescent="0.3">
      <c r="BH5824" s="86"/>
      <c r="BI5824" s="86"/>
      <c r="BJ5824" s="86"/>
      <c r="BK5824" s="86"/>
      <c r="BL5824" s="87"/>
    </row>
    <row r="5825" spans="60:64" x14ac:dyDescent="0.3">
      <c r="BH5825" s="86"/>
      <c r="BI5825" s="86"/>
      <c r="BJ5825" s="86"/>
      <c r="BK5825" s="86"/>
      <c r="BL5825" s="87"/>
    </row>
    <row r="5826" spans="60:64" x14ac:dyDescent="0.3">
      <c r="BH5826" s="86"/>
      <c r="BI5826" s="86"/>
      <c r="BJ5826" s="86"/>
      <c r="BK5826" s="86"/>
      <c r="BL5826" s="87"/>
    </row>
    <row r="5827" spans="60:64" x14ac:dyDescent="0.3">
      <c r="BH5827" s="86"/>
      <c r="BI5827" s="86"/>
      <c r="BJ5827" s="86"/>
      <c r="BK5827" s="86"/>
      <c r="BL5827" s="87"/>
    </row>
    <row r="5828" spans="60:64" x14ac:dyDescent="0.3">
      <c r="BH5828" s="86"/>
      <c r="BI5828" s="86"/>
      <c r="BJ5828" s="86"/>
      <c r="BK5828" s="86"/>
      <c r="BL5828" s="87"/>
    </row>
    <row r="5829" spans="60:64" x14ac:dyDescent="0.3">
      <c r="BH5829" s="86"/>
      <c r="BI5829" s="86"/>
      <c r="BJ5829" s="86"/>
      <c r="BK5829" s="86"/>
      <c r="BL5829" s="87"/>
    </row>
    <row r="5830" spans="60:64" x14ac:dyDescent="0.3">
      <c r="BH5830" s="86"/>
      <c r="BI5830" s="86"/>
      <c r="BJ5830" s="86"/>
      <c r="BK5830" s="86"/>
      <c r="BL5830" s="87"/>
    </row>
    <row r="5831" spans="60:64" x14ac:dyDescent="0.3">
      <c r="BH5831" s="86"/>
      <c r="BI5831" s="86"/>
      <c r="BJ5831" s="86"/>
      <c r="BK5831" s="86"/>
      <c r="BL5831" s="87"/>
    </row>
    <row r="5832" spans="60:64" x14ac:dyDescent="0.3">
      <c r="BH5832" s="86"/>
      <c r="BI5832" s="86"/>
      <c r="BJ5832" s="86"/>
      <c r="BK5832" s="86"/>
      <c r="BL5832" s="87"/>
    </row>
    <row r="5833" spans="60:64" x14ac:dyDescent="0.3">
      <c r="BH5833" s="86"/>
      <c r="BI5833" s="86"/>
      <c r="BJ5833" s="86"/>
      <c r="BK5833" s="86"/>
      <c r="BL5833" s="87"/>
    </row>
    <row r="5834" spans="60:64" x14ac:dyDescent="0.3">
      <c r="BH5834" s="86"/>
      <c r="BI5834" s="86"/>
      <c r="BJ5834" s="86"/>
      <c r="BK5834" s="86"/>
      <c r="BL5834" s="87"/>
    </row>
    <row r="5835" spans="60:64" x14ac:dyDescent="0.3">
      <c r="BH5835" s="86"/>
      <c r="BI5835" s="86"/>
      <c r="BJ5835" s="86"/>
      <c r="BK5835" s="86"/>
      <c r="BL5835" s="87"/>
    </row>
    <row r="5836" spans="60:64" x14ac:dyDescent="0.3">
      <c r="BH5836" s="86"/>
      <c r="BI5836" s="86"/>
      <c r="BJ5836" s="86"/>
      <c r="BK5836" s="86"/>
      <c r="BL5836" s="87"/>
    </row>
    <row r="5837" spans="60:64" x14ac:dyDescent="0.3">
      <c r="BH5837" s="86"/>
      <c r="BI5837" s="86"/>
      <c r="BJ5837" s="86"/>
      <c r="BK5837" s="86"/>
      <c r="BL5837" s="87"/>
    </row>
    <row r="5838" spans="60:64" x14ac:dyDescent="0.3">
      <c r="BH5838" s="86"/>
      <c r="BI5838" s="86"/>
      <c r="BJ5838" s="86"/>
      <c r="BK5838" s="86"/>
      <c r="BL5838" s="87"/>
    </row>
    <row r="5839" spans="60:64" x14ac:dyDescent="0.3">
      <c r="BH5839" s="86"/>
      <c r="BI5839" s="86"/>
      <c r="BJ5839" s="86"/>
      <c r="BK5839" s="86"/>
      <c r="BL5839" s="87"/>
    </row>
    <row r="5840" spans="60:64" x14ac:dyDescent="0.3">
      <c r="BH5840" s="86"/>
      <c r="BI5840" s="86"/>
      <c r="BJ5840" s="86"/>
      <c r="BK5840" s="86"/>
      <c r="BL5840" s="87"/>
    </row>
    <row r="5841" spans="60:64" x14ac:dyDescent="0.3">
      <c r="BH5841" s="86"/>
      <c r="BI5841" s="86"/>
      <c r="BJ5841" s="86"/>
      <c r="BK5841" s="86"/>
      <c r="BL5841" s="87"/>
    </row>
    <row r="5842" spans="60:64" x14ac:dyDescent="0.3">
      <c r="BH5842" s="86"/>
      <c r="BI5842" s="86"/>
      <c r="BJ5842" s="86"/>
      <c r="BK5842" s="86"/>
      <c r="BL5842" s="87"/>
    </row>
    <row r="5843" spans="60:64" x14ac:dyDescent="0.3">
      <c r="BH5843" s="86"/>
      <c r="BI5843" s="86"/>
      <c r="BJ5843" s="86"/>
      <c r="BK5843" s="86"/>
      <c r="BL5843" s="87"/>
    </row>
    <row r="5844" spans="60:64" x14ac:dyDescent="0.3">
      <c r="BH5844" s="86"/>
      <c r="BI5844" s="86"/>
      <c r="BJ5844" s="86"/>
      <c r="BK5844" s="86"/>
      <c r="BL5844" s="87"/>
    </row>
    <row r="5845" spans="60:64" x14ac:dyDescent="0.3">
      <c r="BH5845" s="86"/>
      <c r="BI5845" s="86"/>
      <c r="BJ5845" s="86"/>
      <c r="BK5845" s="86"/>
      <c r="BL5845" s="87"/>
    </row>
    <row r="5846" spans="60:64" x14ac:dyDescent="0.3">
      <c r="BH5846" s="86"/>
      <c r="BI5846" s="86"/>
      <c r="BJ5846" s="86"/>
      <c r="BK5846" s="86"/>
      <c r="BL5846" s="87"/>
    </row>
    <row r="5847" spans="60:64" x14ac:dyDescent="0.3">
      <c r="BH5847" s="86"/>
      <c r="BI5847" s="86"/>
      <c r="BJ5847" s="86"/>
      <c r="BK5847" s="86"/>
      <c r="BL5847" s="87"/>
    </row>
    <row r="5848" spans="60:64" x14ac:dyDescent="0.3">
      <c r="BH5848" s="86"/>
      <c r="BI5848" s="86"/>
      <c r="BJ5848" s="86"/>
      <c r="BK5848" s="86"/>
      <c r="BL5848" s="87"/>
    </row>
    <row r="5849" spans="60:64" x14ac:dyDescent="0.3">
      <c r="BH5849" s="86"/>
      <c r="BI5849" s="86"/>
      <c r="BJ5849" s="86"/>
      <c r="BK5849" s="86"/>
      <c r="BL5849" s="87"/>
    </row>
    <row r="5850" spans="60:64" x14ac:dyDescent="0.3">
      <c r="BH5850" s="86"/>
      <c r="BI5850" s="86"/>
      <c r="BJ5850" s="86"/>
      <c r="BK5850" s="86"/>
      <c r="BL5850" s="87"/>
    </row>
    <row r="5851" spans="60:64" x14ac:dyDescent="0.3">
      <c r="BH5851" s="86"/>
      <c r="BI5851" s="86"/>
      <c r="BJ5851" s="86"/>
      <c r="BK5851" s="86"/>
      <c r="BL5851" s="87"/>
    </row>
    <row r="5852" spans="60:64" x14ac:dyDescent="0.3">
      <c r="BH5852" s="86"/>
      <c r="BI5852" s="86"/>
      <c r="BJ5852" s="86"/>
      <c r="BK5852" s="86"/>
      <c r="BL5852" s="87"/>
    </row>
    <row r="5853" spans="60:64" x14ac:dyDescent="0.3">
      <c r="BH5853" s="86"/>
      <c r="BI5853" s="86"/>
      <c r="BJ5853" s="86"/>
      <c r="BK5853" s="86"/>
      <c r="BL5853" s="87"/>
    </row>
    <row r="5854" spans="60:64" x14ac:dyDescent="0.3">
      <c r="BH5854" s="86"/>
      <c r="BI5854" s="86"/>
      <c r="BJ5854" s="86"/>
      <c r="BK5854" s="86"/>
      <c r="BL5854" s="87"/>
    </row>
    <row r="5855" spans="60:64" x14ac:dyDescent="0.3">
      <c r="BH5855" s="86"/>
      <c r="BI5855" s="86"/>
      <c r="BJ5855" s="86"/>
      <c r="BK5855" s="86"/>
      <c r="BL5855" s="87"/>
    </row>
    <row r="5856" spans="60:64" x14ac:dyDescent="0.3">
      <c r="BH5856" s="86"/>
      <c r="BI5856" s="86"/>
      <c r="BJ5856" s="86"/>
      <c r="BK5856" s="86"/>
      <c r="BL5856" s="87"/>
    </row>
    <row r="5857" spans="60:64" x14ac:dyDescent="0.3">
      <c r="BH5857" s="86"/>
      <c r="BI5857" s="86"/>
      <c r="BJ5857" s="86"/>
      <c r="BK5857" s="86"/>
      <c r="BL5857" s="87"/>
    </row>
    <row r="5858" spans="60:64" x14ac:dyDescent="0.3">
      <c r="BH5858" s="86"/>
      <c r="BI5858" s="86"/>
      <c r="BJ5858" s="86"/>
      <c r="BK5858" s="86"/>
      <c r="BL5858" s="87"/>
    </row>
    <row r="5859" spans="60:64" x14ac:dyDescent="0.3">
      <c r="BH5859" s="86"/>
      <c r="BI5859" s="86"/>
      <c r="BJ5859" s="86"/>
      <c r="BK5859" s="86"/>
      <c r="BL5859" s="87"/>
    </row>
    <row r="5860" spans="60:64" x14ac:dyDescent="0.3">
      <c r="BH5860" s="86"/>
      <c r="BI5860" s="86"/>
      <c r="BJ5860" s="86"/>
      <c r="BK5860" s="86"/>
      <c r="BL5860" s="87"/>
    </row>
    <row r="5861" spans="60:64" x14ac:dyDescent="0.3">
      <c r="BH5861" s="86"/>
      <c r="BI5861" s="86"/>
      <c r="BJ5861" s="86"/>
      <c r="BK5861" s="86"/>
      <c r="BL5861" s="87"/>
    </row>
    <row r="5862" spans="60:64" x14ac:dyDescent="0.3">
      <c r="BH5862" s="86"/>
      <c r="BI5862" s="86"/>
      <c r="BJ5862" s="86"/>
      <c r="BK5862" s="86"/>
      <c r="BL5862" s="87"/>
    </row>
    <row r="5863" spans="60:64" x14ac:dyDescent="0.3">
      <c r="BH5863" s="86"/>
      <c r="BI5863" s="86"/>
      <c r="BJ5863" s="86"/>
      <c r="BK5863" s="86"/>
      <c r="BL5863" s="87"/>
    </row>
    <row r="5864" spans="60:64" x14ac:dyDescent="0.3">
      <c r="BH5864" s="86"/>
      <c r="BI5864" s="86"/>
      <c r="BJ5864" s="86"/>
      <c r="BK5864" s="86"/>
      <c r="BL5864" s="87"/>
    </row>
    <row r="5865" spans="60:64" x14ac:dyDescent="0.3">
      <c r="BH5865" s="86"/>
      <c r="BI5865" s="86"/>
      <c r="BJ5865" s="86"/>
      <c r="BK5865" s="86"/>
      <c r="BL5865" s="87"/>
    </row>
    <row r="5866" spans="60:64" x14ac:dyDescent="0.3">
      <c r="BH5866" s="86"/>
      <c r="BI5866" s="86"/>
      <c r="BJ5866" s="86"/>
      <c r="BK5866" s="86"/>
      <c r="BL5866" s="87"/>
    </row>
    <row r="5867" spans="60:64" x14ac:dyDescent="0.3">
      <c r="BH5867" s="86"/>
      <c r="BI5867" s="86"/>
      <c r="BJ5867" s="86"/>
      <c r="BK5867" s="86"/>
      <c r="BL5867" s="87"/>
    </row>
    <row r="5868" spans="60:64" x14ac:dyDescent="0.3">
      <c r="BH5868" s="86"/>
      <c r="BI5868" s="86"/>
      <c r="BJ5868" s="86"/>
      <c r="BK5868" s="86"/>
      <c r="BL5868" s="87"/>
    </row>
    <row r="5869" spans="60:64" x14ac:dyDescent="0.3">
      <c r="BH5869" s="86"/>
      <c r="BI5869" s="86"/>
      <c r="BJ5869" s="86"/>
      <c r="BK5869" s="86"/>
      <c r="BL5869" s="87"/>
    </row>
    <row r="5870" spans="60:64" x14ac:dyDescent="0.3">
      <c r="BH5870" s="86"/>
      <c r="BI5870" s="86"/>
      <c r="BJ5870" s="86"/>
      <c r="BK5870" s="86"/>
      <c r="BL5870" s="87"/>
    </row>
    <row r="5871" spans="60:64" x14ac:dyDescent="0.3">
      <c r="BH5871" s="86"/>
      <c r="BI5871" s="86"/>
      <c r="BJ5871" s="86"/>
      <c r="BK5871" s="86"/>
      <c r="BL5871" s="87"/>
    </row>
    <row r="5872" spans="60:64" x14ac:dyDescent="0.3">
      <c r="BH5872" s="86"/>
      <c r="BI5872" s="86"/>
      <c r="BJ5872" s="86"/>
      <c r="BK5872" s="86"/>
      <c r="BL5872" s="87"/>
    </row>
    <row r="5873" spans="60:64" x14ac:dyDescent="0.3">
      <c r="BH5873" s="86"/>
      <c r="BI5873" s="86"/>
      <c r="BJ5873" s="86"/>
      <c r="BK5873" s="86"/>
      <c r="BL5873" s="87"/>
    </row>
    <row r="5874" spans="60:64" x14ac:dyDescent="0.3">
      <c r="BH5874" s="86"/>
      <c r="BI5874" s="86"/>
      <c r="BJ5874" s="86"/>
      <c r="BK5874" s="86"/>
      <c r="BL5874" s="87"/>
    </row>
    <row r="5875" spans="60:64" x14ac:dyDescent="0.3">
      <c r="BH5875" s="86"/>
      <c r="BI5875" s="86"/>
      <c r="BJ5875" s="86"/>
      <c r="BK5875" s="86"/>
      <c r="BL5875" s="87"/>
    </row>
    <row r="5876" spans="60:64" x14ac:dyDescent="0.3">
      <c r="BH5876" s="86"/>
      <c r="BI5876" s="86"/>
      <c r="BJ5876" s="86"/>
      <c r="BK5876" s="86"/>
      <c r="BL5876" s="87"/>
    </row>
    <row r="5877" spans="60:64" x14ac:dyDescent="0.3">
      <c r="BH5877" s="86"/>
      <c r="BI5877" s="86"/>
      <c r="BJ5877" s="86"/>
      <c r="BK5877" s="86"/>
      <c r="BL5877" s="87"/>
    </row>
    <row r="5878" spans="60:64" x14ac:dyDescent="0.3">
      <c r="BH5878" s="86"/>
      <c r="BI5878" s="86"/>
      <c r="BJ5878" s="86"/>
      <c r="BK5878" s="86"/>
      <c r="BL5878" s="87"/>
    </row>
    <row r="5879" spans="60:64" x14ac:dyDescent="0.3">
      <c r="BH5879" s="86"/>
      <c r="BI5879" s="86"/>
      <c r="BJ5879" s="86"/>
      <c r="BK5879" s="86"/>
      <c r="BL5879" s="87"/>
    </row>
    <row r="5880" spans="60:64" x14ac:dyDescent="0.3">
      <c r="BH5880" s="86"/>
      <c r="BI5880" s="86"/>
      <c r="BJ5880" s="86"/>
      <c r="BK5880" s="86"/>
      <c r="BL5880" s="87"/>
    </row>
    <row r="5881" spans="60:64" x14ac:dyDescent="0.3">
      <c r="BH5881" s="86"/>
      <c r="BI5881" s="86"/>
      <c r="BJ5881" s="86"/>
      <c r="BK5881" s="86"/>
      <c r="BL5881" s="87"/>
    </row>
    <row r="5882" spans="60:64" x14ac:dyDescent="0.3">
      <c r="BH5882" s="86"/>
      <c r="BI5882" s="86"/>
      <c r="BJ5882" s="86"/>
      <c r="BK5882" s="86"/>
      <c r="BL5882" s="87"/>
    </row>
    <row r="5883" spans="60:64" x14ac:dyDescent="0.3">
      <c r="BH5883" s="86"/>
      <c r="BI5883" s="86"/>
      <c r="BJ5883" s="86"/>
      <c r="BK5883" s="86"/>
      <c r="BL5883" s="87"/>
    </row>
    <row r="5884" spans="60:64" x14ac:dyDescent="0.3">
      <c r="BH5884" s="86"/>
      <c r="BI5884" s="86"/>
      <c r="BJ5884" s="86"/>
      <c r="BK5884" s="86"/>
      <c r="BL5884" s="87"/>
    </row>
    <row r="5885" spans="60:64" x14ac:dyDescent="0.3">
      <c r="BH5885" s="86"/>
      <c r="BI5885" s="86"/>
      <c r="BJ5885" s="86"/>
      <c r="BK5885" s="86"/>
      <c r="BL5885" s="87"/>
    </row>
    <row r="5886" spans="60:64" x14ac:dyDescent="0.3">
      <c r="BH5886" s="86"/>
      <c r="BI5886" s="86"/>
      <c r="BJ5886" s="86"/>
      <c r="BK5886" s="86"/>
      <c r="BL5886" s="87"/>
    </row>
    <row r="5887" spans="60:64" x14ac:dyDescent="0.3">
      <c r="BH5887" s="86"/>
      <c r="BI5887" s="86"/>
      <c r="BJ5887" s="86"/>
      <c r="BK5887" s="86"/>
      <c r="BL5887" s="87"/>
    </row>
    <row r="5888" spans="60:64" x14ac:dyDescent="0.3">
      <c r="BH5888" s="86"/>
      <c r="BI5888" s="86"/>
      <c r="BJ5888" s="86"/>
      <c r="BK5888" s="86"/>
      <c r="BL5888" s="87"/>
    </row>
    <row r="5889" spans="60:64" x14ac:dyDescent="0.3">
      <c r="BH5889" s="86"/>
      <c r="BI5889" s="86"/>
      <c r="BJ5889" s="86"/>
      <c r="BK5889" s="86"/>
      <c r="BL5889" s="87"/>
    </row>
    <row r="5890" spans="60:64" x14ac:dyDescent="0.3">
      <c r="BH5890" s="86"/>
      <c r="BI5890" s="86"/>
      <c r="BJ5890" s="86"/>
      <c r="BK5890" s="86"/>
      <c r="BL5890" s="87"/>
    </row>
    <row r="5891" spans="60:64" x14ac:dyDescent="0.3">
      <c r="BH5891" s="86"/>
      <c r="BI5891" s="86"/>
      <c r="BJ5891" s="86"/>
      <c r="BK5891" s="86"/>
      <c r="BL5891" s="87"/>
    </row>
    <row r="5892" spans="60:64" x14ac:dyDescent="0.3">
      <c r="BH5892" s="86"/>
      <c r="BI5892" s="86"/>
      <c r="BJ5892" s="86"/>
      <c r="BK5892" s="86"/>
      <c r="BL5892" s="87"/>
    </row>
    <row r="5893" spans="60:64" x14ac:dyDescent="0.3">
      <c r="BH5893" s="86"/>
      <c r="BI5893" s="86"/>
      <c r="BJ5893" s="86"/>
      <c r="BK5893" s="86"/>
      <c r="BL5893" s="87"/>
    </row>
    <row r="5894" spans="60:64" x14ac:dyDescent="0.3">
      <c r="BH5894" s="86"/>
      <c r="BI5894" s="86"/>
      <c r="BJ5894" s="86"/>
      <c r="BK5894" s="86"/>
      <c r="BL5894" s="87"/>
    </row>
    <row r="5895" spans="60:64" x14ac:dyDescent="0.3">
      <c r="BH5895" s="86"/>
      <c r="BI5895" s="86"/>
      <c r="BJ5895" s="86"/>
      <c r="BK5895" s="86"/>
      <c r="BL5895" s="87"/>
    </row>
    <row r="5896" spans="60:64" x14ac:dyDescent="0.3">
      <c r="BH5896" s="86"/>
      <c r="BI5896" s="86"/>
      <c r="BJ5896" s="86"/>
      <c r="BK5896" s="86"/>
      <c r="BL5896" s="87"/>
    </row>
    <row r="5897" spans="60:64" x14ac:dyDescent="0.3">
      <c r="BH5897" s="86"/>
      <c r="BI5897" s="86"/>
      <c r="BJ5897" s="86"/>
      <c r="BK5897" s="86"/>
      <c r="BL5897" s="87"/>
    </row>
    <row r="5898" spans="60:64" x14ac:dyDescent="0.3">
      <c r="BH5898" s="86"/>
      <c r="BI5898" s="86"/>
      <c r="BJ5898" s="86"/>
      <c r="BK5898" s="86"/>
      <c r="BL5898" s="87"/>
    </row>
    <row r="5899" spans="60:64" x14ac:dyDescent="0.3">
      <c r="BH5899" s="86"/>
      <c r="BI5899" s="86"/>
      <c r="BJ5899" s="86"/>
      <c r="BK5899" s="86"/>
      <c r="BL5899" s="87"/>
    </row>
    <row r="5900" spans="60:64" x14ac:dyDescent="0.3">
      <c r="BH5900" s="86"/>
      <c r="BI5900" s="86"/>
      <c r="BJ5900" s="86"/>
      <c r="BK5900" s="86"/>
      <c r="BL5900" s="87"/>
    </row>
    <row r="5901" spans="60:64" x14ac:dyDescent="0.3">
      <c r="BH5901" s="86"/>
      <c r="BI5901" s="86"/>
      <c r="BJ5901" s="86"/>
      <c r="BK5901" s="86"/>
      <c r="BL5901" s="87"/>
    </row>
    <row r="5902" spans="60:64" x14ac:dyDescent="0.3">
      <c r="BH5902" s="86"/>
      <c r="BI5902" s="86"/>
      <c r="BJ5902" s="86"/>
      <c r="BK5902" s="86"/>
      <c r="BL5902" s="87"/>
    </row>
    <row r="5903" spans="60:64" x14ac:dyDescent="0.3">
      <c r="BH5903" s="86"/>
      <c r="BI5903" s="86"/>
      <c r="BJ5903" s="86"/>
      <c r="BK5903" s="86"/>
      <c r="BL5903" s="87"/>
    </row>
    <row r="5904" spans="60:64" x14ac:dyDescent="0.3">
      <c r="BH5904" s="86"/>
      <c r="BI5904" s="86"/>
      <c r="BJ5904" s="86"/>
      <c r="BK5904" s="86"/>
      <c r="BL5904" s="87"/>
    </row>
    <row r="5905" spans="60:64" x14ac:dyDescent="0.3">
      <c r="BH5905" s="86"/>
      <c r="BI5905" s="86"/>
      <c r="BJ5905" s="86"/>
      <c r="BK5905" s="86"/>
      <c r="BL5905" s="87"/>
    </row>
    <row r="5906" spans="60:64" x14ac:dyDescent="0.3">
      <c r="BH5906" s="86"/>
      <c r="BI5906" s="86"/>
      <c r="BJ5906" s="86"/>
      <c r="BK5906" s="86"/>
      <c r="BL5906" s="87"/>
    </row>
    <row r="5907" spans="60:64" x14ac:dyDescent="0.3">
      <c r="BH5907" s="86"/>
      <c r="BI5907" s="86"/>
      <c r="BJ5907" s="86"/>
      <c r="BK5907" s="86"/>
      <c r="BL5907" s="87"/>
    </row>
    <row r="5908" spans="60:64" x14ac:dyDescent="0.3">
      <c r="BH5908" s="86"/>
      <c r="BI5908" s="86"/>
      <c r="BJ5908" s="86"/>
      <c r="BK5908" s="86"/>
      <c r="BL5908" s="87"/>
    </row>
    <row r="5909" spans="60:64" x14ac:dyDescent="0.3">
      <c r="BH5909" s="86"/>
      <c r="BI5909" s="86"/>
      <c r="BJ5909" s="86"/>
      <c r="BK5909" s="86"/>
      <c r="BL5909" s="87"/>
    </row>
    <row r="5910" spans="60:64" x14ac:dyDescent="0.3">
      <c r="BH5910" s="86"/>
      <c r="BI5910" s="86"/>
      <c r="BJ5910" s="86"/>
      <c r="BK5910" s="86"/>
      <c r="BL5910" s="87"/>
    </row>
    <row r="5911" spans="60:64" x14ac:dyDescent="0.3">
      <c r="BH5911" s="86"/>
      <c r="BI5911" s="86"/>
      <c r="BJ5911" s="86"/>
      <c r="BK5911" s="86"/>
      <c r="BL5911" s="87"/>
    </row>
    <row r="5912" spans="60:64" x14ac:dyDescent="0.3">
      <c r="BH5912" s="86"/>
      <c r="BI5912" s="86"/>
      <c r="BJ5912" s="86"/>
      <c r="BK5912" s="86"/>
      <c r="BL5912" s="87"/>
    </row>
    <row r="5913" spans="60:64" x14ac:dyDescent="0.3">
      <c r="BH5913" s="86"/>
      <c r="BI5913" s="86"/>
      <c r="BJ5913" s="86"/>
      <c r="BK5913" s="86"/>
      <c r="BL5913" s="87"/>
    </row>
    <row r="5914" spans="60:64" x14ac:dyDescent="0.3">
      <c r="BH5914" s="86"/>
      <c r="BI5914" s="86"/>
      <c r="BJ5914" s="86"/>
      <c r="BK5914" s="86"/>
      <c r="BL5914" s="87"/>
    </row>
    <row r="5915" spans="60:64" x14ac:dyDescent="0.3">
      <c r="BH5915" s="86"/>
      <c r="BI5915" s="86"/>
      <c r="BJ5915" s="86"/>
      <c r="BK5915" s="86"/>
      <c r="BL5915" s="87"/>
    </row>
    <row r="5916" spans="60:64" x14ac:dyDescent="0.3">
      <c r="BH5916" s="86"/>
      <c r="BI5916" s="86"/>
      <c r="BJ5916" s="86"/>
      <c r="BK5916" s="86"/>
      <c r="BL5916" s="87"/>
    </row>
    <row r="5917" spans="60:64" x14ac:dyDescent="0.3">
      <c r="BH5917" s="86"/>
      <c r="BI5917" s="86"/>
      <c r="BJ5917" s="86"/>
      <c r="BK5917" s="86"/>
      <c r="BL5917" s="87"/>
    </row>
    <row r="5918" spans="60:64" x14ac:dyDescent="0.3">
      <c r="BH5918" s="86"/>
      <c r="BI5918" s="86"/>
      <c r="BJ5918" s="86"/>
      <c r="BK5918" s="86"/>
      <c r="BL5918" s="87"/>
    </row>
    <row r="5919" spans="60:64" x14ac:dyDescent="0.3">
      <c r="BH5919" s="86"/>
      <c r="BI5919" s="86"/>
      <c r="BJ5919" s="86"/>
      <c r="BK5919" s="86"/>
      <c r="BL5919" s="87"/>
    </row>
    <row r="5920" spans="60:64" x14ac:dyDescent="0.3">
      <c r="BH5920" s="86"/>
      <c r="BI5920" s="86"/>
      <c r="BJ5920" s="86"/>
      <c r="BK5920" s="86"/>
      <c r="BL5920" s="87"/>
    </row>
    <row r="5921" spans="60:64" x14ac:dyDescent="0.3">
      <c r="BH5921" s="86"/>
      <c r="BI5921" s="86"/>
      <c r="BJ5921" s="86"/>
      <c r="BK5921" s="86"/>
      <c r="BL5921" s="87"/>
    </row>
    <row r="5922" spans="60:64" x14ac:dyDescent="0.3">
      <c r="BH5922" s="86"/>
      <c r="BI5922" s="86"/>
      <c r="BJ5922" s="86"/>
      <c r="BK5922" s="86"/>
      <c r="BL5922" s="87"/>
    </row>
    <row r="5923" spans="60:64" x14ac:dyDescent="0.3">
      <c r="BH5923" s="86"/>
      <c r="BI5923" s="86"/>
      <c r="BJ5923" s="86"/>
      <c r="BK5923" s="86"/>
      <c r="BL5923" s="87"/>
    </row>
    <row r="5924" spans="60:64" x14ac:dyDescent="0.3">
      <c r="BH5924" s="86"/>
      <c r="BI5924" s="86"/>
      <c r="BJ5924" s="86"/>
      <c r="BK5924" s="86"/>
      <c r="BL5924" s="87"/>
    </row>
    <row r="5925" spans="60:64" x14ac:dyDescent="0.3">
      <c r="BH5925" s="86"/>
      <c r="BI5925" s="86"/>
      <c r="BJ5925" s="86"/>
      <c r="BK5925" s="86"/>
      <c r="BL5925" s="87"/>
    </row>
    <row r="5926" spans="60:64" x14ac:dyDescent="0.3">
      <c r="BH5926" s="86"/>
      <c r="BI5926" s="86"/>
      <c r="BJ5926" s="86"/>
      <c r="BK5926" s="86"/>
      <c r="BL5926" s="87"/>
    </row>
    <row r="5927" spans="60:64" x14ac:dyDescent="0.3">
      <c r="BH5927" s="86"/>
      <c r="BI5927" s="86"/>
      <c r="BJ5927" s="86"/>
      <c r="BK5927" s="86"/>
      <c r="BL5927" s="87"/>
    </row>
    <row r="5928" spans="60:64" x14ac:dyDescent="0.3">
      <c r="BH5928" s="86"/>
      <c r="BI5928" s="86"/>
      <c r="BJ5928" s="86"/>
      <c r="BK5928" s="86"/>
      <c r="BL5928" s="87"/>
    </row>
    <row r="5929" spans="60:64" x14ac:dyDescent="0.3">
      <c r="BH5929" s="86"/>
      <c r="BI5929" s="86"/>
      <c r="BJ5929" s="86"/>
      <c r="BK5929" s="86"/>
      <c r="BL5929" s="87"/>
    </row>
    <row r="5930" spans="60:64" x14ac:dyDescent="0.3">
      <c r="BH5930" s="86"/>
      <c r="BI5930" s="86"/>
      <c r="BJ5930" s="86"/>
      <c r="BK5930" s="86"/>
      <c r="BL5930" s="87"/>
    </row>
    <row r="5931" spans="60:64" x14ac:dyDescent="0.3">
      <c r="BH5931" s="86"/>
      <c r="BI5931" s="86"/>
      <c r="BJ5931" s="86"/>
      <c r="BK5931" s="86"/>
      <c r="BL5931" s="87"/>
    </row>
    <row r="5932" spans="60:64" x14ac:dyDescent="0.3">
      <c r="BH5932" s="86"/>
      <c r="BI5932" s="86"/>
      <c r="BJ5932" s="86"/>
      <c r="BK5932" s="86"/>
      <c r="BL5932" s="87"/>
    </row>
    <row r="5933" spans="60:64" x14ac:dyDescent="0.3">
      <c r="BH5933" s="86"/>
      <c r="BI5933" s="86"/>
      <c r="BJ5933" s="86"/>
      <c r="BK5933" s="86"/>
      <c r="BL5933" s="87"/>
    </row>
    <row r="5934" spans="60:64" x14ac:dyDescent="0.3">
      <c r="BH5934" s="86"/>
      <c r="BI5934" s="86"/>
      <c r="BJ5934" s="86"/>
      <c r="BK5934" s="86"/>
      <c r="BL5934" s="87"/>
    </row>
    <row r="5935" spans="60:64" x14ac:dyDescent="0.3">
      <c r="BH5935" s="86"/>
      <c r="BI5935" s="86"/>
      <c r="BJ5935" s="86"/>
      <c r="BK5935" s="86"/>
      <c r="BL5935" s="87"/>
    </row>
    <row r="5936" spans="60:64" x14ac:dyDescent="0.3">
      <c r="BH5936" s="86"/>
      <c r="BI5936" s="86"/>
      <c r="BJ5936" s="86"/>
      <c r="BK5936" s="86"/>
      <c r="BL5936" s="87"/>
    </row>
    <row r="5937" spans="60:64" x14ac:dyDescent="0.3">
      <c r="BH5937" s="86"/>
      <c r="BI5937" s="86"/>
      <c r="BJ5937" s="86"/>
      <c r="BK5937" s="86"/>
      <c r="BL5937" s="87"/>
    </row>
    <row r="5938" spans="60:64" x14ac:dyDescent="0.3">
      <c r="BH5938" s="86"/>
      <c r="BI5938" s="86"/>
      <c r="BJ5938" s="86"/>
      <c r="BK5938" s="86"/>
      <c r="BL5938" s="87"/>
    </row>
    <row r="5939" spans="60:64" x14ac:dyDescent="0.3">
      <c r="BH5939" s="86"/>
      <c r="BI5939" s="86"/>
      <c r="BJ5939" s="86"/>
      <c r="BK5939" s="86"/>
      <c r="BL5939" s="87"/>
    </row>
    <row r="5940" spans="60:64" x14ac:dyDescent="0.3">
      <c r="BH5940" s="86"/>
      <c r="BI5940" s="86"/>
      <c r="BJ5940" s="86"/>
      <c r="BK5940" s="86"/>
      <c r="BL5940" s="87"/>
    </row>
    <row r="5941" spans="60:64" x14ac:dyDescent="0.3">
      <c r="BH5941" s="86"/>
      <c r="BI5941" s="86"/>
      <c r="BJ5941" s="86"/>
      <c r="BK5941" s="86"/>
      <c r="BL5941" s="87"/>
    </row>
    <row r="5942" spans="60:64" x14ac:dyDescent="0.3">
      <c r="BH5942" s="86"/>
      <c r="BI5942" s="86"/>
      <c r="BJ5942" s="86"/>
      <c r="BK5942" s="86"/>
      <c r="BL5942" s="87"/>
    </row>
    <row r="5943" spans="60:64" x14ac:dyDescent="0.3">
      <c r="BH5943" s="86"/>
      <c r="BI5943" s="86"/>
      <c r="BJ5943" s="86"/>
      <c r="BK5943" s="86"/>
      <c r="BL5943" s="87"/>
    </row>
    <row r="5944" spans="60:64" x14ac:dyDescent="0.3">
      <c r="BH5944" s="86"/>
      <c r="BI5944" s="86"/>
      <c r="BJ5944" s="86"/>
      <c r="BK5944" s="86"/>
      <c r="BL5944" s="87"/>
    </row>
    <row r="5945" spans="60:64" x14ac:dyDescent="0.3">
      <c r="BH5945" s="86"/>
      <c r="BI5945" s="86"/>
      <c r="BJ5945" s="86"/>
      <c r="BK5945" s="86"/>
      <c r="BL5945" s="87"/>
    </row>
    <row r="5946" spans="60:64" x14ac:dyDescent="0.3">
      <c r="BH5946" s="86"/>
      <c r="BI5946" s="86"/>
      <c r="BJ5946" s="86"/>
      <c r="BK5946" s="86"/>
      <c r="BL5946" s="87"/>
    </row>
    <row r="5947" spans="60:64" x14ac:dyDescent="0.3">
      <c r="BH5947" s="86"/>
      <c r="BI5947" s="86"/>
      <c r="BJ5947" s="86"/>
      <c r="BK5947" s="86"/>
      <c r="BL5947" s="87"/>
    </row>
    <row r="5948" spans="60:64" x14ac:dyDescent="0.3">
      <c r="BH5948" s="86"/>
      <c r="BI5948" s="86"/>
      <c r="BJ5948" s="86"/>
      <c r="BK5948" s="86"/>
      <c r="BL5948" s="87"/>
    </row>
    <row r="5949" spans="60:64" x14ac:dyDescent="0.3">
      <c r="BH5949" s="86"/>
      <c r="BI5949" s="86"/>
      <c r="BJ5949" s="86"/>
      <c r="BK5949" s="86"/>
      <c r="BL5949" s="87"/>
    </row>
    <row r="5950" spans="60:64" x14ac:dyDescent="0.3">
      <c r="BH5950" s="86"/>
      <c r="BI5950" s="86"/>
      <c r="BJ5950" s="86"/>
      <c r="BK5950" s="86"/>
      <c r="BL5950" s="87"/>
    </row>
    <row r="5951" spans="60:64" x14ac:dyDescent="0.3">
      <c r="BH5951" s="86"/>
      <c r="BI5951" s="86"/>
      <c r="BJ5951" s="86"/>
      <c r="BK5951" s="86"/>
      <c r="BL5951" s="87"/>
    </row>
    <row r="5952" spans="60:64" x14ac:dyDescent="0.3">
      <c r="BH5952" s="86"/>
      <c r="BI5952" s="86"/>
      <c r="BJ5952" s="86"/>
      <c r="BK5952" s="86"/>
      <c r="BL5952" s="87"/>
    </row>
    <row r="5953" spans="60:64" x14ac:dyDescent="0.3">
      <c r="BH5953" s="86"/>
      <c r="BI5953" s="86"/>
      <c r="BJ5953" s="86"/>
      <c r="BK5953" s="86"/>
      <c r="BL5953" s="87"/>
    </row>
    <row r="5954" spans="60:64" x14ac:dyDescent="0.3">
      <c r="BH5954" s="86"/>
      <c r="BI5954" s="86"/>
      <c r="BJ5954" s="86"/>
      <c r="BK5954" s="86"/>
      <c r="BL5954" s="87"/>
    </row>
    <row r="5955" spans="60:64" x14ac:dyDescent="0.3">
      <c r="BH5955" s="86"/>
      <c r="BI5955" s="86"/>
      <c r="BJ5955" s="86"/>
      <c r="BK5955" s="86"/>
      <c r="BL5955" s="87"/>
    </row>
    <row r="5956" spans="60:64" x14ac:dyDescent="0.3">
      <c r="BH5956" s="86"/>
      <c r="BI5956" s="86"/>
      <c r="BJ5956" s="86"/>
      <c r="BK5956" s="86"/>
      <c r="BL5956" s="87"/>
    </row>
    <row r="5957" spans="60:64" x14ac:dyDescent="0.3">
      <c r="BH5957" s="86"/>
      <c r="BI5957" s="86"/>
      <c r="BJ5957" s="86"/>
      <c r="BK5957" s="86"/>
      <c r="BL5957" s="87"/>
    </row>
    <row r="5958" spans="60:64" x14ac:dyDescent="0.3">
      <c r="BH5958" s="86"/>
      <c r="BI5958" s="86"/>
      <c r="BJ5958" s="86"/>
      <c r="BK5958" s="86"/>
      <c r="BL5958" s="87"/>
    </row>
    <row r="5959" spans="60:64" x14ac:dyDescent="0.3">
      <c r="BH5959" s="86"/>
      <c r="BI5959" s="86"/>
      <c r="BJ5959" s="86"/>
      <c r="BK5959" s="86"/>
      <c r="BL5959" s="87"/>
    </row>
    <row r="5960" spans="60:64" x14ac:dyDescent="0.3">
      <c r="BH5960" s="86"/>
      <c r="BI5960" s="86"/>
      <c r="BJ5960" s="86"/>
      <c r="BK5960" s="86"/>
      <c r="BL5960" s="87"/>
    </row>
    <row r="5961" spans="60:64" x14ac:dyDescent="0.3">
      <c r="BH5961" s="86"/>
      <c r="BI5961" s="86"/>
      <c r="BJ5961" s="86"/>
      <c r="BK5961" s="86"/>
      <c r="BL5961" s="87"/>
    </row>
    <row r="5962" spans="60:64" x14ac:dyDescent="0.3">
      <c r="BH5962" s="86"/>
      <c r="BI5962" s="86"/>
      <c r="BJ5962" s="86"/>
      <c r="BK5962" s="86"/>
      <c r="BL5962" s="87"/>
    </row>
    <row r="5963" spans="60:64" x14ac:dyDescent="0.3">
      <c r="BH5963" s="86"/>
      <c r="BI5963" s="86"/>
      <c r="BJ5963" s="86"/>
      <c r="BK5963" s="86"/>
      <c r="BL5963" s="87"/>
    </row>
    <row r="5964" spans="60:64" x14ac:dyDescent="0.3">
      <c r="BH5964" s="86"/>
      <c r="BI5964" s="86"/>
      <c r="BJ5964" s="86"/>
      <c r="BK5964" s="86"/>
      <c r="BL5964" s="87"/>
    </row>
    <row r="5965" spans="60:64" x14ac:dyDescent="0.3">
      <c r="BH5965" s="86"/>
      <c r="BI5965" s="86"/>
      <c r="BJ5965" s="86"/>
      <c r="BK5965" s="86"/>
      <c r="BL5965" s="87"/>
    </row>
    <row r="5966" spans="60:64" x14ac:dyDescent="0.3">
      <c r="BH5966" s="86"/>
      <c r="BI5966" s="86"/>
      <c r="BJ5966" s="86"/>
      <c r="BK5966" s="86"/>
      <c r="BL5966" s="87"/>
    </row>
    <row r="5967" spans="60:64" x14ac:dyDescent="0.3">
      <c r="BH5967" s="86"/>
      <c r="BI5967" s="86"/>
      <c r="BJ5967" s="86"/>
      <c r="BK5967" s="86"/>
      <c r="BL5967" s="87"/>
    </row>
    <row r="5968" spans="60:64" x14ac:dyDescent="0.3">
      <c r="BH5968" s="86"/>
      <c r="BI5968" s="86"/>
      <c r="BJ5968" s="86"/>
      <c r="BK5968" s="86"/>
      <c r="BL5968" s="87"/>
    </row>
    <row r="5969" spans="60:64" x14ac:dyDescent="0.3">
      <c r="BH5969" s="86"/>
      <c r="BI5969" s="86"/>
      <c r="BJ5969" s="86"/>
      <c r="BK5969" s="86"/>
      <c r="BL5969" s="87"/>
    </row>
    <row r="5970" spans="60:64" x14ac:dyDescent="0.3">
      <c r="BH5970" s="86"/>
      <c r="BI5970" s="86"/>
      <c r="BJ5970" s="86"/>
      <c r="BK5970" s="86"/>
      <c r="BL5970" s="87"/>
    </row>
    <row r="5971" spans="60:64" x14ac:dyDescent="0.3">
      <c r="BH5971" s="86"/>
      <c r="BI5971" s="86"/>
      <c r="BJ5971" s="86"/>
      <c r="BK5971" s="86"/>
      <c r="BL5971" s="87"/>
    </row>
    <row r="5972" spans="60:64" x14ac:dyDescent="0.3">
      <c r="BH5972" s="86"/>
      <c r="BI5972" s="86"/>
      <c r="BJ5972" s="86"/>
      <c r="BK5972" s="86"/>
      <c r="BL5972" s="87"/>
    </row>
    <row r="5973" spans="60:64" x14ac:dyDescent="0.3">
      <c r="BH5973" s="86"/>
      <c r="BI5973" s="86"/>
      <c r="BJ5973" s="86"/>
      <c r="BK5973" s="86"/>
      <c r="BL5973" s="87"/>
    </row>
    <row r="5974" spans="60:64" x14ac:dyDescent="0.3">
      <c r="BH5974" s="86"/>
      <c r="BI5974" s="86"/>
      <c r="BJ5974" s="86"/>
      <c r="BK5974" s="86"/>
      <c r="BL5974" s="87"/>
    </row>
    <row r="5975" spans="60:64" x14ac:dyDescent="0.3">
      <c r="BH5975" s="86"/>
      <c r="BI5975" s="86"/>
      <c r="BJ5975" s="86"/>
      <c r="BK5975" s="86"/>
      <c r="BL5975" s="87"/>
    </row>
    <row r="5976" spans="60:64" x14ac:dyDescent="0.3">
      <c r="BH5976" s="86"/>
      <c r="BI5976" s="86"/>
      <c r="BJ5976" s="86"/>
      <c r="BK5976" s="86"/>
      <c r="BL5976" s="87"/>
    </row>
    <row r="5977" spans="60:64" x14ac:dyDescent="0.3">
      <c r="BH5977" s="86"/>
      <c r="BI5977" s="86"/>
      <c r="BJ5977" s="86"/>
      <c r="BK5977" s="86"/>
      <c r="BL5977" s="87"/>
    </row>
    <row r="5978" spans="60:64" x14ac:dyDescent="0.3">
      <c r="BH5978" s="86"/>
      <c r="BI5978" s="86"/>
      <c r="BJ5978" s="86"/>
      <c r="BK5978" s="86"/>
      <c r="BL5978" s="87"/>
    </row>
    <row r="5979" spans="60:64" x14ac:dyDescent="0.3">
      <c r="BH5979" s="86"/>
      <c r="BI5979" s="86"/>
      <c r="BJ5979" s="86"/>
      <c r="BK5979" s="86"/>
      <c r="BL5979" s="87"/>
    </row>
    <row r="5980" spans="60:64" x14ac:dyDescent="0.3">
      <c r="BH5980" s="86"/>
      <c r="BI5980" s="86"/>
      <c r="BJ5980" s="86"/>
      <c r="BK5980" s="86"/>
      <c r="BL5980" s="87"/>
    </row>
    <row r="5981" spans="60:64" x14ac:dyDescent="0.3">
      <c r="BH5981" s="86"/>
      <c r="BI5981" s="86"/>
      <c r="BJ5981" s="86"/>
      <c r="BK5981" s="86"/>
      <c r="BL5981" s="87"/>
    </row>
    <row r="5982" spans="60:64" x14ac:dyDescent="0.3">
      <c r="BH5982" s="86"/>
      <c r="BI5982" s="86"/>
      <c r="BJ5982" s="86"/>
      <c r="BK5982" s="86"/>
      <c r="BL5982" s="87"/>
    </row>
    <row r="5983" spans="60:64" x14ac:dyDescent="0.3">
      <c r="BH5983" s="86"/>
      <c r="BI5983" s="86"/>
      <c r="BJ5983" s="86"/>
      <c r="BK5983" s="86"/>
      <c r="BL5983" s="87"/>
    </row>
    <row r="5984" spans="60:64" x14ac:dyDescent="0.3">
      <c r="BH5984" s="86"/>
      <c r="BI5984" s="86"/>
      <c r="BJ5984" s="86"/>
      <c r="BK5984" s="86"/>
      <c r="BL5984" s="87"/>
    </row>
    <row r="5985" spans="60:64" x14ac:dyDescent="0.3">
      <c r="BH5985" s="86"/>
      <c r="BI5985" s="86"/>
      <c r="BJ5985" s="86"/>
      <c r="BK5985" s="86"/>
      <c r="BL5985" s="87"/>
    </row>
    <row r="5986" spans="60:64" x14ac:dyDescent="0.3">
      <c r="BH5986" s="86"/>
      <c r="BI5986" s="86"/>
      <c r="BJ5986" s="86"/>
      <c r="BK5986" s="86"/>
      <c r="BL5986" s="87"/>
    </row>
    <row r="5987" spans="60:64" x14ac:dyDescent="0.3">
      <c r="BH5987" s="86"/>
      <c r="BI5987" s="86"/>
      <c r="BJ5987" s="86"/>
      <c r="BK5987" s="86"/>
      <c r="BL5987" s="87"/>
    </row>
    <row r="5988" spans="60:64" x14ac:dyDescent="0.3">
      <c r="BH5988" s="86"/>
      <c r="BI5988" s="86"/>
      <c r="BJ5988" s="86"/>
      <c r="BK5988" s="86"/>
      <c r="BL5988" s="87"/>
    </row>
    <row r="5989" spans="60:64" x14ac:dyDescent="0.3">
      <c r="BH5989" s="86"/>
      <c r="BI5989" s="86"/>
      <c r="BJ5989" s="86"/>
      <c r="BK5989" s="86"/>
      <c r="BL5989" s="87"/>
    </row>
    <row r="5990" spans="60:64" x14ac:dyDescent="0.3">
      <c r="BH5990" s="86"/>
      <c r="BI5990" s="86"/>
      <c r="BJ5990" s="86"/>
      <c r="BK5990" s="86"/>
      <c r="BL5990" s="87"/>
    </row>
    <row r="5991" spans="60:64" x14ac:dyDescent="0.3">
      <c r="BH5991" s="86"/>
      <c r="BI5991" s="86"/>
      <c r="BJ5991" s="86"/>
      <c r="BK5991" s="86"/>
      <c r="BL5991" s="87"/>
    </row>
    <row r="5992" spans="60:64" x14ac:dyDescent="0.3">
      <c r="BH5992" s="86"/>
      <c r="BI5992" s="86"/>
      <c r="BJ5992" s="86"/>
      <c r="BK5992" s="86"/>
      <c r="BL5992" s="87"/>
    </row>
    <row r="5993" spans="60:64" x14ac:dyDescent="0.3">
      <c r="BH5993" s="86"/>
      <c r="BI5993" s="86"/>
      <c r="BJ5993" s="86"/>
      <c r="BK5993" s="86"/>
      <c r="BL5993" s="87"/>
    </row>
    <row r="5994" spans="60:64" x14ac:dyDescent="0.3">
      <c r="BH5994" s="86"/>
      <c r="BI5994" s="86"/>
      <c r="BJ5994" s="86"/>
      <c r="BK5994" s="86"/>
      <c r="BL5994" s="87"/>
    </row>
    <row r="5995" spans="60:64" x14ac:dyDescent="0.3">
      <c r="BH5995" s="86"/>
      <c r="BI5995" s="86"/>
      <c r="BJ5995" s="86"/>
      <c r="BK5995" s="86"/>
      <c r="BL5995" s="87"/>
    </row>
    <row r="5996" spans="60:64" x14ac:dyDescent="0.3">
      <c r="BH5996" s="86"/>
      <c r="BI5996" s="86"/>
      <c r="BJ5996" s="86"/>
      <c r="BK5996" s="86"/>
      <c r="BL5996" s="87"/>
    </row>
    <row r="5997" spans="60:64" x14ac:dyDescent="0.3">
      <c r="BH5997" s="86"/>
      <c r="BI5997" s="86"/>
      <c r="BJ5997" s="86"/>
      <c r="BK5997" s="86"/>
      <c r="BL5997" s="87"/>
    </row>
    <row r="5998" spans="60:64" x14ac:dyDescent="0.3">
      <c r="BH5998" s="86"/>
      <c r="BI5998" s="86"/>
      <c r="BJ5998" s="86"/>
      <c r="BK5998" s="86"/>
      <c r="BL5998" s="87"/>
    </row>
    <row r="5999" spans="60:64" x14ac:dyDescent="0.3">
      <c r="BH5999" s="86"/>
      <c r="BI5999" s="86"/>
      <c r="BJ5999" s="86"/>
      <c r="BK5999" s="86"/>
      <c r="BL5999" s="87"/>
    </row>
    <row r="6000" spans="60:64" x14ac:dyDescent="0.3">
      <c r="BH6000" s="86"/>
      <c r="BI6000" s="86"/>
      <c r="BJ6000" s="86"/>
      <c r="BK6000" s="86"/>
      <c r="BL6000" s="87"/>
    </row>
    <row r="6001" spans="60:64" x14ac:dyDescent="0.3">
      <c r="BH6001" s="86"/>
      <c r="BI6001" s="86"/>
      <c r="BJ6001" s="86"/>
      <c r="BK6001" s="86"/>
      <c r="BL6001" s="87"/>
    </row>
    <row r="6002" spans="60:64" x14ac:dyDescent="0.3">
      <c r="BH6002" s="86"/>
      <c r="BI6002" s="86"/>
      <c r="BJ6002" s="86"/>
      <c r="BK6002" s="86"/>
      <c r="BL6002" s="87"/>
    </row>
    <row r="6003" spans="60:64" x14ac:dyDescent="0.3">
      <c r="BH6003" s="86"/>
      <c r="BI6003" s="86"/>
      <c r="BJ6003" s="86"/>
      <c r="BK6003" s="86"/>
      <c r="BL6003" s="87"/>
    </row>
    <row r="6004" spans="60:64" x14ac:dyDescent="0.3">
      <c r="BH6004" s="86"/>
      <c r="BI6004" s="86"/>
      <c r="BJ6004" s="86"/>
      <c r="BK6004" s="86"/>
      <c r="BL6004" s="87"/>
    </row>
    <row r="6005" spans="60:64" x14ac:dyDescent="0.3">
      <c r="BH6005" s="86"/>
      <c r="BI6005" s="86"/>
      <c r="BJ6005" s="86"/>
      <c r="BK6005" s="86"/>
      <c r="BL6005" s="87"/>
    </row>
    <row r="6006" spans="60:64" x14ac:dyDescent="0.3">
      <c r="BH6006" s="86"/>
      <c r="BI6006" s="86"/>
      <c r="BJ6006" s="86"/>
      <c r="BK6006" s="86"/>
      <c r="BL6006" s="87"/>
    </row>
    <row r="6007" spans="60:64" x14ac:dyDescent="0.3">
      <c r="BH6007" s="86"/>
      <c r="BI6007" s="86"/>
      <c r="BJ6007" s="86"/>
      <c r="BK6007" s="86"/>
      <c r="BL6007" s="87"/>
    </row>
    <row r="6008" spans="60:64" x14ac:dyDescent="0.3">
      <c r="BH6008" s="86"/>
      <c r="BI6008" s="86"/>
      <c r="BJ6008" s="86"/>
      <c r="BK6008" s="86"/>
      <c r="BL6008" s="87"/>
    </row>
    <row r="6009" spans="60:64" x14ac:dyDescent="0.3">
      <c r="BH6009" s="86"/>
      <c r="BI6009" s="86"/>
      <c r="BJ6009" s="86"/>
      <c r="BK6009" s="86"/>
      <c r="BL6009" s="87"/>
    </row>
    <row r="6010" spans="60:64" x14ac:dyDescent="0.3">
      <c r="BH6010" s="86"/>
      <c r="BI6010" s="86"/>
      <c r="BJ6010" s="86"/>
      <c r="BK6010" s="86"/>
      <c r="BL6010" s="87"/>
    </row>
    <row r="6011" spans="60:64" x14ac:dyDescent="0.3">
      <c r="BH6011" s="86"/>
      <c r="BI6011" s="86"/>
      <c r="BJ6011" s="86"/>
      <c r="BK6011" s="86"/>
      <c r="BL6011" s="87"/>
    </row>
    <row r="6012" spans="60:64" x14ac:dyDescent="0.3">
      <c r="BH6012" s="86"/>
      <c r="BI6012" s="86"/>
      <c r="BJ6012" s="86"/>
      <c r="BK6012" s="86"/>
      <c r="BL6012" s="87"/>
    </row>
    <row r="6013" spans="60:64" x14ac:dyDescent="0.3">
      <c r="BH6013" s="86"/>
      <c r="BI6013" s="86"/>
      <c r="BJ6013" s="86"/>
      <c r="BK6013" s="86"/>
      <c r="BL6013" s="87"/>
    </row>
    <row r="6014" spans="60:64" x14ac:dyDescent="0.3">
      <c r="BH6014" s="86"/>
      <c r="BI6014" s="86"/>
      <c r="BJ6014" s="86"/>
      <c r="BK6014" s="86"/>
      <c r="BL6014" s="87"/>
    </row>
    <row r="6015" spans="60:64" x14ac:dyDescent="0.3">
      <c r="BH6015" s="86"/>
      <c r="BI6015" s="86"/>
      <c r="BJ6015" s="86"/>
      <c r="BK6015" s="86"/>
      <c r="BL6015" s="87"/>
    </row>
    <row r="6016" spans="60:64" x14ac:dyDescent="0.3">
      <c r="BH6016" s="86"/>
      <c r="BI6016" s="86"/>
      <c r="BJ6016" s="86"/>
      <c r="BK6016" s="86"/>
      <c r="BL6016" s="87"/>
    </row>
    <row r="6017" spans="60:64" x14ac:dyDescent="0.3">
      <c r="BH6017" s="86"/>
      <c r="BI6017" s="86"/>
      <c r="BJ6017" s="86"/>
      <c r="BK6017" s="86"/>
      <c r="BL6017" s="87"/>
    </row>
    <row r="6018" spans="60:64" x14ac:dyDescent="0.3">
      <c r="BH6018" s="86"/>
      <c r="BI6018" s="86"/>
      <c r="BJ6018" s="86"/>
      <c r="BK6018" s="86"/>
      <c r="BL6018" s="87"/>
    </row>
    <row r="6019" spans="60:64" x14ac:dyDescent="0.3">
      <c r="BH6019" s="86"/>
      <c r="BI6019" s="86"/>
      <c r="BJ6019" s="86"/>
      <c r="BK6019" s="86"/>
      <c r="BL6019" s="87"/>
    </row>
    <row r="6020" spans="60:64" x14ac:dyDescent="0.3">
      <c r="BH6020" s="86"/>
      <c r="BI6020" s="86"/>
      <c r="BJ6020" s="86"/>
      <c r="BK6020" s="86"/>
      <c r="BL6020" s="87"/>
    </row>
    <row r="6021" spans="60:64" x14ac:dyDescent="0.3">
      <c r="BH6021" s="86"/>
      <c r="BI6021" s="86"/>
      <c r="BJ6021" s="86"/>
      <c r="BK6021" s="86"/>
      <c r="BL6021" s="87"/>
    </row>
    <row r="6022" spans="60:64" x14ac:dyDescent="0.3">
      <c r="BH6022" s="86"/>
      <c r="BI6022" s="86"/>
      <c r="BJ6022" s="86"/>
      <c r="BK6022" s="86"/>
      <c r="BL6022" s="87"/>
    </row>
    <row r="6023" spans="60:64" x14ac:dyDescent="0.3">
      <c r="BH6023" s="86"/>
      <c r="BI6023" s="86"/>
      <c r="BJ6023" s="86"/>
      <c r="BK6023" s="86"/>
      <c r="BL6023" s="87"/>
    </row>
    <row r="6024" spans="60:64" x14ac:dyDescent="0.3">
      <c r="BH6024" s="86"/>
      <c r="BI6024" s="86"/>
      <c r="BJ6024" s="86"/>
      <c r="BK6024" s="86"/>
      <c r="BL6024" s="87"/>
    </row>
    <row r="6025" spans="60:64" x14ac:dyDescent="0.3">
      <c r="BH6025" s="86"/>
      <c r="BI6025" s="86"/>
      <c r="BJ6025" s="86"/>
      <c r="BK6025" s="86"/>
      <c r="BL6025" s="87"/>
    </row>
    <row r="6026" spans="60:64" x14ac:dyDescent="0.3">
      <c r="BH6026" s="86"/>
      <c r="BI6026" s="86"/>
      <c r="BJ6026" s="86"/>
      <c r="BK6026" s="86"/>
      <c r="BL6026" s="87"/>
    </row>
    <row r="6027" spans="60:64" x14ac:dyDescent="0.3">
      <c r="BH6027" s="86"/>
      <c r="BI6027" s="86"/>
      <c r="BJ6027" s="86"/>
      <c r="BK6027" s="86"/>
      <c r="BL6027" s="87"/>
    </row>
    <row r="6028" spans="60:64" x14ac:dyDescent="0.3">
      <c r="BH6028" s="86"/>
      <c r="BI6028" s="86"/>
      <c r="BJ6028" s="86"/>
      <c r="BK6028" s="86"/>
      <c r="BL6028" s="87"/>
    </row>
    <row r="6029" spans="60:64" x14ac:dyDescent="0.3">
      <c r="BH6029" s="86"/>
      <c r="BI6029" s="86"/>
      <c r="BJ6029" s="86"/>
      <c r="BK6029" s="86"/>
      <c r="BL6029" s="87"/>
    </row>
    <row r="6030" spans="60:64" x14ac:dyDescent="0.3">
      <c r="BH6030" s="86"/>
      <c r="BI6030" s="86"/>
      <c r="BJ6030" s="86"/>
      <c r="BK6030" s="86"/>
      <c r="BL6030" s="87"/>
    </row>
    <row r="6031" spans="60:64" x14ac:dyDescent="0.3">
      <c r="BH6031" s="86"/>
      <c r="BI6031" s="86"/>
      <c r="BJ6031" s="86"/>
      <c r="BK6031" s="86"/>
      <c r="BL6031" s="87"/>
    </row>
    <row r="6032" spans="60:64" x14ac:dyDescent="0.3">
      <c r="BH6032" s="86"/>
      <c r="BI6032" s="86"/>
      <c r="BJ6032" s="86"/>
      <c r="BK6032" s="86"/>
      <c r="BL6032" s="87"/>
    </row>
    <row r="6033" spans="60:64" x14ac:dyDescent="0.3">
      <c r="BH6033" s="86"/>
      <c r="BI6033" s="86"/>
      <c r="BJ6033" s="86"/>
      <c r="BK6033" s="86"/>
      <c r="BL6033" s="87"/>
    </row>
    <row r="6034" spans="60:64" x14ac:dyDescent="0.3">
      <c r="BH6034" s="86"/>
      <c r="BI6034" s="86"/>
      <c r="BJ6034" s="86"/>
      <c r="BK6034" s="86"/>
      <c r="BL6034" s="87"/>
    </row>
    <row r="6035" spans="60:64" x14ac:dyDescent="0.3">
      <c r="BH6035" s="86"/>
      <c r="BI6035" s="86"/>
      <c r="BJ6035" s="86"/>
      <c r="BK6035" s="86"/>
      <c r="BL6035" s="87"/>
    </row>
    <row r="6036" spans="60:64" x14ac:dyDescent="0.3">
      <c r="BH6036" s="86"/>
      <c r="BI6036" s="86"/>
      <c r="BJ6036" s="86"/>
      <c r="BK6036" s="86"/>
      <c r="BL6036" s="87"/>
    </row>
    <row r="6037" spans="60:64" x14ac:dyDescent="0.3">
      <c r="BH6037" s="86"/>
      <c r="BI6037" s="86"/>
      <c r="BJ6037" s="86"/>
      <c r="BK6037" s="86"/>
      <c r="BL6037" s="87"/>
    </row>
    <row r="6038" spans="60:64" x14ac:dyDescent="0.3">
      <c r="BH6038" s="86"/>
      <c r="BI6038" s="86"/>
      <c r="BJ6038" s="86"/>
      <c r="BK6038" s="86"/>
      <c r="BL6038" s="87"/>
    </row>
    <row r="6039" spans="60:64" x14ac:dyDescent="0.3">
      <c r="BH6039" s="86"/>
      <c r="BI6039" s="86"/>
      <c r="BJ6039" s="86"/>
      <c r="BK6039" s="86"/>
      <c r="BL6039" s="87"/>
    </row>
    <row r="6040" spans="60:64" x14ac:dyDescent="0.3">
      <c r="BH6040" s="86"/>
      <c r="BI6040" s="86"/>
      <c r="BJ6040" s="86"/>
      <c r="BK6040" s="86"/>
      <c r="BL6040" s="87"/>
    </row>
    <row r="6041" spans="60:64" x14ac:dyDescent="0.3">
      <c r="BH6041" s="86"/>
      <c r="BI6041" s="86"/>
      <c r="BJ6041" s="86"/>
      <c r="BK6041" s="86"/>
      <c r="BL6041" s="87"/>
    </row>
    <row r="6042" spans="60:64" x14ac:dyDescent="0.3">
      <c r="BH6042" s="86"/>
      <c r="BI6042" s="86"/>
      <c r="BJ6042" s="86"/>
      <c r="BK6042" s="86"/>
      <c r="BL6042" s="87"/>
    </row>
    <row r="6043" spans="60:64" x14ac:dyDescent="0.3">
      <c r="BH6043" s="86"/>
      <c r="BI6043" s="86"/>
      <c r="BJ6043" s="86"/>
      <c r="BK6043" s="86"/>
      <c r="BL6043" s="87"/>
    </row>
    <row r="6044" spans="60:64" x14ac:dyDescent="0.3">
      <c r="BH6044" s="86"/>
      <c r="BI6044" s="86"/>
      <c r="BJ6044" s="86"/>
      <c r="BK6044" s="86"/>
      <c r="BL6044" s="87"/>
    </row>
    <row r="6045" spans="60:64" x14ac:dyDescent="0.3">
      <c r="BH6045" s="86"/>
      <c r="BI6045" s="86"/>
      <c r="BJ6045" s="86"/>
      <c r="BK6045" s="86"/>
      <c r="BL6045" s="87"/>
    </row>
    <row r="6046" spans="60:64" x14ac:dyDescent="0.3">
      <c r="BH6046" s="86"/>
      <c r="BI6046" s="86"/>
      <c r="BJ6046" s="86"/>
      <c r="BK6046" s="86"/>
      <c r="BL6046" s="87"/>
    </row>
    <row r="6047" spans="60:64" x14ac:dyDescent="0.3">
      <c r="BH6047" s="86"/>
      <c r="BI6047" s="86"/>
      <c r="BJ6047" s="86"/>
      <c r="BK6047" s="86"/>
      <c r="BL6047" s="87"/>
    </row>
    <row r="6048" spans="60:64" x14ac:dyDescent="0.3">
      <c r="BH6048" s="86"/>
      <c r="BI6048" s="86"/>
      <c r="BJ6048" s="86"/>
      <c r="BK6048" s="86"/>
      <c r="BL6048" s="87"/>
    </row>
    <row r="6049" spans="60:64" x14ac:dyDescent="0.3">
      <c r="BH6049" s="86"/>
      <c r="BI6049" s="86"/>
      <c r="BJ6049" s="86"/>
      <c r="BK6049" s="86"/>
      <c r="BL6049" s="87"/>
    </row>
    <row r="6050" spans="60:64" x14ac:dyDescent="0.3">
      <c r="BH6050" s="86"/>
      <c r="BI6050" s="86"/>
      <c r="BJ6050" s="86"/>
      <c r="BK6050" s="86"/>
      <c r="BL6050" s="87"/>
    </row>
    <row r="6051" spans="60:64" x14ac:dyDescent="0.3">
      <c r="BH6051" s="86"/>
      <c r="BI6051" s="86"/>
      <c r="BJ6051" s="86"/>
      <c r="BK6051" s="86"/>
      <c r="BL6051" s="87"/>
    </row>
    <row r="6052" spans="60:64" x14ac:dyDescent="0.3">
      <c r="BH6052" s="86"/>
      <c r="BI6052" s="86"/>
      <c r="BJ6052" s="86"/>
      <c r="BK6052" s="86"/>
      <c r="BL6052" s="87"/>
    </row>
    <row r="6053" spans="60:64" x14ac:dyDescent="0.3">
      <c r="BH6053" s="86"/>
      <c r="BI6053" s="86"/>
      <c r="BJ6053" s="86"/>
      <c r="BK6053" s="86"/>
      <c r="BL6053" s="87"/>
    </row>
    <row r="6054" spans="60:64" x14ac:dyDescent="0.3">
      <c r="BH6054" s="86"/>
      <c r="BI6054" s="86"/>
      <c r="BJ6054" s="86"/>
      <c r="BK6054" s="86"/>
      <c r="BL6054" s="87"/>
    </row>
    <row r="6055" spans="60:64" x14ac:dyDescent="0.3">
      <c r="BH6055" s="86"/>
      <c r="BI6055" s="86"/>
      <c r="BJ6055" s="86"/>
      <c r="BK6055" s="86"/>
      <c r="BL6055" s="87"/>
    </row>
    <row r="6056" spans="60:64" x14ac:dyDescent="0.3">
      <c r="BH6056" s="86"/>
      <c r="BI6056" s="86"/>
      <c r="BJ6056" s="86"/>
      <c r="BK6056" s="86"/>
      <c r="BL6056" s="87"/>
    </row>
    <row r="6057" spans="60:64" x14ac:dyDescent="0.3">
      <c r="BH6057" s="86"/>
      <c r="BI6057" s="86"/>
      <c r="BJ6057" s="86"/>
      <c r="BK6057" s="86"/>
      <c r="BL6057" s="87"/>
    </row>
    <row r="6058" spans="60:64" x14ac:dyDescent="0.3">
      <c r="BH6058" s="86"/>
      <c r="BI6058" s="86"/>
      <c r="BJ6058" s="86"/>
      <c r="BK6058" s="86"/>
      <c r="BL6058" s="87"/>
    </row>
    <row r="6059" spans="60:64" x14ac:dyDescent="0.3">
      <c r="BH6059" s="86"/>
      <c r="BI6059" s="86"/>
      <c r="BJ6059" s="86"/>
      <c r="BK6059" s="86"/>
      <c r="BL6059" s="87"/>
    </row>
    <row r="6060" spans="60:64" x14ac:dyDescent="0.3">
      <c r="BH6060" s="86"/>
      <c r="BI6060" s="86"/>
      <c r="BJ6060" s="86"/>
      <c r="BK6060" s="86"/>
      <c r="BL6060" s="87"/>
    </row>
    <row r="6061" spans="60:64" x14ac:dyDescent="0.3">
      <c r="BH6061" s="86"/>
      <c r="BI6061" s="86"/>
      <c r="BJ6061" s="86"/>
      <c r="BK6061" s="86"/>
      <c r="BL6061" s="87"/>
    </row>
    <row r="6062" spans="60:64" x14ac:dyDescent="0.3">
      <c r="BH6062" s="86"/>
      <c r="BI6062" s="86"/>
      <c r="BJ6062" s="86"/>
      <c r="BK6062" s="86"/>
      <c r="BL6062" s="87"/>
    </row>
    <row r="6063" spans="60:64" x14ac:dyDescent="0.3">
      <c r="BH6063" s="86"/>
      <c r="BI6063" s="86"/>
      <c r="BJ6063" s="86"/>
      <c r="BK6063" s="86"/>
      <c r="BL6063" s="87"/>
    </row>
    <row r="6064" spans="60:64" x14ac:dyDescent="0.3">
      <c r="BH6064" s="86"/>
      <c r="BI6064" s="86"/>
      <c r="BJ6064" s="86"/>
      <c r="BK6064" s="86"/>
      <c r="BL6064" s="87"/>
    </row>
    <row r="6065" spans="60:64" x14ac:dyDescent="0.3">
      <c r="BH6065" s="86"/>
      <c r="BI6065" s="86"/>
      <c r="BJ6065" s="86"/>
      <c r="BK6065" s="86"/>
      <c r="BL6065" s="87"/>
    </row>
    <row r="6066" spans="60:64" x14ac:dyDescent="0.3">
      <c r="BH6066" s="86"/>
      <c r="BI6066" s="86"/>
      <c r="BJ6066" s="86"/>
      <c r="BK6066" s="86"/>
      <c r="BL6066" s="87"/>
    </row>
    <row r="6067" spans="60:64" x14ac:dyDescent="0.3">
      <c r="BH6067" s="86"/>
      <c r="BI6067" s="86"/>
      <c r="BJ6067" s="86"/>
      <c r="BK6067" s="86"/>
      <c r="BL6067" s="87"/>
    </row>
    <row r="6068" spans="60:64" x14ac:dyDescent="0.3">
      <c r="BH6068" s="86"/>
      <c r="BI6068" s="86"/>
      <c r="BJ6068" s="86"/>
      <c r="BK6068" s="86"/>
      <c r="BL6068" s="87"/>
    </row>
    <row r="6069" spans="60:64" x14ac:dyDescent="0.3">
      <c r="BH6069" s="86"/>
      <c r="BI6069" s="86"/>
      <c r="BJ6069" s="86"/>
      <c r="BK6069" s="86"/>
      <c r="BL6069" s="87"/>
    </row>
    <row r="6070" spans="60:64" x14ac:dyDescent="0.3">
      <c r="BH6070" s="86"/>
      <c r="BI6070" s="86"/>
      <c r="BJ6070" s="86"/>
      <c r="BK6070" s="86"/>
      <c r="BL6070" s="87"/>
    </row>
    <row r="6071" spans="60:64" x14ac:dyDescent="0.3">
      <c r="BH6071" s="86"/>
      <c r="BI6071" s="86"/>
      <c r="BJ6071" s="86"/>
      <c r="BK6071" s="86"/>
      <c r="BL6071" s="87"/>
    </row>
    <row r="6072" spans="60:64" x14ac:dyDescent="0.3">
      <c r="BH6072" s="86"/>
      <c r="BI6072" s="86"/>
      <c r="BJ6072" s="86"/>
      <c r="BK6072" s="86"/>
      <c r="BL6072" s="87"/>
    </row>
    <row r="6073" spans="60:64" x14ac:dyDescent="0.3">
      <c r="BH6073" s="86"/>
      <c r="BI6073" s="86"/>
      <c r="BJ6073" s="86"/>
      <c r="BK6073" s="86"/>
      <c r="BL6073" s="87"/>
    </row>
    <row r="6074" spans="60:64" x14ac:dyDescent="0.3">
      <c r="BH6074" s="86"/>
      <c r="BI6074" s="86"/>
      <c r="BJ6074" s="86"/>
      <c r="BK6074" s="86"/>
      <c r="BL6074" s="87"/>
    </row>
    <row r="6075" spans="60:64" x14ac:dyDescent="0.3">
      <c r="BH6075" s="86"/>
      <c r="BI6075" s="86"/>
      <c r="BJ6075" s="86"/>
      <c r="BK6075" s="86"/>
      <c r="BL6075" s="87"/>
    </row>
    <row r="6076" spans="60:64" x14ac:dyDescent="0.3">
      <c r="BH6076" s="86"/>
      <c r="BI6076" s="86"/>
      <c r="BJ6076" s="86"/>
      <c r="BK6076" s="86"/>
      <c r="BL6076" s="87"/>
    </row>
    <row r="6077" spans="60:64" x14ac:dyDescent="0.3">
      <c r="BH6077" s="86"/>
      <c r="BI6077" s="86"/>
      <c r="BJ6077" s="86"/>
      <c r="BK6077" s="86"/>
      <c r="BL6077" s="87"/>
    </row>
    <row r="6078" spans="60:64" x14ac:dyDescent="0.3">
      <c r="BH6078" s="86"/>
      <c r="BI6078" s="86"/>
      <c r="BJ6078" s="86"/>
      <c r="BK6078" s="86"/>
      <c r="BL6078" s="87"/>
    </row>
    <row r="6079" spans="60:64" x14ac:dyDescent="0.3">
      <c r="BH6079" s="86"/>
      <c r="BI6079" s="86"/>
      <c r="BJ6079" s="86"/>
      <c r="BK6079" s="86"/>
      <c r="BL6079" s="87"/>
    </row>
    <row r="6080" spans="60:64" x14ac:dyDescent="0.3">
      <c r="BH6080" s="86"/>
      <c r="BI6080" s="86"/>
      <c r="BJ6080" s="86"/>
      <c r="BK6080" s="86"/>
      <c r="BL6080" s="87"/>
    </row>
    <row r="6081" spans="60:64" x14ac:dyDescent="0.3">
      <c r="BH6081" s="86"/>
      <c r="BI6081" s="86"/>
      <c r="BJ6081" s="86"/>
      <c r="BK6081" s="86"/>
      <c r="BL6081" s="87"/>
    </row>
    <row r="6082" spans="60:64" x14ac:dyDescent="0.3">
      <c r="BH6082" s="86"/>
      <c r="BI6082" s="86"/>
      <c r="BJ6082" s="86"/>
      <c r="BK6082" s="86"/>
      <c r="BL6082" s="87"/>
    </row>
    <row r="6083" spans="60:64" x14ac:dyDescent="0.3">
      <c r="BH6083" s="86"/>
      <c r="BI6083" s="86"/>
      <c r="BJ6083" s="86"/>
      <c r="BK6083" s="86"/>
      <c r="BL6083" s="87"/>
    </row>
    <row r="6084" spans="60:64" x14ac:dyDescent="0.3">
      <c r="BH6084" s="86"/>
      <c r="BI6084" s="86"/>
      <c r="BJ6084" s="86"/>
      <c r="BK6084" s="86"/>
      <c r="BL6084" s="87"/>
    </row>
    <row r="6085" spans="60:64" x14ac:dyDescent="0.3">
      <c r="BH6085" s="86"/>
      <c r="BI6085" s="86"/>
      <c r="BJ6085" s="86"/>
      <c r="BK6085" s="86"/>
      <c r="BL6085" s="87"/>
    </row>
    <row r="6086" spans="60:64" x14ac:dyDescent="0.3">
      <c r="BH6086" s="86"/>
      <c r="BI6086" s="86"/>
      <c r="BJ6086" s="86"/>
      <c r="BK6086" s="86"/>
      <c r="BL6086" s="87"/>
    </row>
    <row r="6087" spans="60:64" x14ac:dyDescent="0.3">
      <c r="BH6087" s="86"/>
      <c r="BI6087" s="86"/>
      <c r="BJ6087" s="86"/>
      <c r="BK6087" s="86"/>
      <c r="BL6087" s="87"/>
    </row>
    <row r="6088" spans="60:64" x14ac:dyDescent="0.3">
      <c r="BH6088" s="86"/>
      <c r="BI6088" s="86"/>
      <c r="BJ6088" s="86"/>
      <c r="BK6088" s="86"/>
      <c r="BL6088" s="87"/>
    </row>
    <row r="6089" spans="60:64" x14ac:dyDescent="0.3">
      <c r="BH6089" s="86"/>
      <c r="BI6089" s="86"/>
      <c r="BJ6089" s="86"/>
      <c r="BK6089" s="86"/>
      <c r="BL6089" s="87"/>
    </row>
    <row r="6090" spans="60:64" x14ac:dyDescent="0.3">
      <c r="BH6090" s="86"/>
      <c r="BI6090" s="86"/>
      <c r="BJ6090" s="86"/>
      <c r="BK6090" s="86"/>
      <c r="BL6090" s="87"/>
    </row>
    <row r="6091" spans="60:64" x14ac:dyDescent="0.3">
      <c r="BH6091" s="86"/>
      <c r="BI6091" s="86"/>
      <c r="BJ6091" s="86"/>
      <c r="BK6091" s="86"/>
      <c r="BL6091" s="87"/>
    </row>
    <row r="6092" spans="60:64" x14ac:dyDescent="0.3">
      <c r="BH6092" s="86"/>
      <c r="BI6092" s="86"/>
      <c r="BJ6092" s="86"/>
      <c r="BK6092" s="86"/>
      <c r="BL6092" s="87"/>
    </row>
    <row r="6093" spans="60:64" x14ac:dyDescent="0.3">
      <c r="BH6093" s="86"/>
      <c r="BI6093" s="86"/>
      <c r="BJ6093" s="86"/>
      <c r="BK6093" s="86"/>
      <c r="BL6093" s="87"/>
    </row>
    <row r="6094" spans="60:64" x14ac:dyDescent="0.3">
      <c r="BH6094" s="86"/>
      <c r="BI6094" s="86"/>
      <c r="BJ6094" s="86"/>
      <c r="BK6094" s="86"/>
      <c r="BL6094" s="87"/>
    </row>
    <row r="6095" spans="60:64" x14ac:dyDescent="0.3">
      <c r="BH6095" s="86"/>
      <c r="BI6095" s="86"/>
      <c r="BJ6095" s="86"/>
      <c r="BK6095" s="86"/>
      <c r="BL6095" s="87"/>
    </row>
    <row r="6096" spans="60:64" x14ac:dyDescent="0.3">
      <c r="BH6096" s="86"/>
      <c r="BI6096" s="86"/>
      <c r="BJ6096" s="86"/>
      <c r="BK6096" s="86"/>
      <c r="BL6096" s="87"/>
    </row>
    <row r="6097" spans="60:64" x14ac:dyDescent="0.3">
      <c r="BH6097" s="86"/>
      <c r="BI6097" s="86"/>
      <c r="BJ6097" s="86"/>
      <c r="BK6097" s="86"/>
      <c r="BL6097" s="87"/>
    </row>
    <row r="6098" spans="60:64" x14ac:dyDescent="0.3">
      <c r="BH6098" s="86"/>
      <c r="BI6098" s="86"/>
      <c r="BJ6098" s="86"/>
      <c r="BK6098" s="86"/>
      <c r="BL6098" s="87"/>
    </row>
    <row r="6099" spans="60:64" x14ac:dyDescent="0.3">
      <c r="BH6099" s="86"/>
      <c r="BI6099" s="86"/>
      <c r="BJ6099" s="86"/>
      <c r="BK6099" s="86"/>
      <c r="BL6099" s="87"/>
    </row>
    <row r="6100" spans="60:64" x14ac:dyDescent="0.3">
      <c r="BH6100" s="86"/>
      <c r="BI6100" s="86"/>
      <c r="BJ6100" s="86"/>
      <c r="BK6100" s="86"/>
      <c r="BL6100" s="87"/>
    </row>
    <row r="6101" spans="60:64" x14ac:dyDescent="0.3">
      <c r="BH6101" s="86"/>
      <c r="BI6101" s="86"/>
      <c r="BJ6101" s="86"/>
      <c r="BK6101" s="86"/>
      <c r="BL6101" s="87"/>
    </row>
    <row r="6102" spans="60:64" x14ac:dyDescent="0.3">
      <c r="BH6102" s="86"/>
      <c r="BI6102" s="86"/>
      <c r="BJ6102" s="86"/>
      <c r="BK6102" s="86"/>
      <c r="BL6102" s="87"/>
    </row>
    <row r="6103" spans="60:64" x14ac:dyDescent="0.3">
      <c r="BH6103" s="86"/>
      <c r="BI6103" s="86"/>
      <c r="BJ6103" s="86"/>
      <c r="BK6103" s="86"/>
      <c r="BL6103" s="87"/>
    </row>
    <row r="6104" spans="60:64" x14ac:dyDescent="0.3">
      <c r="BH6104" s="86"/>
      <c r="BI6104" s="86"/>
      <c r="BJ6104" s="86"/>
      <c r="BK6104" s="86"/>
      <c r="BL6104" s="87"/>
    </row>
    <row r="6105" spans="60:64" x14ac:dyDescent="0.3">
      <c r="BH6105" s="86"/>
      <c r="BI6105" s="86"/>
      <c r="BJ6105" s="86"/>
      <c r="BK6105" s="86"/>
      <c r="BL6105" s="87"/>
    </row>
    <row r="6106" spans="60:64" x14ac:dyDescent="0.3">
      <c r="BH6106" s="86"/>
      <c r="BI6106" s="86"/>
      <c r="BJ6106" s="86"/>
      <c r="BK6106" s="86"/>
      <c r="BL6106" s="87"/>
    </row>
    <row r="6107" spans="60:64" x14ac:dyDescent="0.3">
      <c r="BH6107" s="86"/>
      <c r="BI6107" s="86"/>
      <c r="BJ6107" s="86"/>
      <c r="BK6107" s="86"/>
      <c r="BL6107" s="87"/>
    </row>
    <row r="6108" spans="60:64" x14ac:dyDescent="0.3">
      <c r="BH6108" s="86"/>
      <c r="BI6108" s="86"/>
      <c r="BJ6108" s="86"/>
      <c r="BK6108" s="86"/>
      <c r="BL6108" s="87"/>
    </row>
    <row r="6109" spans="60:64" x14ac:dyDescent="0.3">
      <c r="BH6109" s="86"/>
      <c r="BI6109" s="86"/>
      <c r="BJ6109" s="86"/>
      <c r="BK6109" s="86"/>
      <c r="BL6109" s="87"/>
    </row>
    <row r="6110" spans="60:64" x14ac:dyDescent="0.3">
      <c r="BH6110" s="86"/>
      <c r="BI6110" s="86"/>
      <c r="BJ6110" s="86"/>
      <c r="BK6110" s="86"/>
      <c r="BL6110" s="87"/>
    </row>
    <row r="6111" spans="60:64" x14ac:dyDescent="0.3">
      <c r="BH6111" s="86"/>
      <c r="BI6111" s="86"/>
      <c r="BJ6111" s="86"/>
      <c r="BK6111" s="86"/>
      <c r="BL6111" s="87"/>
    </row>
    <row r="6112" spans="60:64" x14ac:dyDescent="0.3">
      <c r="BH6112" s="86"/>
      <c r="BI6112" s="86"/>
      <c r="BJ6112" s="86"/>
      <c r="BK6112" s="86"/>
      <c r="BL6112" s="87"/>
    </row>
    <row r="6113" spans="60:64" x14ac:dyDescent="0.3">
      <c r="BH6113" s="86"/>
      <c r="BI6113" s="86"/>
      <c r="BJ6113" s="86"/>
      <c r="BK6113" s="86"/>
      <c r="BL6113" s="87"/>
    </row>
    <row r="6114" spans="60:64" x14ac:dyDescent="0.3">
      <c r="BH6114" s="86"/>
      <c r="BI6114" s="86"/>
      <c r="BJ6114" s="86"/>
      <c r="BK6114" s="86"/>
      <c r="BL6114" s="87"/>
    </row>
    <row r="6115" spans="60:64" x14ac:dyDescent="0.3">
      <c r="BH6115" s="86"/>
      <c r="BI6115" s="86"/>
      <c r="BJ6115" s="86"/>
      <c r="BK6115" s="86"/>
      <c r="BL6115" s="87"/>
    </row>
    <row r="6116" spans="60:64" x14ac:dyDescent="0.3">
      <c r="BH6116" s="86"/>
      <c r="BI6116" s="86"/>
      <c r="BJ6116" s="86"/>
      <c r="BK6116" s="86"/>
      <c r="BL6116" s="87"/>
    </row>
    <row r="6117" spans="60:64" x14ac:dyDescent="0.3">
      <c r="BH6117" s="86"/>
      <c r="BI6117" s="86"/>
      <c r="BJ6117" s="86"/>
      <c r="BK6117" s="86"/>
      <c r="BL6117" s="87"/>
    </row>
    <row r="6118" spans="60:64" x14ac:dyDescent="0.3">
      <c r="BH6118" s="86"/>
      <c r="BI6118" s="86"/>
      <c r="BJ6118" s="86"/>
      <c r="BK6118" s="86"/>
      <c r="BL6118" s="87"/>
    </row>
    <row r="6119" spans="60:64" x14ac:dyDescent="0.3">
      <c r="BH6119" s="86"/>
      <c r="BI6119" s="86"/>
      <c r="BJ6119" s="86"/>
      <c r="BK6119" s="86"/>
      <c r="BL6119" s="87"/>
    </row>
    <row r="6120" spans="60:64" x14ac:dyDescent="0.3">
      <c r="BH6120" s="86"/>
      <c r="BI6120" s="86"/>
      <c r="BJ6120" s="86"/>
      <c r="BK6120" s="86"/>
      <c r="BL6120" s="87"/>
    </row>
    <row r="6121" spans="60:64" x14ac:dyDescent="0.3">
      <c r="BH6121" s="86"/>
      <c r="BI6121" s="86"/>
      <c r="BJ6121" s="86"/>
      <c r="BK6121" s="86"/>
      <c r="BL6121" s="87"/>
    </row>
    <row r="6122" spans="60:64" x14ac:dyDescent="0.3">
      <c r="BH6122" s="86"/>
      <c r="BI6122" s="86"/>
      <c r="BJ6122" s="86"/>
      <c r="BK6122" s="86"/>
      <c r="BL6122" s="87"/>
    </row>
    <row r="6123" spans="60:64" x14ac:dyDescent="0.3">
      <c r="BH6123" s="86"/>
      <c r="BI6123" s="86"/>
      <c r="BJ6123" s="86"/>
      <c r="BK6123" s="86"/>
      <c r="BL6123" s="87"/>
    </row>
    <row r="6124" spans="60:64" x14ac:dyDescent="0.3">
      <c r="BH6124" s="86"/>
      <c r="BI6124" s="86"/>
      <c r="BJ6124" s="86"/>
      <c r="BK6124" s="86"/>
      <c r="BL6124" s="87"/>
    </row>
    <row r="6125" spans="60:64" x14ac:dyDescent="0.3">
      <c r="BH6125" s="86"/>
      <c r="BI6125" s="86"/>
      <c r="BJ6125" s="86"/>
      <c r="BK6125" s="86"/>
      <c r="BL6125" s="87"/>
    </row>
    <row r="6126" spans="60:64" x14ac:dyDescent="0.3">
      <c r="BH6126" s="86"/>
      <c r="BI6126" s="86"/>
      <c r="BJ6126" s="86"/>
      <c r="BK6126" s="86"/>
      <c r="BL6126" s="87"/>
    </row>
    <row r="6127" spans="60:64" x14ac:dyDescent="0.3">
      <c r="BH6127" s="86"/>
      <c r="BI6127" s="86"/>
      <c r="BJ6127" s="86"/>
      <c r="BK6127" s="86"/>
      <c r="BL6127" s="87"/>
    </row>
    <row r="6128" spans="60:64" x14ac:dyDescent="0.3">
      <c r="BH6128" s="86"/>
      <c r="BI6128" s="86"/>
      <c r="BJ6128" s="86"/>
      <c r="BK6128" s="86"/>
      <c r="BL6128" s="87"/>
    </row>
    <row r="6129" spans="60:64" x14ac:dyDescent="0.3">
      <c r="BH6129" s="86"/>
      <c r="BI6129" s="86"/>
      <c r="BJ6129" s="86"/>
      <c r="BK6129" s="86"/>
      <c r="BL6129" s="87"/>
    </row>
    <row r="6130" spans="60:64" x14ac:dyDescent="0.3">
      <c r="BH6130" s="86"/>
      <c r="BI6130" s="86"/>
      <c r="BJ6130" s="86"/>
      <c r="BK6130" s="86"/>
      <c r="BL6130" s="87"/>
    </row>
    <row r="6131" spans="60:64" x14ac:dyDescent="0.3">
      <c r="BH6131" s="86"/>
      <c r="BI6131" s="86"/>
      <c r="BJ6131" s="86"/>
      <c r="BK6131" s="86"/>
      <c r="BL6131" s="87"/>
    </row>
    <row r="6132" spans="60:64" x14ac:dyDescent="0.3">
      <c r="BH6132" s="86"/>
      <c r="BI6132" s="86"/>
      <c r="BJ6132" s="86"/>
      <c r="BK6132" s="86"/>
      <c r="BL6132" s="87"/>
    </row>
    <row r="6133" spans="60:64" x14ac:dyDescent="0.3">
      <c r="BH6133" s="86"/>
      <c r="BI6133" s="86"/>
      <c r="BJ6133" s="86"/>
      <c r="BK6133" s="86"/>
      <c r="BL6133" s="87"/>
    </row>
    <row r="6134" spans="60:64" x14ac:dyDescent="0.3">
      <c r="BH6134" s="86"/>
      <c r="BI6134" s="86"/>
      <c r="BJ6134" s="86"/>
      <c r="BK6134" s="86"/>
      <c r="BL6134" s="87"/>
    </row>
    <row r="6135" spans="60:64" x14ac:dyDescent="0.3">
      <c r="BH6135" s="86"/>
      <c r="BI6135" s="86"/>
      <c r="BJ6135" s="86"/>
      <c r="BK6135" s="86"/>
      <c r="BL6135" s="87"/>
    </row>
    <row r="6136" spans="60:64" x14ac:dyDescent="0.3">
      <c r="BH6136" s="86"/>
      <c r="BI6136" s="86"/>
      <c r="BJ6136" s="86"/>
      <c r="BK6136" s="86"/>
      <c r="BL6136" s="87"/>
    </row>
    <row r="6137" spans="60:64" x14ac:dyDescent="0.3">
      <c r="BH6137" s="86"/>
      <c r="BI6137" s="86"/>
      <c r="BJ6137" s="86"/>
      <c r="BK6137" s="86"/>
      <c r="BL6137" s="87"/>
    </row>
    <row r="6138" spans="60:64" x14ac:dyDescent="0.3">
      <c r="BH6138" s="86"/>
      <c r="BI6138" s="86"/>
      <c r="BJ6138" s="86"/>
      <c r="BK6138" s="86"/>
      <c r="BL6138" s="87"/>
    </row>
    <row r="6139" spans="60:64" x14ac:dyDescent="0.3">
      <c r="BH6139" s="86"/>
      <c r="BI6139" s="86"/>
      <c r="BJ6139" s="86"/>
      <c r="BK6139" s="86"/>
      <c r="BL6139" s="87"/>
    </row>
    <row r="6140" spans="60:64" x14ac:dyDescent="0.3">
      <c r="BH6140" s="86"/>
      <c r="BI6140" s="86"/>
      <c r="BJ6140" s="86"/>
      <c r="BK6140" s="86"/>
      <c r="BL6140" s="87"/>
    </row>
    <row r="6141" spans="60:64" x14ac:dyDescent="0.3">
      <c r="BH6141" s="86"/>
      <c r="BI6141" s="86"/>
      <c r="BJ6141" s="86"/>
      <c r="BK6141" s="86"/>
      <c r="BL6141" s="87"/>
    </row>
    <row r="6142" spans="60:64" x14ac:dyDescent="0.3">
      <c r="BH6142" s="86"/>
      <c r="BI6142" s="86"/>
      <c r="BJ6142" s="86"/>
      <c r="BK6142" s="86"/>
      <c r="BL6142" s="87"/>
    </row>
    <row r="6143" spans="60:64" x14ac:dyDescent="0.3">
      <c r="BH6143" s="86"/>
      <c r="BI6143" s="86"/>
      <c r="BJ6143" s="86"/>
      <c r="BK6143" s="86"/>
      <c r="BL6143" s="87"/>
    </row>
    <row r="6144" spans="60:64" x14ac:dyDescent="0.3">
      <c r="BH6144" s="86"/>
      <c r="BI6144" s="86"/>
      <c r="BJ6144" s="86"/>
      <c r="BK6144" s="86"/>
      <c r="BL6144" s="87"/>
    </row>
    <row r="6145" spans="60:64" x14ac:dyDescent="0.3">
      <c r="BH6145" s="86"/>
      <c r="BI6145" s="86"/>
      <c r="BJ6145" s="86"/>
      <c r="BK6145" s="86"/>
      <c r="BL6145" s="87"/>
    </row>
    <row r="6146" spans="60:64" x14ac:dyDescent="0.3">
      <c r="BH6146" s="86"/>
      <c r="BI6146" s="86"/>
      <c r="BJ6146" s="86"/>
      <c r="BK6146" s="86"/>
      <c r="BL6146" s="87"/>
    </row>
    <row r="6147" spans="60:64" x14ac:dyDescent="0.3">
      <c r="BH6147" s="86"/>
      <c r="BI6147" s="86"/>
      <c r="BJ6147" s="86"/>
      <c r="BK6147" s="86"/>
      <c r="BL6147" s="87"/>
    </row>
    <row r="6148" spans="60:64" x14ac:dyDescent="0.3">
      <c r="BH6148" s="86"/>
      <c r="BI6148" s="86"/>
      <c r="BJ6148" s="86"/>
      <c r="BK6148" s="86"/>
      <c r="BL6148" s="87"/>
    </row>
    <row r="6149" spans="60:64" x14ac:dyDescent="0.3">
      <c r="BH6149" s="86"/>
      <c r="BI6149" s="86"/>
      <c r="BJ6149" s="86"/>
      <c r="BK6149" s="86"/>
      <c r="BL6149" s="87"/>
    </row>
    <row r="6150" spans="60:64" x14ac:dyDescent="0.3">
      <c r="BH6150" s="86"/>
      <c r="BI6150" s="86"/>
      <c r="BJ6150" s="86"/>
      <c r="BK6150" s="86"/>
      <c r="BL6150" s="87"/>
    </row>
    <row r="6151" spans="60:64" x14ac:dyDescent="0.3">
      <c r="BH6151" s="86"/>
      <c r="BI6151" s="86"/>
      <c r="BJ6151" s="86"/>
      <c r="BK6151" s="86"/>
      <c r="BL6151" s="87"/>
    </row>
    <row r="6152" spans="60:64" x14ac:dyDescent="0.3">
      <c r="BH6152" s="86"/>
      <c r="BI6152" s="86"/>
      <c r="BJ6152" s="86"/>
      <c r="BK6152" s="86"/>
      <c r="BL6152" s="87"/>
    </row>
    <row r="6153" spans="60:64" x14ac:dyDescent="0.3">
      <c r="BH6153" s="86"/>
      <c r="BI6153" s="86"/>
      <c r="BJ6153" s="86"/>
      <c r="BK6153" s="86"/>
      <c r="BL6153" s="87"/>
    </row>
    <row r="6154" spans="60:64" x14ac:dyDescent="0.3">
      <c r="BH6154" s="86"/>
      <c r="BI6154" s="86"/>
      <c r="BJ6154" s="86"/>
      <c r="BK6154" s="86"/>
      <c r="BL6154" s="87"/>
    </row>
    <row r="6155" spans="60:64" x14ac:dyDescent="0.3">
      <c r="BH6155" s="86"/>
      <c r="BI6155" s="86"/>
      <c r="BJ6155" s="86"/>
      <c r="BK6155" s="86"/>
      <c r="BL6155" s="87"/>
    </row>
    <row r="6156" spans="60:64" x14ac:dyDescent="0.3">
      <c r="BH6156" s="86"/>
      <c r="BI6156" s="86"/>
      <c r="BJ6156" s="86"/>
      <c r="BK6156" s="86"/>
      <c r="BL6156" s="87"/>
    </row>
    <row r="6157" spans="60:64" x14ac:dyDescent="0.3">
      <c r="BH6157" s="86"/>
      <c r="BI6157" s="86"/>
      <c r="BJ6157" s="86"/>
      <c r="BK6157" s="86"/>
      <c r="BL6157" s="87"/>
    </row>
    <row r="6158" spans="60:64" x14ac:dyDescent="0.3">
      <c r="BH6158" s="86"/>
      <c r="BI6158" s="86"/>
      <c r="BJ6158" s="86"/>
      <c r="BK6158" s="86"/>
      <c r="BL6158" s="87"/>
    </row>
    <row r="6159" spans="60:64" x14ac:dyDescent="0.3">
      <c r="BH6159" s="86"/>
      <c r="BI6159" s="86"/>
      <c r="BJ6159" s="86"/>
      <c r="BK6159" s="86"/>
      <c r="BL6159" s="87"/>
    </row>
    <row r="6160" spans="60:64" x14ac:dyDescent="0.3">
      <c r="BH6160" s="86"/>
      <c r="BI6160" s="86"/>
      <c r="BJ6160" s="86"/>
      <c r="BK6160" s="86"/>
      <c r="BL6160" s="87"/>
    </row>
    <row r="6161" spans="60:64" x14ac:dyDescent="0.3">
      <c r="BH6161" s="86"/>
      <c r="BI6161" s="86"/>
      <c r="BJ6161" s="86"/>
      <c r="BK6161" s="86"/>
      <c r="BL6161" s="87"/>
    </row>
    <row r="6162" spans="60:64" x14ac:dyDescent="0.3">
      <c r="BH6162" s="86"/>
      <c r="BI6162" s="86"/>
      <c r="BJ6162" s="86"/>
      <c r="BK6162" s="86"/>
      <c r="BL6162" s="87"/>
    </row>
    <row r="6163" spans="60:64" x14ac:dyDescent="0.3">
      <c r="BH6163" s="86"/>
      <c r="BI6163" s="86"/>
      <c r="BJ6163" s="86"/>
      <c r="BK6163" s="86"/>
      <c r="BL6163" s="87"/>
    </row>
    <row r="6164" spans="60:64" x14ac:dyDescent="0.3">
      <c r="BH6164" s="86"/>
      <c r="BI6164" s="86"/>
      <c r="BJ6164" s="86"/>
      <c r="BK6164" s="86"/>
      <c r="BL6164" s="87"/>
    </row>
    <row r="6165" spans="60:64" x14ac:dyDescent="0.3">
      <c r="BH6165" s="86"/>
      <c r="BI6165" s="86"/>
      <c r="BJ6165" s="86"/>
      <c r="BK6165" s="86"/>
      <c r="BL6165" s="87"/>
    </row>
    <row r="6166" spans="60:64" x14ac:dyDescent="0.3">
      <c r="BH6166" s="86"/>
      <c r="BI6166" s="86"/>
      <c r="BJ6166" s="86"/>
      <c r="BK6166" s="86"/>
      <c r="BL6166" s="87"/>
    </row>
    <row r="6167" spans="60:64" x14ac:dyDescent="0.3">
      <c r="BH6167" s="86"/>
      <c r="BI6167" s="86"/>
      <c r="BJ6167" s="86"/>
      <c r="BK6167" s="86"/>
      <c r="BL6167" s="87"/>
    </row>
    <row r="6168" spans="60:64" x14ac:dyDescent="0.3">
      <c r="BH6168" s="86"/>
      <c r="BI6168" s="86"/>
      <c r="BJ6168" s="86"/>
      <c r="BK6168" s="86"/>
      <c r="BL6168" s="87"/>
    </row>
    <row r="6169" spans="60:64" x14ac:dyDescent="0.3">
      <c r="BH6169" s="86"/>
      <c r="BI6169" s="86"/>
      <c r="BJ6169" s="86"/>
      <c r="BK6169" s="86"/>
      <c r="BL6169" s="87"/>
    </row>
    <row r="6170" spans="60:64" x14ac:dyDescent="0.3">
      <c r="BH6170" s="86"/>
      <c r="BI6170" s="86"/>
      <c r="BJ6170" s="86"/>
      <c r="BK6170" s="86"/>
      <c r="BL6170" s="87"/>
    </row>
    <row r="6171" spans="60:64" x14ac:dyDescent="0.3">
      <c r="BH6171" s="86"/>
      <c r="BI6171" s="86"/>
      <c r="BJ6171" s="86"/>
      <c r="BK6171" s="86"/>
      <c r="BL6171" s="87"/>
    </row>
    <row r="6172" spans="60:64" x14ac:dyDescent="0.3">
      <c r="BH6172" s="86"/>
      <c r="BI6172" s="86"/>
      <c r="BJ6172" s="86"/>
      <c r="BK6172" s="86"/>
      <c r="BL6172" s="87"/>
    </row>
    <row r="6173" spans="60:64" x14ac:dyDescent="0.3">
      <c r="BH6173" s="86"/>
      <c r="BI6173" s="86"/>
      <c r="BJ6173" s="86"/>
      <c r="BK6173" s="86"/>
      <c r="BL6173" s="87"/>
    </row>
    <row r="6174" spans="60:64" x14ac:dyDescent="0.3">
      <c r="BH6174" s="86"/>
      <c r="BI6174" s="86"/>
      <c r="BJ6174" s="86"/>
      <c r="BK6174" s="86"/>
      <c r="BL6174" s="87"/>
    </row>
    <row r="6175" spans="60:64" x14ac:dyDescent="0.3">
      <c r="BH6175" s="86"/>
      <c r="BI6175" s="86"/>
      <c r="BJ6175" s="86"/>
      <c r="BK6175" s="86"/>
      <c r="BL6175" s="87"/>
    </row>
    <row r="6176" spans="60:64" x14ac:dyDescent="0.3">
      <c r="BH6176" s="86"/>
      <c r="BI6176" s="86"/>
      <c r="BJ6176" s="86"/>
      <c r="BK6176" s="86"/>
      <c r="BL6176" s="87"/>
    </row>
    <row r="6177" spans="60:64" x14ac:dyDescent="0.3">
      <c r="BH6177" s="86"/>
      <c r="BI6177" s="86"/>
      <c r="BJ6177" s="86"/>
      <c r="BK6177" s="86"/>
      <c r="BL6177" s="87"/>
    </row>
    <row r="6178" spans="60:64" x14ac:dyDescent="0.3">
      <c r="BH6178" s="86"/>
      <c r="BI6178" s="86"/>
      <c r="BJ6178" s="86"/>
      <c r="BK6178" s="86"/>
      <c r="BL6178" s="87"/>
    </row>
    <row r="6179" spans="60:64" x14ac:dyDescent="0.3">
      <c r="BH6179" s="86"/>
      <c r="BI6179" s="86"/>
      <c r="BJ6179" s="86"/>
      <c r="BK6179" s="86"/>
      <c r="BL6179" s="87"/>
    </row>
    <row r="6180" spans="60:64" x14ac:dyDescent="0.3">
      <c r="BH6180" s="86"/>
      <c r="BI6180" s="86"/>
      <c r="BJ6180" s="86"/>
      <c r="BK6180" s="86"/>
      <c r="BL6180" s="87"/>
    </row>
    <row r="6181" spans="60:64" x14ac:dyDescent="0.3">
      <c r="BH6181" s="86"/>
      <c r="BI6181" s="86"/>
      <c r="BJ6181" s="86"/>
      <c r="BK6181" s="86"/>
      <c r="BL6181" s="87"/>
    </row>
    <row r="6182" spans="60:64" x14ac:dyDescent="0.3">
      <c r="BH6182" s="86"/>
      <c r="BI6182" s="86"/>
      <c r="BJ6182" s="86"/>
      <c r="BK6182" s="86"/>
      <c r="BL6182" s="87"/>
    </row>
    <row r="6183" spans="60:64" x14ac:dyDescent="0.3">
      <c r="BH6183" s="86"/>
      <c r="BI6183" s="86"/>
      <c r="BJ6183" s="86"/>
      <c r="BK6183" s="86"/>
      <c r="BL6183" s="87"/>
    </row>
    <row r="6184" spans="60:64" x14ac:dyDescent="0.3">
      <c r="BH6184" s="86"/>
      <c r="BI6184" s="86"/>
      <c r="BJ6184" s="86"/>
      <c r="BK6184" s="86"/>
      <c r="BL6184" s="87"/>
    </row>
    <row r="6185" spans="60:64" x14ac:dyDescent="0.3">
      <c r="BH6185" s="86"/>
      <c r="BI6185" s="86"/>
      <c r="BJ6185" s="86"/>
      <c r="BK6185" s="86"/>
      <c r="BL6185" s="87"/>
    </row>
    <row r="6186" spans="60:64" x14ac:dyDescent="0.3">
      <c r="BH6186" s="86"/>
      <c r="BI6186" s="86"/>
      <c r="BJ6186" s="86"/>
      <c r="BK6186" s="86"/>
      <c r="BL6186" s="87"/>
    </row>
    <row r="6187" spans="60:64" x14ac:dyDescent="0.3">
      <c r="BH6187" s="86"/>
      <c r="BI6187" s="86"/>
      <c r="BJ6187" s="86"/>
      <c r="BK6187" s="86"/>
      <c r="BL6187" s="87"/>
    </row>
    <row r="6188" spans="60:64" x14ac:dyDescent="0.3">
      <c r="BH6188" s="86"/>
      <c r="BI6188" s="86"/>
      <c r="BJ6188" s="86"/>
      <c r="BK6188" s="86"/>
      <c r="BL6188" s="87"/>
    </row>
    <row r="6189" spans="60:64" x14ac:dyDescent="0.3">
      <c r="BH6189" s="86"/>
      <c r="BI6189" s="86"/>
      <c r="BJ6189" s="86"/>
      <c r="BK6189" s="86"/>
      <c r="BL6189" s="87"/>
    </row>
    <row r="6190" spans="60:64" x14ac:dyDescent="0.3">
      <c r="BH6190" s="86"/>
      <c r="BI6190" s="86"/>
      <c r="BJ6190" s="86"/>
      <c r="BK6190" s="86"/>
      <c r="BL6190" s="87"/>
    </row>
    <row r="6191" spans="60:64" x14ac:dyDescent="0.3">
      <c r="BH6191" s="86"/>
      <c r="BI6191" s="86"/>
      <c r="BJ6191" s="86"/>
      <c r="BK6191" s="86"/>
      <c r="BL6191" s="87"/>
    </row>
    <row r="6192" spans="60:64" x14ac:dyDescent="0.3">
      <c r="BH6192" s="86"/>
      <c r="BI6192" s="86"/>
      <c r="BJ6192" s="86"/>
      <c r="BK6192" s="86"/>
      <c r="BL6192" s="87"/>
    </row>
    <row r="6193" spans="60:64" x14ac:dyDescent="0.3">
      <c r="BH6193" s="86"/>
      <c r="BI6193" s="86"/>
      <c r="BJ6193" s="86"/>
      <c r="BK6193" s="86"/>
      <c r="BL6193" s="87"/>
    </row>
    <row r="6194" spans="60:64" x14ac:dyDescent="0.3">
      <c r="BH6194" s="86"/>
      <c r="BI6194" s="86"/>
      <c r="BJ6194" s="86"/>
      <c r="BK6194" s="86"/>
      <c r="BL6194" s="87"/>
    </row>
    <row r="6195" spans="60:64" x14ac:dyDescent="0.3">
      <c r="BH6195" s="86"/>
      <c r="BI6195" s="86"/>
      <c r="BJ6195" s="86"/>
      <c r="BK6195" s="86"/>
      <c r="BL6195" s="87"/>
    </row>
    <row r="6196" spans="60:64" x14ac:dyDescent="0.3">
      <c r="BH6196" s="86"/>
      <c r="BI6196" s="86"/>
      <c r="BJ6196" s="86"/>
      <c r="BK6196" s="86"/>
      <c r="BL6196" s="87"/>
    </row>
    <row r="6197" spans="60:64" x14ac:dyDescent="0.3">
      <c r="BH6197" s="86"/>
      <c r="BI6197" s="86"/>
      <c r="BJ6197" s="86"/>
      <c r="BK6197" s="86"/>
      <c r="BL6197" s="87"/>
    </row>
    <row r="6198" spans="60:64" x14ac:dyDescent="0.3">
      <c r="BH6198" s="86"/>
      <c r="BI6198" s="86"/>
      <c r="BJ6198" s="86"/>
      <c r="BK6198" s="86"/>
      <c r="BL6198" s="87"/>
    </row>
    <row r="6199" spans="60:64" x14ac:dyDescent="0.3">
      <c r="BH6199" s="86"/>
      <c r="BI6199" s="86"/>
      <c r="BJ6199" s="86"/>
      <c r="BK6199" s="86"/>
      <c r="BL6199" s="87"/>
    </row>
    <row r="6200" spans="60:64" x14ac:dyDescent="0.3">
      <c r="BH6200" s="86"/>
      <c r="BI6200" s="86"/>
      <c r="BJ6200" s="86"/>
      <c r="BK6200" s="86"/>
      <c r="BL6200" s="87"/>
    </row>
    <row r="6201" spans="60:64" x14ac:dyDescent="0.3">
      <c r="BH6201" s="86"/>
      <c r="BI6201" s="86"/>
      <c r="BJ6201" s="86"/>
      <c r="BK6201" s="86"/>
      <c r="BL6201" s="87"/>
    </row>
    <row r="6202" spans="60:64" x14ac:dyDescent="0.3">
      <c r="BH6202" s="86"/>
      <c r="BI6202" s="86"/>
      <c r="BJ6202" s="86"/>
      <c r="BK6202" s="86"/>
      <c r="BL6202" s="87"/>
    </row>
    <row r="6203" spans="60:64" x14ac:dyDescent="0.3">
      <c r="BH6203" s="86"/>
      <c r="BI6203" s="86"/>
      <c r="BJ6203" s="86"/>
      <c r="BK6203" s="86"/>
      <c r="BL6203" s="87"/>
    </row>
    <row r="6204" spans="60:64" x14ac:dyDescent="0.3">
      <c r="BH6204" s="86"/>
      <c r="BI6204" s="86"/>
      <c r="BJ6204" s="86"/>
      <c r="BK6204" s="86"/>
      <c r="BL6204" s="87"/>
    </row>
    <row r="6205" spans="60:64" x14ac:dyDescent="0.3">
      <c r="BH6205" s="86"/>
      <c r="BI6205" s="86"/>
      <c r="BJ6205" s="86"/>
      <c r="BK6205" s="86"/>
      <c r="BL6205" s="87"/>
    </row>
    <row r="6206" spans="60:64" x14ac:dyDescent="0.3">
      <c r="BH6206" s="86"/>
      <c r="BI6206" s="86"/>
      <c r="BJ6206" s="86"/>
      <c r="BK6206" s="86"/>
      <c r="BL6206" s="87"/>
    </row>
    <row r="6207" spans="60:64" x14ac:dyDescent="0.3">
      <c r="BH6207" s="86"/>
      <c r="BI6207" s="86"/>
      <c r="BJ6207" s="86"/>
      <c r="BK6207" s="86"/>
      <c r="BL6207" s="87"/>
    </row>
    <row r="6208" spans="60:64" x14ac:dyDescent="0.3">
      <c r="BH6208" s="86"/>
      <c r="BI6208" s="86"/>
      <c r="BJ6208" s="86"/>
      <c r="BK6208" s="86"/>
      <c r="BL6208" s="87"/>
    </row>
    <row r="6209" spans="60:64" x14ac:dyDescent="0.3">
      <c r="BH6209" s="86"/>
      <c r="BI6209" s="86"/>
      <c r="BJ6209" s="86"/>
      <c r="BK6209" s="86"/>
      <c r="BL6209" s="87"/>
    </row>
    <row r="6210" spans="60:64" x14ac:dyDescent="0.3">
      <c r="BH6210" s="86"/>
      <c r="BI6210" s="86"/>
      <c r="BJ6210" s="86"/>
      <c r="BK6210" s="86"/>
      <c r="BL6210" s="87"/>
    </row>
    <row r="6211" spans="60:64" x14ac:dyDescent="0.3">
      <c r="BH6211" s="86"/>
      <c r="BI6211" s="86"/>
      <c r="BJ6211" s="86"/>
      <c r="BK6211" s="86"/>
      <c r="BL6211" s="87"/>
    </row>
    <row r="6212" spans="60:64" x14ac:dyDescent="0.3">
      <c r="BH6212" s="86"/>
      <c r="BI6212" s="86"/>
      <c r="BJ6212" s="86"/>
      <c r="BK6212" s="86"/>
      <c r="BL6212" s="87"/>
    </row>
    <row r="6213" spans="60:64" x14ac:dyDescent="0.3">
      <c r="BH6213" s="86"/>
      <c r="BI6213" s="86"/>
      <c r="BJ6213" s="86"/>
      <c r="BK6213" s="86"/>
      <c r="BL6213" s="87"/>
    </row>
    <row r="6214" spans="60:64" x14ac:dyDescent="0.3">
      <c r="BH6214" s="86"/>
      <c r="BI6214" s="86"/>
      <c r="BJ6214" s="86"/>
      <c r="BK6214" s="86"/>
      <c r="BL6214" s="87"/>
    </row>
    <row r="6215" spans="60:64" x14ac:dyDescent="0.3">
      <c r="BH6215" s="86"/>
      <c r="BI6215" s="86"/>
      <c r="BJ6215" s="86"/>
      <c r="BK6215" s="86"/>
      <c r="BL6215" s="87"/>
    </row>
    <row r="6216" spans="60:64" x14ac:dyDescent="0.3">
      <c r="BH6216" s="86"/>
      <c r="BI6216" s="86"/>
      <c r="BJ6216" s="86"/>
      <c r="BK6216" s="86"/>
      <c r="BL6216" s="87"/>
    </row>
    <row r="6217" spans="60:64" x14ac:dyDescent="0.3">
      <c r="BH6217" s="86"/>
      <c r="BI6217" s="86"/>
      <c r="BJ6217" s="86"/>
      <c r="BK6217" s="86"/>
      <c r="BL6217" s="87"/>
    </row>
    <row r="6218" spans="60:64" x14ac:dyDescent="0.3">
      <c r="BH6218" s="86"/>
      <c r="BI6218" s="86"/>
      <c r="BJ6218" s="86"/>
      <c r="BK6218" s="86"/>
      <c r="BL6218" s="87"/>
    </row>
    <row r="6219" spans="60:64" x14ac:dyDescent="0.3">
      <c r="BH6219" s="86"/>
      <c r="BI6219" s="86"/>
      <c r="BJ6219" s="86"/>
      <c r="BK6219" s="86"/>
      <c r="BL6219" s="87"/>
    </row>
    <row r="6220" spans="60:64" x14ac:dyDescent="0.3">
      <c r="BH6220" s="86"/>
      <c r="BI6220" s="86"/>
      <c r="BJ6220" s="86"/>
      <c r="BK6220" s="86"/>
      <c r="BL6220" s="87"/>
    </row>
    <row r="6221" spans="60:64" x14ac:dyDescent="0.3">
      <c r="BH6221" s="86"/>
      <c r="BI6221" s="86"/>
      <c r="BJ6221" s="86"/>
      <c r="BK6221" s="86"/>
      <c r="BL6221" s="87"/>
    </row>
    <row r="6222" spans="60:64" x14ac:dyDescent="0.3">
      <c r="BH6222" s="86"/>
      <c r="BI6222" s="86"/>
      <c r="BJ6222" s="86"/>
      <c r="BK6222" s="86"/>
      <c r="BL6222" s="87"/>
    </row>
    <row r="6223" spans="60:64" x14ac:dyDescent="0.3">
      <c r="BH6223" s="86"/>
      <c r="BI6223" s="86"/>
      <c r="BJ6223" s="86"/>
      <c r="BK6223" s="86"/>
      <c r="BL6223" s="87"/>
    </row>
    <row r="6224" spans="60:64" x14ac:dyDescent="0.3">
      <c r="BH6224" s="86"/>
      <c r="BI6224" s="86"/>
      <c r="BJ6224" s="86"/>
      <c r="BK6224" s="86"/>
      <c r="BL6224" s="87"/>
    </row>
    <row r="6225" spans="60:64" x14ac:dyDescent="0.3">
      <c r="BH6225" s="86"/>
      <c r="BI6225" s="86"/>
      <c r="BJ6225" s="86"/>
      <c r="BK6225" s="86"/>
      <c r="BL6225" s="87"/>
    </row>
    <row r="6226" spans="60:64" x14ac:dyDescent="0.3">
      <c r="BH6226" s="86"/>
      <c r="BI6226" s="86"/>
      <c r="BJ6226" s="86"/>
      <c r="BK6226" s="86"/>
      <c r="BL6226" s="87"/>
    </row>
    <row r="6227" spans="60:64" x14ac:dyDescent="0.3">
      <c r="BH6227" s="86"/>
      <c r="BI6227" s="86"/>
      <c r="BJ6227" s="86"/>
      <c r="BK6227" s="86"/>
      <c r="BL6227" s="87"/>
    </row>
    <row r="6228" spans="60:64" x14ac:dyDescent="0.3">
      <c r="BH6228" s="86"/>
      <c r="BI6228" s="86"/>
      <c r="BJ6228" s="86"/>
      <c r="BK6228" s="86"/>
      <c r="BL6228" s="87"/>
    </row>
    <row r="6229" spans="60:64" x14ac:dyDescent="0.3">
      <c r="BH6229" s="86"/>
      <c r="BI6229" s="86"/>
      <c r="BJ6229" s="86"/>
      <c r="BK6229" s="86"/>
      <c r="BL6229" s="87"/>
    </row>
    <row r="6230" spans="60:64" x14ac:dyDescent="0.3">
      <c r="BH6230" s="86"/>
      <c r="BI6230" s="86"/>
      <c r="BJ6230" s="86"/>
      <c r="BK6230" s="86"/>
      <c r="BL6230" s="87"/>
    </row>
    <row r="6231" spans="60:64" x14ac:dyDescent="0.3">
      <c r="BH6231" s="86"/>
      <c r="BI6231" s="86"/>
      <c r="BJ6231" s="86"/>
      <c r="BK6231" s="86"/>
      <c r="BL6231" s="87"/>
    </row>
    <row r="6232" spans="60:64" x14ac:dyDescent="0.3">
      <c r="BH6232" s="86"/>
      <c r="BI6232" s="86"/>
      <c r="BJ6232" s="86"/>
      <c r="BK6232" s="86"/>
      <c r="BL6232" s="87"/>
    </row>
    <row r="6233" spans="60:64" x14ac:dyDescent="0.3">
      <c r="BH6233" s="86"/>
      <c r="BI6233" s="86"/>
      <c r="BJ6233" s="86"/>
      <c r="BK6233" s="86"/>
      <c r="BL6233" s="87"/>
    </row>
    <row r="6234" spans="60:64" x14ac:dyDescent="0.3">
      <c r="BH6234" s="86"/>
      <c r="BI6234" s="86"/>
      <c r="BJ6234" s="86"/>
      <c r="BK6234" s="86"/>
      <c r="BL6234" s="87"/>
    </row>
    <row r="6235" spans="60:64" x14ac:dyDescent="0.3">
      <c r="BH6235" s="86"/>
      <c r="BI6235" s="86"/>
      <c r="BJ6235" s="86"/>
      <c r="BK6235" s="86"/>
      <c r="BL6235" s="87"/>
    </row>
    <row r="6236" spans="60:64" x14ac:dyDescent="0.3">
      <c r="BH6236" s="86"/>
      <c r="BI6236" s="86"/>
      <c r="BJ6236" s="86"/>
      <c r="BK6236" s="86"/>
      <c r="BL6236" s="87"/>
    </row>
    <row r="6237" spans="60:64" x14ac:dyDescent="0.3">
      <c r="BH6237" s="86"/>
      <c r="BI6237" s="86"/>
      <c r="BJ6237" s="86"/>
      <c r="BK6237" s="86"/>
      <c r="BL6237" s="87"/>
    </row>
    <row r="6238" spans="60:64" x14ac:dyDescent="0.3">
      <c r="BH6238" s="86"/>
      <c r="BI6238" s="86"/>
      <c r="BJ6238" s="86"/>
      <c r="BK6238" s="86"/>
      <c r="BL6238" s="87"/>
    </row>
    <row r="6239" spans="60:64" x14ac:dyDescent="0.3">
      <c r="BH6239" s="86"/>
      <c r="BI6239" s="86"/>
      <c r="BJ6239" s="86"/>
      <c r="BK6239" s="86"/>
      <c r="BL6239" s="87"/>
    </row>
    <row r="6240" spans="60:64" x14ac:dyDescent="0.3">
      <c r="BH6240" s="86"/>
      <c r="BI6240" s="86"/>
      <c r="BJ6240" s="86"/>
      <c r="BK6240" s="86"/>
      <c r="BL6240" s="87"/>
    </row>
    <row r="6241" spans="60:64" x14ac:dyDescent="0.3">
      <c r="BH6241" s="86"/>
      <c r="BI6241" s="86"/>
      <c r="BJ6241" s="86"/>
      <c r="BK6241" s="86"/>
      <c r="BL6241" s="87"/>
    </row>
    <row r="6242" spans="60:64" x14ac:dyDescent="0.3">
      <c r="BH6242" s="86"/>
      <c r="BI6242" s="86"/>
      <c r="BJ6242" s="86"/>
      <c r="BK6242" s="86"/>
      <c r="BL6242" s="87"/>
    </row>
    <row r="6243" spans="60:64" x14ac:dyDescent="0.3">
      <c r="BH6243" s="86"/>
      <c r="BI6243" s="86"/>
      <c r="BJ6243" s="86"/>
      <c r="BK6243" s="86"/>
      <c r="BL6243" s="87"/>
    </row>
    <row r="6244" spans="60:64" x14ac:dyDescent="0.3">
      <c r="BH6244" s="86"/>
      <c r="BI6244" s="86"/>
      <c r="BJ6244" s="86"/>
      <c r="BK6244" s="86"/>
      <c r="BL6244" s="87"/>
    </row>
    <row r="6245" spans="60:64" x14ac:dyDescent="0.3">
      <c r="BH6245" s="86"/>
      <c r="BI6245" s="86"/>
      <c r="BJ6245" s="86"/>
      <c r="BK6245" s="86"/>
      <c r="BL6245" s="87"/>
    </row>
    <row r="6246" spans="60:64" x14ac:dyDescent="0.3">
      <c r="BH6246" s="86"/>
      <c r="BI6246" s="86"/>
      <c r="BJ6246" s="86"/>
      <c r="BK6246" s="86"/>
      <c r="BL6246" s="87"/>
    </row>
    <row r="6247" spans="60:64" x14ac:dyDescent="0.3">
      <c r="BH6247" s="86"/>
      <c r="BI6247" s="86"/>
      <c r="BJ6247" s="86"/>
      <c r="BK6247" s="86"/>
      <c r="BL6247" s="87"/>
    </row>
    <row r="6248" spans="60:64" x14ac:dyDescent="0.3">
      <c r="BH6248" s="86"/>
      <c r="BI6248" s="86"/>
      <c r="BJ6248" s="86"/>
      <c r="BK6248" s="86"/>
      <c r="BL6248" s="87"/>
    </row>
    <row r="6249" spans="60:64" x14ac:dyDescent="0.3">
      <c r="BH6249" s="86"/>
      <c r="BI6249" s="86"/>
      <c r="BJ6249" s="86"/>
      <c r="BK6249" s="86"/>
      <c r="BL6249" s="87"/>
    </row>
    <row r="6250" spans="60:64" x14ac:dyDescent="0.3">
      <c r="BH6250" s="86"/>
      <c r="BI6250" s="86"/>
      <c r="BJ6250" s="86"/>
      <c r="BK6250" s="86"/>
      <c r="BL6250" s="87"/>
    </row>
    <row r="6251" spans="60:64" x14ac:dyDescent="0.3">
      <c r="BH6251" s="86"/>
      <c r="BI6251" s="86"/>
      <c r="BJ6251" s="86"/>
      <c r="BK6251" s="86"/>
      <c r="BL6251" s="87"/>
    </row>
    <row r="6252" spans="60:64" x14ac:dyDescent="0.3">
      <c r="BH6252" s="86"/>
      <c r="BI6252" s="86"/>
      <c r="BJ6252" s="86"/>
      <c r="BK6252" s="86"/>
      <c r="BL6252" s="87"/>
    </row>
    <row r="6253" spans="60:64" x14ac:dyDescent="0.3">
      <c r="BH6253" s="86"/>
      <c r="BI6253" s="86"/>
      <c r="BJ6253" s="86"/>
      <c r="BK6253" s="86"/>
      <c r="BL6253" s="87"/>
    </row>
    <row r="6254" spans="60:64" x14ac:dyDescent="0.3">
      <c r="BH6254" s="86"/>
      <c r="BI6254" s="86"/>
      <c r="BJ6254" s="86"/>
      <c r="BK6254" s="86"/>
      <c r="BL6254" s="87"/>
    </row>
    <row r="6255" spans="60:64" x14ac:dyDescent="0.3">
      <c r="BH6255" s="86"/>
      <c r="BI6255" s="86"/>
      <c r="BJ6255" s="86"/>
      <c r="BK6255" s="86"/>
      <c r="BL6255" s="87"/>
    </row>
    <row r="6256" spans="60:64" x14ac:dyDescent="0.3">
      <c r="BH6256" s="86"/>
      <c r="BI6256" s="86"/>
      <c r="BJ6256" s="86"/>
      <c r="BK6256" s="86"/>
      <c r="BL6256" s="87"/>
    </row>
    <row r="6257" spans="60:64" x14ac:dyDescent="0.3">
      <c r="BH6257" s="86"/>
      <c r="BI6257" s="86"/>
      <c r="BJ6257" s="86"/>
      <c r="BK6257" s="86"/>
      <c r="BL6257" s="87"/>
    </row>
    <row r="6258" spans="60:64" x14ac:dyDescent="0.3">
      <c r="BH6258" s="86"/>
      <c r="BI6258" s="86"/>
      <c r="BJ6258" s="86"/>
      <c r="BK6258" s="86"/>
      <c r="BL6258" s="87"/>
    </row>
    <row r="6259" spans="60:64" x14ac:dyDescent="0.3">
      <c r="BH6259" s="86"/>
      <c r="BI6259" s="86"/>
      <c r="BJ6259" s="86"/>
      <c r="BK6259" s="86"/>
      <c r="BL6259" s="87"/>
    </row>
    <row r="6260" spans="60:64" x14ac:dyDescent="0.3">
      <c r="BH6260" s="86"/>
      <c r="BI6260" s="86"/>
      <c r="BJ6260" s="86"/>
      <c r="BK6260" s="86"/>
      <c r="BL6260" s="87"/>
    </row>
    <row r="6261" spans="60:64" x14ac:dyDescent="0.3">
      <c r="BH6261" s="86"/>
      <c r="BI6261" s="86"/>
      <c r="BJ6261" s="86"/>
      <c r="BK6261" s="86"/>
      <c r="BL6261" s="87"/>
    </row>
    <row r="6262" spans="60:64" x14ac:dyDescent="0.3">
      <c r="BH6262" s="86"/>
      <c r="BI6262" s="86"/>
      <c r="BJ6262" s="86"/>
      <c r="BK6262" s="86"/>
      <c r="BL6262" s="87"/>
    </row>
    <row r="6263" spans="60:64" x14ac:dyDescent="0.3">
      <c r="BH6263" s="86"/>
      <c r="BI6263" s="86"/>
      <c r="BJ6263" s="86"/>
      <c r="BK6263" s="86"/>
      <c r="BL6263" s="87"/>
    </row>
    <row r="6264" spans="60:64" x14ac:dyDescent="0.3">
      <c r="BH6264" s="86"/>
      <c r="BI6264" s="86"/>
      <c r="BJ6264" s="86"/>
      <c r="BK6264" s="86"/>
      <c r="BL6264" s="87"/>
    </row>
    <row r="6265" spans="60:64" x14ac:dyDescent="0.3">
      <c r="BH6265" s="86"/>
      <c r="BI6265" s="86"/>
      <c r="BJ6265" s="86"/>
      <c r="BK6265" s="86"/>
      <c r="BL6265" s="87"/>
    </row>
    <row r="6266" spans="60:64" x14ac:dyDescent="0.3">
      <c r="BH6266" s="86"/>
      <c r="BI6266" s="86"/>
      <c r="BJ6266" s="86"/>
      <c r="BK6266" s="86"/>
      <c r="BL6266" s="87"/>
    </row>
    <row r="6267" spans="60:64" x14ac:dyDescent="0.3">
      <c r="BH6267" s="86"/>
      <c r="BI6267" s="86"/>
      <c r="BJ6267" s="86"/>
      <c r="BK6267" s="86"/>
      <c r="BL6267" s="87"/>
    </row>
    <row r="6268" spans="60:64" x14ac:dyDescent="0.3">
      <c r="BH6268" s="86"/>
      <c r="BI6268" s="86"/>
      <c r="BJ6268" s="86"/>
      <c r="BK6268" s="86"/>
      <c r="BL6268" s="87"/>
    </row>
    <row r="6269" spans="60:64" x14ac:dyDescent="0.3">
      <c r="BH6269" s="86"/>
      <c r="BI6269" s="86"/>
      <c r="BJ6269" s="86"/>
      <c r="BK6269" s="86"/>
      <c r="BL6269" s="87"/>
    </row>
    <row r="6270" spans="60:64" x14ac:dyDescent="0.3">
      <c r="BH6270" s="86"/>
      <c r="BI6270" s="86"/>
      <c r="BJ6270" s="86"/>
      <c r="BK6270" s="86"/>
      <c r="BL6270" s="87"/>
    </row>
    <row r="6271" spans="60:64" x14ac:dyDescent="0.3">
      <c r="BH6271" s="86"/>
      <c r="BI6271" s="86"/>
      <c r="BJ6271" s="86"/>
      <c r="BK6271" s="86"/>
      <c r="BL6271" s="87"/>
    </row>
    <row r="6272" spans="60:64" x14ac:dyDescent="0.3">
      <c r="BH6272" s="86"/>
      <c r="BI6272" s="86"/>
      <c r="BJ6272" s="86"/>
      <c r="BK6272" s="86"/>
      <c r="BL6272" s="87"/>
    </row>
    <row r="6273" spans="60:64" x14ac:dyDescent="0.3">
      <c r="BH6273" s="86"/>
      <c r="BI6273" s="86"/>
      <c r="BJ6273" s="86"/>
      <c r="BK6273" s="86"/>
      <c r="BL6273" s="87"/>
    </row>
    <row r="6274" spans="60:64" x14ac:dyDescent="0.3">
      <c r="BH6274" s="86"/>
      <c r="BI6274" s="86"/>
      <c r="BJ6274" s="86"/>
      <c r="BK6274" s="86"/>
      <c r="BL6274" s="87"/>
    </row>
    <row r="6275" spans="60:64" x14ac:dyDescent="0.3">
      <c r="BH6275" s="86"/>
      <c r="BI6275" s="86"/>
      <c r="BJ6275" s="86"/>
      <c r="BK6275" s="86"/>
      <c r="BL6275" s="87"/>
    </row>
    <row r="6276" spans="60:64" x14ac:dyDescent="0.3">
      <c r="BH6276" s="86"/>
      <c r="BI6276" s="86"/>
      <c r="BJ6276" s="86"/>
      <c r="BK6276" s="86"/>
      <c r="BL6276" s="87"/>
    </row>
    <row r="6277" spans="60:64" x14ac:dyDescent="0.3">
      <c r="BH6277" s="86"/>
      <c r="BI6277" s="86"/>
      <c r="BJ6277" s="86"/>
      <c r="BK6277" s="86"/>
      <c r="BL6277" s="87"/>
    </row>
    <row r="6278" spans="60:64" x14ac:dyDescent="0.3">
      <c r="BH6278" s="86"/>
      <c r="BI6278" s="86"/>
      <c r="BJ6278" s="86"/>
      <c r="BK6278" s="86"/>
      <c r="BL6278" s="87"/>
    </row>
    <row r="6279" spans="60:64" x14ac:dyDescent="0.3">
      <c r="BH6279" s="86"/>
      <c r="BI6279" s="86"/>
      <c r="BJ6279" s="86"/>
      <c r="BK6279" s="86"/>
      <c r="BL6279" s="87"/>
    </row>
    <row r="6280" spans="60:64" x14ac:dyDescent="0.3">
      <c r="BH6280" s="86"/>
      <c r="BI6280" s="86"/>
      <c r="BJ6280" s="86"/>
      <c r="BK6280" s="86"/>
      <c r="BL6280" s="87"/>
    </row>
    <row r="6281" spans="60:64" x14ac:dyDescent="0.3">
      <c r="BH6281" s="86"/>
      <c r="BI6281" s="86"/>
      <c r="BJ6281" s="86"/>
      <c r="BK6281" s="86"/>
      <c r="BL6281" s="87"/>
    </row>
    <row r="6282" spans="60:64" x14ac:dyDescent="0.3">
      <c r="BH6282" s="86"/>
      <c r="BI6282" s="86"/>
      <c r="BJ6282" s="86"/>
      <c r="BK6282" s="86"/>
      <c r="BL6282" s="87"/>
    </row>
    <row r="6283" spans="60:64" x14ac:dyDescent="0.3">
      <c r="BH6283" s="86"/>
      <c r="BI6283" s="86"/>
      <c r="BJ6283" s="86"/>
      <c r="BK6283" s="86"/>
      <c r="BL6283" s="87"/>
    </row>
    <row r="6284" spans="60:64" x14ac:dyDescent="0.3">
      <c r="BH6284" s="86"/>
      <c r="BI6284" s="86"/>
      <c r="BJ6284" s="86"/>
      <c r="BK6284" s="86"/>
      <c r="BL6284" s="87"/>
    </row>
    <row r="6285" spans="60:64" x14ac:dyDescent="0.3">
      <c r="BH6285" s="86"/>
      <c r="BI6285" s="86"/>
      <c r="BJ6285" s="86"/>
      <c r="BK6285" s="86"/>
      <c r="BL6285" s="87"/>
    </row>
    <row r="6286" spans="60:64" x14ac:dyDescent="0.3">
      <c r="BH6286" s="86"/>
      <c r="BI6286" s="86"/>
      <c r="BJ6286" s="86"/>
      <c r="BK6286" s="86"/>
      <c r="BL6286" s="87"/>
    </row>
    <row r="6287" spans="60:64" x14ac:dyDescent="0.3">
      <c r="BH6287" s="86"/>
      <c r="BI6287" s="86"/>
      <c r="BJ6287" s="86"/>
      <c r="BK6287" s="86"/>
      <c r="BL6287" s="87"/>
    </row>
    <row r="6288" spans="60:64" x14ac:dyDescent="0.3">
      <c r="BH6288" s="86"/>
      <c r="BI6288" s="86"/>
      <c r="BJ6288" s="86"/>
      <c r="BK6288" s="86"/>
      <c r="BL6288" s="87"/>
    </row>
    <row r="6289" spans="60:64" x14ac:dyDescent="0.3">
      <c r="BH6289" s="86"/>
      <c r="BI6289" s="86"/>
      <c r="BJ6289" s="86"/>
      <c r="BK6289" s="86"/>
      <c r="BL6289" s="87"/>
    </row>
    <row r="6290" spans="60:64" x14ac:dyDescent="0.3">
      <c r="BH6290" s="86"/>
      <c r="BI6290" s="86"/>
      <c r="BJ6290" s="86"/>
      <c r="BK6290" s="86"/>
      <c r="BL6290" s="87"/>
    </row>
    <row r="6291" spans="60:64" x14ac:dyDescent="0.3">
      <c r="BH6291" s="86"/>
      <c r="BI6291" s="86"/>
      <c r="BJ6291" s="86"/>
      <c r="BK6291" s="86"/>
      <c r="BL6291" s="87"/>
    </row>
    <row r="6292" spans="60:64" x14ac:dyDescent="0.3">
      <c r="BH6292" s="86"/>
      <c r="BI6292" s="86"/>
      <c r="BJ6292" s="86"/>
      <c r="BK6292" s="86"/>
      <c r="BL6292" s="87"/>
    </row>
    <row r="6293" spans="60:64" x14ac:dyDescent="0.3">
      <c r="BH6293" s="86"/>
      <c r="BI6293" s="86"/>
      <c r="BJ6293" s="86"/>
      <c r="BK6293" s="86"/>
      <c r="BL6293" s="87"/>
    </row>
    <row r="6294" spans="60:64" x14ac:dyDescent="0.3">
      <c r="BH6294" s="86"/>
      <c r="BI6294" s="86"/>
      <c r="BJ6294" s="86"/>
      <c r="BK6294" s="86"/>
      <c r="BL6294" s="87"/>
    </row>
    <row r="6295" spans="60:64" x14ac:dyDescent="0.3">
      <c r="BH6295" s="86"/>
      <c r="BI6295" s="86"/>
      <c r="BJ6295" s="86"/>
      <c r="BK6295" s="86"/>
      <c r="BL6295" s="87"/>
    </row>
    <row r="6296" spans="60:64" x14ac:dyDescent="0.3">
      <c r="BH6296" s="86"/>
      <c r="BI6296" s="86"/>
      <c r="BJ6296" s="86"/>
      <c r="BK6296" s="86"/>
      <c r="BL6296" s="87"/>
    </row>
    <row r="6297" spans="60:64" x14ac:dyDescent="0.3">
      <c r="BH6297" s="86"/>
      <c r="BI6297" s="86"/>
      <c r="BJ6297" s="86"/>
      <c r="BK6297" s="86"/>
      <c r="BL6297" s="87"/>
    </row>
    <row r="6298" spans="60:64" x14ac:dyDescent="0.3">
      <c r="BH6298" s="86"/>
      <c r="BI6298" s="86"/>
      <c r="BJ6298" s="86"/>
      <c r="BK6298" s="86"/>
      <c r="BL6298" s="87"/>
    </row>
    <row r="6299" spans="60:64" x14ac:dyDescent="0.3">
      <c r="BH6299" s="86"/>
      <c r="BI6299" s="86"/>
      <c r="BJ6299" s="86"/>
      <c r="BK6299" s="86"/>
      <c r="BL6299" s="87"/>
    </row>
    <row r="6300" spans="60:64" x14ac:dyDescent="0.3">
      <c r="BH6300" s="86"/>
      <c r="BI6300" s="86"/>
      <c r="BJ6300" s="86"/>
      <c r="BK6300" s="86"/>
      <c r="BL6300" s="87"/>
    </row>
    <row r="6301" spans="60:64" x14ac:dyDescent="0.3">
      <c r="BH6301" s="86"/>
      <c r="BI6301" s="86"/>
      <c r="BJ6301" s="86"/>
      <c r="BK6301" s="86"/>
      <c r="BL6301" s="87"/>
    </row>
    <row r="6302" spans="60:64" x14ac:dyDescent="0.3">
      <c r="BH6302" s="86"/>
      <c r="BI6302" s="86"/>
      <c r="BJ6302" s="86"/>
      <c r="BK6302" s="86"/>
      <c r="BL6302" s="87"/>
    </row>
    <row r="6303" spans="60:64" x14ac:dyDescent="0.3">
      <c r="BH6303" s="86"/>
      <c r="BI6303" s="86"/>
      <c r="BJ6303" s="86"/>
      <c r="BK6303" s="86"/>
      <c r="BL6303" s="87"/>
    </row>
    <row r="6304" spans="60:64" x14ac:dyDescent="0.3">
      <c r="BH6304" s="86"/>
      <c r="BI6304" s="86"/>
      <c r="BJ6304" s="86"/>
      <c r="BK6304" s="86"/>
      <c r="BL6304" s="87"/>
    </row>
    <row r="6305" spans="60:64" x14ac:dyDescent="0.3">
      <c r="BH6305" s="86"/>
      <c r="BI6305" s="86"/>
      <c r="BJ6305" s="86"/>
      <c r="BK6305" s="86"/>
      <c r="BL6305" s="87"/>
    </row>
    <row r="6306" spans="60:64" x14ac:dyDescent="0.3">
      <c r="BH6306" s="86"/>
      <c r="BI6306" s="86"/>
      <c r="BJ6306" s="86"/>
      <c r="BK6306" s="86"/>
      <c r="BL6306" s="87"/>
    </row>
    <row r="6307" spans="60:64" x14ac:dyDescent="0.3">
      <c r="BH6307" s="86"/>
      <c r="BI6307" s="86"/>
      <c r="BJ6307" s="86"/>
      <c r="BK6307" s="86"/>
      <c r="BL6307" s="87"/>
    </row>
    <row r="6308" spans="60:64" x14ac:dyDescent="0.3">
      <c r="BH6308" s="86"/>
      <c r="BI6308" s="86"/>
      <c r="BJ6308" s="86"/>
      <c r="BK6308" s="86"/>
      <c r="BL6308" s="87"/>
    </row>
    <row r="6309" spans="60:64" x14ac:dyDescent="0.3">
      <c r="BH6309" s="86"/>
      <c r="BI6309" s="86"/>
      <c r="BJ6309" s="86"/>
      <c r="BK6309" s="86"/>
      <c r="BL6309" s="87"/>
    </row>
    <row r="6310" spans="60:64" x14ac:dyDescent="0.3">
      <c r="BH6310" s="86"/>
      <c r="BI6310" s="86"/>
      <c r="BJ6310" s="86"/>
      <c r="BK6310" s="86"/>
      <c r="BL6310" s="87"/>
    </row>
    <row r="6311" spans="60:64" x14ac:dyDescent="0.3">
      <c r="BH6311" s="86"/>
      <c r="BI6311" s="86"/>
      <c r="BJ6311" s="86"/>
      <c r="BK6311" s="86"/>
      <c r="BL6311" s="87"/>
    </row>
    <row r="6312" spans="60:64" x14ac:dyDescent="0.3">
      <c r="BH6312" s="86"/>
      <c r="BI6312" s="86"/>
      <c r="BJ6312" s="86"/>
      <c r="BK6312" s="86"/>
      <c r="BL6312" s="87"/>
    </row>
    <row r="6313" spans="60:64" x14ac:dyDescent="0.3">
      <c r="BH6313" s="86"/>
      <c r="BI6313" s="86"/>
      <c r="BJ6313" s="86"/>
      <c r="BK6313" s="86"/>
      <c r="BL6313" s="87"/>
    </row>
    <row r="6314" spans="60:64" x14ac:dyDescent="0.3">
      <c r="BH6314" s="86"/>
      <c r="BI6314" s="86"/>
      <c r="BJ6314" s="86"/>
      <c r="BK6314" s="86"/>
      <c r="BL6314" s="87"/>
    </row>
    <row r="6315" spans="60:64" x14ac:dyDescent="0.3">
      <c r="BH6315" s="86"/>
      <c r="BI6315" s="86"/>
      <c r="BJ6315" s="86"/>
      <c r="BK6315" s="86"/>
      <c r="BL6315" s="87"/>
    </row>
    <row r="6316" spans="60:64" x14ac:dyDescent="0.3">
      <c r="BH6316" s="86"/>
      <c r="BI6316" s="86"/>
      <c r="BJ6316" s="86"/>
      <c r="BK6316" s="86"/>
      <c r="BL6316" s="87"/>
    </row>
    <row r="6317" spans="60:64" x14ac:dyDescent="0.3">
      <c r="BH6317" s="86"/>
      <c r="BI6317" s="86"/>
      <c r="BJ6317" s="86"/>
      <c r="BK6317" s="86"/>
      <c r="BL6317" s="87"/>
    </row>
    <row r="6318" spans="60:64" x14ac:dyDescent="0.3">
      <c r="BH6318" s="86"/>
      <c r="BI6318" s="86"/>
      <c r="BJ6318" s="86"/>
      <c r="BK6318" s="86"/>
      <c r="BL6318" s="87"/>
    </row>
    <row r="6319" spans="60:64" x14ac:dyDescent="0.3">
      <c r="BH6319" s="86"/>
      <c r="BI6319" s="86"/>
      <c r="BJ6319" s="86"/>
      <c r="BK6319" s="86"/>
      <c r="BL6319" s="87"/>
    </row>
    <row r="6320" spans="60:64" x14ac:dyDescent="0.3">
      <c r="BH6320" s="86"/>
      <c r="BI6320" s="86"/>
      <c r="BJ6320" s="86"/>
      <c r="BK6320" s="86"/>
      <c r="BL6320" s="87"/>
    </row>
    <row r="6321" spans="60:64" x14ac:dyDescent="0.3">
      <c r="BH6321" s="86"/>
      <c r="BI6321" s="86"/>
      <c r="BJ6321" s="86"/>
      <c r="BK6321" s="86"/>
      <c r="BL6321" s="87"/>
    </row>
    <row r="6322" spans="60:64" x14ac:dyDescent="0.3">
      <c r="BH6322" s="86"/>
      <c r="BI6322" s="86"/>
      <c r="BJ6322" s="86"/>
      <c r="BK6322" s="86"/>
      <c r="BL6322" s="87"/>
    </row>
    <row r="6323" spans="60:64" x14ac:dyDescent="0.3">
      <c r="BH6323" s="86"/>
      <c r="BI6323" s="86"/>
      <c r="BJ6323" s="86"/>
      <c r="BK6323" s="86"/>
      <c r="BL6323" s="87"/>
    </row>
    <row r="6324" spans="60:64" x14ac:dyDescent="0.3">
      <c r="BH6324" s="86"/>
      <c r="BI6324" s="86"/>
      <c r="BJ6324" s="86"/>
      <c r="BK6324" s="86"/>
      <c r="BL6324" s="87"/>
    </row>
    <row r="6325" spans="60:64" x14ac:dyDescent="0.3">
      <c r="BH6325" s="86"/>
      <c r="BI6325" s="86"/>
      <c r="BJ6325" s="86"/>
      <c r="BK6325" s="86"/>
      <c r="BL6325" s="87"/>
    </row>
    <row r="6326" spans="60:64" x14ac:dyDescent="0.3">
      <c r="BH6326" s="86"/>
      <c r="BI6326" s="86"/>
      <c r="BJ6326" s="86"/>
      <c r="BK6326" s="86"/>
      <c r="BL6326" s="87"/>
    </row>
    <row r="6327" spans="60:64" x14ac:dyDescent="0.3">
      <c r="BH6327" s="86"/>
      <c r="BI6327" s="86"/>
      <c r="BJ6327" s="86"/>
      <c r="BK6327" s="86"/>
      <c r="BL6327" s="87"/>
    </row>
    <row r="6328" spans="60:64" x14ac:dyDescent="0.3">
      <c r="BH6328" s="86"/>
      <c r="BI6328" s="86"/>
      <c r="BJ6328" s="86"/>
      <c r="BK6328" s="86"/>
      <c r="BL6328" s="87"/>
    </row>
    <row r="6329" spans="60:64" x14ac:dyDescent="0.3">
      <c r="BH6329" s="86"/>
      <c r="BI6329" s="86"/>
      <c r="BJ6329" s="86"/>
      <c r="BK6329" s="86"/>
      <c r="BL6329" s="87"/>
    </row>
    <row r="6330" spans="60:64" x14ac:dyDescent="0.3">
      <c r="BH6330" s="86"/>
      <c r="BI6330" s="86"/>
      <c r="BJ6330" s="86"/>
      <c r="BK6330" s="86"/>
      <c r="BL6330" s="87"/>
    </row>
    <row r="6331" spans="60:64" x14ac:dyDescent="0.3">
      <c r="BH6331" s="86"/>
      <c r="BI6331" s="86"/>
      <c r="BJ6331" s="86"/>
      <c r="BK6331" s="86"/>
      <c r="BL6331" s="87"/>
    </row>
    <row r="6332" spans="60:64" x14ac:dyDescent="0.3">
      <c r="BH6332" s="86"/>
      <c r="BI6332" s="86"/>
      <c r="BJ6332" s="86"/>
      <c r="BK6332" s="86"/>
      <c r="BL6332" s="87"/>
    </row>
    <row r="6333" spans="60:64" x14ac:dyDescent="0.3">
      <c r="BH6333" s="86"/>
      <c r="BI6333" s="86"/>
      <c r="BJ6333" s="86"/>
      <c r="BK6333" s="86"/>
      <c r="BL6333" s="87"/>
    </row>
    <row r="6334" spans="60:64" x14ac:dyDescent="0.3">
      <c r="BH6334" s="86"/>
      <c r="BI6334" s="86"/>
      <c r="BJ6334" s="86"/>
      <c r="BK6334" s="86"/>
      <c r="BL6334" s="87"/>
    </row>
    <row r="6335" spans="60:64" x14ac:dyDescent="0.3">
      <c r="BH6335" s="86"/>
      <c r="BI6335" s="86"/>
      <c r="BJ6335" s="86"/>
      <c r="BK6335" s="86"/>
      <c r="BL6335" s="87"/>
    </row>
    <row r="6336" spans="60:64" x14ac:dyDescent="0.3">
      <c r="BH6336" s="86"/>
      <c r="BI6336" s="86"/>
      <c r="BJ6336" s="86"/>
      <c r="BK6336" s="86"/>
      <c r="BL6336" s="87"/>
    </row>
    <row r="6337" spans="60:64" x14ac:dyDescent="0.3">
      <c r="BH6337" s="86"/>
      <c r="BI6337" s="86"/>
      <c r="BJ6337" s="86"/>
      <c r="BK6337" s="86"/>
      <c r="BL6337" s="87"/>
    </row>
    <row r="6338" spans="60:64" x14ac:dyDescent="0.3">
      <c r="BH6338" s="86"/>
      <c r="BI6338" s="86"/>
      <c r="BJ6338" s="86"/>
      <c r="BK6338" s="86"/>
      <c r="BL6338" s="87"/>
    </row>
    <row r="6339" spans="60:64" x14ac:dyDescent="0.3">
      <c r="BH6339" s="86"/>
      <c r="BI6339" s="86"/>
      <c r="BJ6339" s="86"/>
      <c r="BK6339" s="86"/>
      <c r="BL6339" s="87"/>
    </row>
    <row r="6340" spans="60:64" x14ac:dyDescent="0.3">
      <c r="BH6340" s="86"/>
      <c r="BI6340" s="86"/>
      <c r="BJ6340" s="86"/>
      <c r="BK6340" s="86"/>
      <c r="BL6340" s="87"/>
    </row>
    <row r="6341" spans="60:64" x14ac:dyDescent="0.3">
      <c r="BH6341" s="86"/>
      <c r="BI6341" s="86"/>
      <c r="BJ6341" s="86"/>
      <c r="BK6341" s="86"/>
      <c r="BL6341" s="87"/>
    </row>
    <row r="6342" spans="60:64" x14ac:dyDescent="0.3">
      <c r="BH6342" s="86"/>
      <c r="BI6342" s="86"/>
      <c r="BJ6342" s="86"/>
      <c r="BK6342" s="86"/>
      <c r="BL6342" s="87"/>
    </row>
    <row r="6343" spans="60:64" x14ac:dyDescent="0.3">
      <c r="BH6343" s="86"/>
      <c r="BI6343" s="86"/>
      <c r="BJ6343" s="86"/>
      <c r="BK6343" s="86"/>
      <c r="BL6343" s="87"/>
    </row>
    <row r="6344" spans="60:64" x14ac:dyDescent="0.3">
      <c r="BH6344" s="86"/>
      <c r="BI6344" s="86"/>
      <c r="BJ6344" s="86"/>
      <c r="BK6344" s="86"/>
      <c r="BL6344" s="87"/>
    </row>
    <row r="6345" spans="60:64" x14ac:dyDescent="0.3">
      <c r="BH6345" s="86"/>
      <c r="BI6345" s="86"/>
      <c r="BJ6345" s="86"/>
      <c r="BK6345" s="86"/>
      <c r="BL6345" s="87"/>
    </row>
    <row r="6346" spans="60:64" x14ac:dyDescent="0.3">
      <c r="BH6346" s="86"/>
      <c r="BI6346" s="86"/>
      <c r="BJ6346" s="86"/>
      <c r="BK6346" s="86"/>
      <c r="BL6346" s="87"/>
    </row>
    <row r="6347" spans="60:64" x14ac:dyDescent="0.3">
      <c r="BH6347" s="86"/>
      <c r="BI6347" s="86"/>
      <c r="BJ6347" s="86"/>
      <c r="BK6347" s="86"/>
      <c r="BL6347" s="87"/>
    </row>
    <row r="6348" spans="60:64" x14ac:dyDescent="0.3">
      <c r="BH6348" s="86"/>
      <c r="BI6348" s="86"/>
      <c r="BJ6348" s="86"/>
      <c r="BK6348" s="86"/>
      <c r="BL6348" s="87"/>
    </row>
    <row r="6349" spans="60:64" x14ac:dyDescent="0.3">
      <c r="BH6349" s="86"/>
      <c r="BI6349" s="86"/>
      <c r="BJ6349" s="86"/>
      <c r="BK6349" s="86"/>
      <c r="BL6349" s="87"/>
    </row>
    <row r="6350" spans="60:64" x14ac:dyDescent="0.3">
      <c r="BH6350" s="86"/>
      <c r="BI6350" s="86"/>
      <c r="BJ6350" s="86"/>
      <c r="BK6350" s="86"/>
      <c r="BL6350" s="87"/>
    </row>
    <row r="6351" spans="60:64" x14ac:dyDescent="0.3">
      <c r="BH6351" s="86"/>
      <c r="BI6351" s="86"/>
      <c r="BJ6351" s="86"/>
      <c r="BK6351" s="86"/>
      <c r="BL6351" s="87"/>
    </row>
    <row r="6352" spans="60:64" x14ac:dyDescent="0.3">
      <c r="BH6352" s="86"/>
      <c r="BI6352" s="86"/>
      <c r="BJ6352" s="86"/>
      <c r="BK6352" s="86"/>
      <c r="BL6352" s="87"/>
    </row>
    <row r="6353" spans="60:64" x14ac:dyDescent="0.3">
      <c r="BH6353" s="86"/>
      <c r="BI6353" s="86"/>
      <c r="BJ6353" s="86"/>
      <c r="BK6353" s="86"/>
      <c r="BL6353" s="87"/>
    </row>
    <row r="6354" spans="60:64" x14ac:dyDescent="0.3">
      <c r="BH6354" s="86"/>
      <c r="BI6354" s="86"/>
      <c r="BJ6354" s="86"/>
      <c r="BK6354" s="86"/>
      <c r="BL6354" s="87"/>
    </row>
    <row r="6355" spans="60:64" x14ac:dyDescent="0.3">
      <c r="BH6355" s="86"/>
      <c r="BI6355" s="86"/>
      <c r="BJ6355" s="86"/>
      <c r="BK6355" s="86"/>
      <c r="BL6355" s="87"/>
    </row>
    <row r="6356" spans="60:64" x14ac:dyDescent="0.3">
      <c r="BH6356" s="86"/>
      <c r="BI6356" s="86"/>
      <c r="BJ6356" s="86"/>
      <c r="BK6356" s="86"/>
      <c r="BL6356" s="87"/>
    </row>
    <row r="6357" spans="60:64" x14ac:dyDescent="0.3">
      <c r="BH6357" s="86"/>
      <c r="BI6357" s="86"/>
      <c r="BJ6357" s="86"/>
      <c r="BK6357" s="86"/>
      <c r="BL6357" s="87"/>
    </row>
    <row r="6358" spans="60:64" x14ac:dyDescent="0.3">
      <c r="BH6358" s="86"/>
      <c r="BI6358" s="86"/>
      <c r="BJ6358" s="86"/>
      <c r="BK6358" s="86"/>
      <c r="BL6358" s="87"/>
    </row>
    <row r="6359" spans="60:64" x14ac:dyDescent="0.3">
      <c r="BH6359" s="86"/>
      <c r="BI6359" s="86"/>
      <c r="BJ6359" s="86"/>
      <c r="BK6359" s="86"/>
      <c r="BL6359" s="87"/>
    </row>
    <row r="6360" spans="60:64" x14ac:dyDescent="0.3">
      <c r="BH6360" s="86"/>
      <c r="BI6360" s="86"/>
      <c r="BJ6360" s="86"/>
      <c r="BK6360" s="86"/>
      <c r="BL6360" s="87"/>
    </row>
    <row r="6361" spans="60:64" x14ac:dyDescent="0.3">
      <c r="BH6361" s="86"/>
      <c r="BI6361" s="86"/>
      <c r="BJ6361" s="86"/>
      <c r="BK6361" s="86"/>
      <c r="BL6361" s="87"/>
    </row>
    <row r="6362" spans="60:64" x14ac:dyDescent="0.3">
      <c r="BH6362" s="86"/>
      <c r="BI6362" s="86"/>
      <c r="BJ6362" s="86"/>
      <c r="BK6362" s="86"/>
      <c r="BL6362" s="87"/>
    </row>
    <row r="6363" spans="60:64" x14ac:dyDescent="0.3">
      <c r="BH6363" s="86"/>
      <c r="BI6363" s="86"/>
      <c r="BJ6363" s="86"/>
      <c r="BK6363" s="86"/>
      <c r="BL6363" s="87"/>
    </row>
    <row r="6364" spans="60:64" x14ac:dyDescent="0.3">
      <c r="BH6364" s="86"/>
      <c r="BI6364" s="86"/>
      <c r="BJ6364" s="86"/>
      <c r="BK6364" s="86"/>
      <c r="BL6364" s="87"/>
    </row>
    <row r="6365" spans="60:64" x14ac:dyDescent="0.3">
      <c r="BH6365" s="86"/>
      <c r="BI6365" s="86"/>
      <c r="BJ6365" s="86"/>
      <c r="BK6365" s="86"/>
      <c r="BL6365" s="87"/>
    </row>
    <row r="6366" spans="60:64" x14ac:dyDescent="0.3">
      <c r="BH6366" s="86"/>
      <c r="BI6366" s="86"/>
      <c r="BJ6366" s="86"/>
      <c r="BK6366" s="86"/>
      <c r="BL6366" s="87"/>
    </row>
    <row r="6367" spans="60:64" x14ac:dyDescent="0.3">
      <c r="BH6367" s="86"/>
      <c r="BI6367" s="86"/>
      <c r="BJ6367" s="86"/>
      <c r="BK6367" s="86"/>
      <c r="BL6367" s="87"/>
    </row>
    <row r="6368" spans="60:64" x14ac:dyDescent="0.3">
      <c r="BH6368" s="86"/>
      <c r="BI6368" s="86"/>
      <c r="BJ6368" s="86"/>
      <c r="BK6368" s="86"/>
      <c r="BL6368" s="87"/>
    </row>
    <row r="6369" spans="60:64" x14ac:dyDescent="0.3">
      <c r="BH6369" s="86"/>
      <c r="BI6369" s="86"/>
      <c r="BJ6369" s="86"/>
      <c r="BK6369" s="86"/>
      <c r="BL6369" s="87"/>
    </row>
    <row r="6370" spans="60:64" x14ac:dyDescent="0.3">
      <c r="BH6370" s="86"/>
      <c r="BI6370" s="86"/>
      <c r="BJ6370" s="86"/>
      <c r="BK6370" s="86"/>
      <c r="BL6370" s="87"/>
    </row>
    <row r="6371" spans="60:64" x14ac:dyDescent="0.3">
      <c r="BH6371" s="86"/>
      <c r="BI6371" s="86"/>
      <c r="BJ6371" s="86"/>
      <c r="BK6371" s="86"/>
      <c r="BL6371" s="87"/>
    </row>
    <row r="6372" spans="60:64" x14ac:dyDescent="0.3">
      <c r="BH6372" s="86"/>
      <c r="BI6372" s="86"/>
      <c r="BJ6372" s="86"/>
      <c r="BK6372" s="86"/>
      <c r="BL6372" s="87"/>
    </row>
    <row r="6373" spans="60:64" x14ac:dyDescent="0.3">
      <c r="BH6373" s="86"/>
      <c r="BI6373" s="86"/>
      <c r="BJ6373" s="86"/>
      <c r="BK6373" s="86"/>
      <c r="BL6373" s="87"/>
    </row>
    <row r="6374" spans="60:64" x14ac:dyDescent="0.3">
      <c r="BH6374" s="86"/>
      <c r="BI6374" s="86"/>
      <c r="BJ6374" s="86"/>
      <c r="BK6374" s="86"/>
      <c r="BL6374" s="87"/>
    </row>
    <row r="6375" spans="60:64" x14ac:dyDescent="0.3">
      <c r="BH6375" s="86"/>
      <c r="BI6375" s="86"/>
      <c r="BJ6375" s="86"/>
      <c r="BK6375" s="86"/>
      <c r="BL6375" s="87"/>
    </row>
    <row r="6376" spans="60:64" x14ac:dyDescent="0.3">
      <c r="BH6376" s="86"/>
      <c r="BI6376" s="86"/>
      <c r="BJ6376" s="86"/>
      <c r="BK6376" s="86"/>
      <c r="BL6376" s="87"/>
    </row>
    <row r="6377" spans="60:64" x14ac:dyDescent="0.3">
      <c r="BH6377" s="86"/>
      <c r="BI6377" s="86"/>
      <c r="BJ6377" s="86"/>
      <c r="BK6377" s="86"/>
      <c r="BL6377" s="87"/>
    </row>
    <row r="6378" spans="60:64" x14ac:dyDescent="0.3">
      <c r="BH6378" s="86"/>
      <c r="BI6378" s="86"/>
      <c r="BJ6378" s="86"/>
      <c r="BK6378" s="86"/>
      <c r="BL6378" s="87"/>
    </row>
    <row r="6379" spans="60:64" x14ac:dyDescent="0.3">
      <c r="BH6379" s="86"/>
      <c r="BI6379" s="86"/>
      <c r="BJ6379" s="86"/>
      <c r="BK6379" s="86"/>
      <c r="BL6379" s="87"/>
    </row>
    <row r="6380" spans="60:64" x14ac:dyDescent="0.3">
      <c r="BH6380" s="86"/>
      <c r="BI6380" s="86"/>
      <c r="BJ6380" s="86"/>
      <c r="BK6380" s="86"/>
      <c r="BL6380" s="87"/>
    </row>
    <row r="6381" spans="60:64" x14ac:dyDescent="0.3">
      <c r="BH6381" s="86"/>
      <c r="BI6381" s="86"/>
      <c r="BJ6381" s="86"/>
      <c r="BK6381" s="86"/>
      <c r="BL6381" s="87"/>
    </row>
    <row r="6382" spans="60:64" x14ac:dyDescent="0.3">
      <c r="BH6382" s="86"/>
      <c r="BI6382" s="86"/>
      <c r="BJ6382" s="86"/>
      <c r="BK6382" s="86"/>
      <c r="BL6382" s="87"/>
    </row>
    <row r="6383" spans="60:64" x14ac:dyDescent="0.3">
      <c r="BH6383" s="86"/>
      <c r="BI6383" s="86"/>
      <c r="BJ6383" s="86"/>
      <c r="BK6383" s="86"/>
      <c r="BL6383" s="87"/>
    </row>
    <row r="6384" spans="60:64" x14ac:dyDescent="0.3">
      <c r="BH6384" s="86"/>
      <c r="BI6384" s="86"/>
      <c r="BJ6384" s="86"/>
      <c r="BK6384" s="86"/>
      <c r="BL6384" s="87"/>
    </row>
    <row r="6385" spans="60:64" x14ac:dyDescent="0.3">
      <c r="BH6385" s="86"/>
      <c r="BI6385" s="86"/>
      <c r="BJ6385" s="86"/>
      <c r="BK6385" s="86"/>
      <c r="BL6385" s="87"/>
    </row>
    <row r="6386" spans="60:64" x14ac:dyDescent="0.3">
      <c r="BH6386" s="86"/>
      <c r="BI6386" s="86"/>
      <c r="BJ6386" s="86"/>
      <c r="BK6386" s="86"/>
      <c r="BL6386" s="87"/>
    </row>
    <row r="6387" spans="60:64" x14ac:dyDescent="0.3">
      <c r="BH6387" s="86"/>
      <c r="BI6387" s="86"/>
      <c r="BJ6387" s="86"/>
      <c r="BK6387" s="86"/>
      <c r="BL6387" s="87"/>
    </row>
    <row r="6388" spans="60:64" x14ac:dyDescent="0.3">
      <c r="BH6388" s="86"/>
      <c r="BI6388" s="86"/>
      <c r="BJ6388" s="86"/>
      <c r="BK6388" s="86"/>
      <c r="BL6388" s="87"/>
    </row>
    <row r="6389" spans="60:64" x14ac:dyDescent="0.3">
      <c r="BH6389" s="86"/>
      <c r="BI6389" s="86"/>
      <c r="BJ6389" s="86"/>
      <c r="BK6389" s="86"/>
      <c r="BL6389" s="87"/>
    </row>
    <row r="6390" spans="60:64" x14ac:dyDescent="0.3">
      <c r="BH6390" s="86"/>
      <c r="BI6390" s="86"/>
      <c r="BJ6390" s="86"/>
      <c r="BK6390" s="86"/>
      <c r="BL6390" s="87"/>
    </row>
    <row r="6391" spans="60:64" x14ac:dyDescent="0.3">
      <c r="BH6391" s="86"/>
      <c r="BI6391" s="86"/>
      <c r="BJ6391" s="86"/>
      <c r="BK6391" s="86"/>
      <c r="BL6391" s="87"/>
    </row>
    <row r="6392" spans="60:64" x14ac:dyDescent="0.3">
      <c r="BH6392" s="86"/>
      <c r="BI6392" s="86"/>
      <c r="BJ6392" s="86"/>
      <c r="BK6392" s="86"/>
      <c r="BL6392" s="87"/>
    </row>
    <row r="6393" spans="60:64" x14ac:dyDescent="0.3">
      <c r="BH6393" s="86"/>
      <c r="BI6393" s="86"/>
      <c r="BJ6393" s="86"/>
      <c r="BK6393" s="86"/>
      <c r="BL6393" s="87"/>
    </row>
    <row r="6394" spans="60:64" x14ac:dyDescent="0.3">
      <c r="BH6394" s="86"/>
      <c r="BI6394" s="86"/>
      <c r="BJ6394" s="86"/>
      <c r="BK6394" s="86"/>
      <c r="BL6394" s="87"/>
    </row>
    <row r="6395" spans="60:64" x14ac:dyDescent="0.3">
      <c r="BH6395" s="86"/>
      <c r="BI6395" s="86"/>
      <c r="BJ6395" s="86"/>
      <c r="BK6395" s="86"/>
      <c r="BL6395" s="87"/>
    </row>
    <row r="6396" spans="60:64" x14ac:dyDescent="0.3">
      <c r="BH6396" s="86"/>
      <c r="BI6396" s="86"/>
      <c r="BJ6396" s="86"/>
      <c r="BK6396" s="86"/>
      <c r="BL6396" s="87"/>
    </row>
    <row r="6397" spans="60:64" x14ac:dyDescent="0.3">
      <c r="BH6397" s="86"/>
      <c r="BI6397" s="86"/>
      <c r="BJ6397" s="86"/>
      <c r="BK6397" s="86"/>
      <c r="BL6397" s="87"/>
    </row>
    <row r="6398" spans="60:64" x14ac:dyDescent="0.3">
      <c r="BH6398" s="86"/>
      <c r="BI6398" s="86"/>
      <c r="BJ6398" s="86"/>
      <c r="BK6398" s="86"/>
      <c r="BL6398" s="87"/>
    </row>
    <row r="6399" spans="60:64" x14ac:dyDescent="0.3">
      <c r="BH6399" s="86"/>
      <c r="BI6399" s="86"/>
      <c r="BJ6399" s="86"/>
      <c r="BK6399" s="86"/>
      <c r="BL6399" s="87"/>
    </row>
    <row r="6400" spans="60:64" x14ac:dyDescent="0.3">
      <c r="BH6400" s="86"/>
      <c r="BI6400" s="86"/>
      <c r="BJ6400" s="86"/>
      <c r="BK6400" s="86"/>
      <c r="BL6400" s="87"/>
    </row>
    <row r="6401" spans="60:64" x14ac:dyDescent="0.3">
      <c r="BH6401" s="86"/>
      <c r="BI6401" s="86"/>
      <c r="BJ6401" s="86"/>
      <c r="BK6401" s="86"/>
      <c r="BL6401" s="87"/>
    </row>
    <row r="6402" spans="60:64" x14ac:dyDescent="0.3">
      <c r="BH6402" s="86"/>
      <c r="BI6402" s="86"/>
      <c r="BJ6402" s="86"/>
      <c r="BK6402" s="86"/>
      <c r="BL6402" s="87"/>
    </row>
    <row r="6403" spans="60:64" x14ac:dyDescent="0.3">
      <c r="BH6403" s="86"/>
      <c r="BI6403" s="86"/>
      <c r="BJ6403" s="86"/>
      <c r="BK6403" s="86"/>
      <c r="BL6403" s="87"/>
    </row>
    <row r="6404" spans="60:64" x14ac:dyDescent="0.3">
      <c r="BH6404" s="86"/>
      <c r="BI6404" s="86"/>
      <c r="BJ6404" s="86"/>
      <c r="BK6404" s="86"/>
      <c r="BL6404" s="87"/>
    </row>
    <row r="6405" spans="60:64" x14ac:dyDescent="0.3">
      <c r="BH6405" s="86"/>
      <c r="BI6405" s="86"/>
      <c r="BJ6405" s="86"/>
      <c r="BK6405" s="86"/>
      <c r="BL6405" s="87"/>
    </row>
    <row r="6406" spans="60:64" x14ac:dyDescent="0.3">
      <c r="BH6406" s="86"/>
      <c r="BI6406" s="86"/>
      <c r="BJ6406" s="86"/>
      <c r="BK6406" s="86"/>
      <c r="BL6406" s="87"/>
    </row>
    <row r="6407" spans="60:64" x14ac:dyDescent="0.3">
      <c r="BH6407" s="86"/>
      <c r="BI6407" s="86"/>
      <c r="BJ6407" s="86"/>
      <c r="BK6407" s="86"/>
      <c r="BL6407" s="87"/>
    </row>
    <row r="6408" spans="60:64" x14ac:dyDescent="0.3">
      <c r="BH6408" s="86"/>
      <c r="BI6408" s="86"/>
      <c r="BJ6408" s="86"/>
      <c r="BK6408" s="86"/>
      <c r="BL6408" s="87"/>
    </row>
    <row r="6409" spans="60:64" x14ac:dyDescent="0.3">
      <c r="BH6409" s="86"/>
      <c r="BI6409" s="86"/>
      <c r="BJ6409" s="86"/>
      <c r="BK6409" s="86"/>
      <c r="BL6409" s="87"/>
    </row>
    <row r="6410" spans="60:64" x14ac:dyDescent="0.3">
      <c r="BH6410" s="86"/>
      <c r="BI6410" s="86"/>
      <c r="BJ6410" s="86"/>
      <c r="BK6410" s="86"/>
      <c r="BL6410" s="87"/>
    </row>
    <row r="6411" spans="60:64" x14ac:dyDescent="0.3">
      <c r="BH6411" s="86"/>
      <c r="BI6411" s="86"/>
      <c r="BJ6411" s="86"/>
      <c r="BK6411" s="86"/>
      <c r="BL6411" s="87"/>
    </row>
    <row r="6412" spans="60:64" x14ac:dyDescent="0.3">
      <c r="BH6412" s="86"/>
      <c r="BI6412" s="86"/>
      <c r="BJ6412" s="86"/>
      <c r="BK6412" s="86"/>
      <c r="BL6412" s="87"/>
    </row>
    <row r="6413" spans="60:64" x14ac:dyDescent="0.3">
      <c r="BH6413" s="86"/>
      <c r="BI6413" s="86"/>
      <c r="BJ6413" s="86"/>
      <c r="BK6413" s="86"/>
      <c r="BL6413" s="87"/>
    </row>
    <row r="6414" spans="60:64" x14ac:dyDescent="0.3">
      <c r="BH6414" s="86"/>
      <c r="BI6414" s="86"/>
      <c r="BJ6414" s="86"/>
      <c r="BK6414" s="86"/>
      <c r="BL6414" s="87"/>
    </row>
    <row r="6415" spans="60:64" x14ac:dyDescent="0.3">
      <c r="BH6415" s="86"/>
      <c r="BI6415" s="86"/>
      <c r="BJ6415" s="86"/>
      <c r="BK6415" s="86"/>
      <c r="BL6415" s="87"/>
    </row>
    <row r="6416" spans="60:64" x14ac:dyDescent="0.3">
      <c r="BH6416" s="86"/>
      <c r="BI6416" s="86"/>
      <c r="BJ6416" s="86"/>
      <c r="BK6416" s="86"/>
      <c r="BL6416" s="87"/>
    </row>
    <row r="6417" spans="60:64" x14ac:dyDescent="0.3">
      <c r="BH6417" s="86"/>
      <c r="BI6417" s="86"/>
      <c r="BJ6417" s="86"/>
      <c r="BK6417" s="86"/>
      <c r="BL6417" s="87"/>
    </row>
    <row r="6418" spans="60:64" x14ac:dyDescent="0.3">
      <c r="BH6418" s="86"/>
      <c r="BI6418" s="86"/>
      <c r="BJ6418" s="86"/>
      <c r="BK6418" s="86"/>
      <c r="BL6418" s="87"/>
    </row>
    <row r="6419" spans="60:64" x14ac:dyDescent="0.3">
      <c r="BH6419" s="86"/>
      <c r="BI6419" s="86"/>
      <c r="BJ6419" s="86"/>
      <c r="BK6419" s="86"/>
      <c r="BL6419" s="87"/>
    </row>
    <row r="6420" spans="60:64" x14ac:dyDescent="0.3">
      <c r="BH6420" s="86"/>
      <c r="BI6420" s="86"/>
      <c r="BJ6420" s="86"/>
      <c r="BK6420" s="86"/>
      <c r="BL6420" s="87"/>
    </row>
    <row r="6421" spans="60:64" x14ac:dyDescent="0.3">
      <c r="BH6421" s="86"/>
      <c r="BI6421" s="86"/>
      <c r="BJ6421" s="86"/>
      <c r="BK6421" s="86"/>
      <c r="BL6421" s="87"/>
    </row>
    <row r="6422" spans="60:64" x14ac:dyDescent="0.3">
      <c r="BH6422" s="86"/>
      <c r="BI6422" s="86"/>
      <c r="BJ6422" s="86"/>
      <c r="BK6422" s="86"/>
      <c r="BL6422" s="87"/>
    </row>
    <row r="6423" spans="60:64" x14ac:dyDescent="0.3">
      <c r="BH6423" s="86"/>
      <c r="BI6423" s="86"/>
      <c r="BJ6423" s="86"/>
      <c r="BK6423" s="86"/>
      <c r="BL6423" s="87"/>
    </row>
    <row r="6424" spans="60:64" x14ac:dyDescent="0.3">
      <c r="BH6424" s="86"/>
      <c r="BI6424" s="86"/>
      <c r="BJ6424" s="86"/>
      <c r="BK6424" s="86"/>
      <c r="BL6424" s="87"/>
    </row>
    <row r="6425" spans="60:64" x14ac:dyDescent="0.3">
      <c r="BH6425" s="86"/>
      <c r="BI6425" s="86"/>
      <c r="BJ6425" s="86"/>
      <c r="BK6425" s="86"/>
      <c r="BL6425" s="87"/>
    </row>
    <row r="6426" spans="60:64" x14ac:dyDescent="0.3">
      <c r="BH6426" s="86"/>
      <c r="BI6426" s="86"/>
      <c r="BJ6426" s="86"/>
      <c r="BK6426" s="86"/>
      <c r="BL6426" s="87"/>
    </row>
    <row r="6427" spans="60:64" x14ac:dyDescent="0.3">
      <c r="BH6427" s="86"/>
      <c r="BI6427" s="86"/>
      <c r="BJ6427" s="86"/>
      <c r="BK6427" s="86"/>
      <c r="BL6427" s="87"/>
    </row>
    <row r="6428" spans="60:64" x14ac:dyDescent="0.3">
      <c r="BH6428" s="86"/>
      <c r="BI6428" s="86"/>
      <c r="BJ6428" s="86"/>
      <c r="BK6428" s="86"/>
      <c r="BL6428" s="87"/>
    </row>
    <row r="6429" spans="60:64" x14ac:dyDescent="0.3">
      <c r="BH6429" s="86"/>
      <c r="BI6429" s="86"/>
      <c r="BJ6429" s="86"/>
      <c r="BK6429" s="86"/>
      <c r="BL6429" s="87"/>
    </row>
    <row r="6430" spans="60:64" x14ac:dyDescent="0.3">
      <c r="BH6430" s="86"/>
      <c r="BI6430" s="86"/>
      <c r="BJ6430" s="86"/>
      <c r="BK6430" s="86"/>
      <c r="BL6430" s="87"/>
    </row>
    <row r="6431" spans="60:64" x14ac:dyDescent="0.3">
      <c r="BH6431" s="86"/>
      <c r="BI6431" s="86"/>
      <c r="BJ6431" s="86"/>
      <c r="BK6431" s="86"/>
      <c r="BL6431" s="87"/>
    </row>
    <row r="6432" spans="60:64" x14ac:dyDescent="0.3">
      <c r="BH6432" s="86"/>
      <c r="BI6432" s="86"/>
      <c r="BJ6432" s="86"/>
      <c r="BK6432" s="86"/>
      <c r="BL6432" s="87"/>
    </row>
    <row r="6433" spans="60:64" x14ac:dyDescent="0.3">
      <c r="BH6433" s="86"/>
      <c r="BI6433" s="86"/>
      <c r="BJ6433" s="86"/>
      <c r="BK6433" s="86"/>
      <c r="BL6433" s="87"/>
    </row>
    <row r="6434" spans="60:64" x14ac:dyDescent="0.3">
      <c r="BH6434" s="86"/>
      <c r="BI6434" s="86"/>
      <c r="BJ6434" s="86"/>
      <c r="BK6434" s="86"/>
      <c r="BL6434" s="87"/>
    </row>
    <row r="6435" spans="60:64" x14ac:dyDescent="0.3">
      <c r="BH6435" s="86"/>
      <c r="BI6435" s="86"/>
      <c r="BJ6435" s="86"/>
      <c r="BK6435" s="86"/>
      <c r="BL6435" s="87"/>
    </row>
    <row r="6436" spans="60:64" x14ac:dyDescent="0.3">
      <c r="BH6436" s="86"/>
      <c r="BI6436" s="86"/>
      <c r="BJ6436" s="86"/>
      <c r="BK6436" s="86"/>
      <c r="BL6436" s="87"/>
    </row>
    <row r="6437" spans="60:64" x14ac:dyDescent="0.3">
      <c r="BH6437" s="86"/>
      <c r="BI6437" s="86"/>
      <c r="BJ6437" s="86"/>
      <c r="BK6437" s="86"/>
      <c r="BL6437" s="87"/>
    </row>
    <row r="6438" spans="60:64" x14ac:dyDescent="0.3">
      <c r="BH6438" s="86"/>
      <c r="BI6438" s="86"/>
      <c r="BJ6438" s="86"/>
      <c r="BK6438" s="86"/>
      <c r="BL6438" s="87"/>
    </row>
    <row r="6439" spans="60:64" x14ac:dyDescent="0.3">
      <c r="BH6439" s="86"/>
      <c r="BI6439" s="86"/>
      <c r="BJ6439" s="86"/>
      <c r="BK6439" s="86"/>
      <c r="BL6439" s="87"/>
    </row>
    <row r="6440" spans="60:64" x14ac:dyDescent="0.3">
      <c r="BH6440" s="86"/>
      <c r="BI6440" s="86"/>
      <c r="BJ6440" s="86"/>
      <c r="BK6440" s="86"/>
      <c r="BL6440" s="87"/>
    </row>
    <row r="6441" spans="60:64" x14ac:dyDescent="0.3">
      <c r="BH6441" s="86"/>
      <c r="BI6441" s="86"/>
      <c r="BJ6441" s="86"/>
      <c r="BK6441" s="86"/>
      <c r="BL6441" s="87"/>
    </row>
    <row r="6442" spans="60:64" x14ac:dyDescent="0.3">
      <c r="BH6442" s="86"/>
      <c r="BI6442" s="86"/>
      <c r="BJ6442" s="86"/>
      <c r="BK6442" s="86"/>
      <c r="BL6442" s="87"/>
    </row>
    <row r="6443" spans="60:64" x14ac:dyDescent="0.3">
      <c r="BH6443" s="86"/>
      <c r="BI6443" s="86"/>
      <c r="BJ6443" s="86"/>
      <c r="BK6443" s="86"/>
      <c r="BL6443" s="87"/>
    </row>
    <row r="6444" spans="60:64" x14ac:dyDescent="0.3">
      <c r="BH6444" s="86"/>
      <c r="BI6444" s="86"/>
      <c r="BJ6444" s="86"/>
      <c r="BK6444" s="86"/>
      <c r="BL6444" s="87"/>
    </row>
    <row r="6445" spans="60:64" x14ac:dyDescent="0.3">
      <c r="BH6445" s="86"/>
      <c r="BI6445" s="86"/>
      <c r="BJ6445" s="86"/>
      <c r="BK6445" s="86"/>
      <c r="BL6445" s="87"/>
    </row>
    <row r="6446" spans="60:64" x14ac:dyDescent="0.3">
      <c r="BH6446" s="86"/>
      <c r="BI6446" s="86"/>
      <c r="BJ6446" s="86"/>
      <c r="BK6446" s="86"/>
      <c r="BL6446" s="87"/>
    </row>
    <row r="6447" spans="60:64" x14ac:dyDescent="0.3">
      <c r="BH6447" s="86"/>
      <c r="BI6447" s="86"/>
      <c r="BJ6447" s="86"/>
      <c r="BK6447" s="86"/>
      <c r="BL6447" s="87"/>
    </row>
    <row r="6448" spans="60:64" x14ac:dyDescent="0.3">
      <c r="BH6448" s="86"/>
      <c r="BI6448" s="86"/>
      <c r="BJ6448" s="86"/>
      <c r="BK6448" s="86"/>
      <c r="BL6448" s="87"/>
    </row>
    <row r="6449" spans="60:64" x14ac:dyDescent="0.3">
      <c r="BH6449" s="86"/>
      <c r="BI6449" s="86"/>
      <c r="BJ6449" s="86"/>
      <c r="BK6449" s="86"/>
      <c r="BL6449" s="87"/>
    </row>
    <row r="6450" spans="60:64" x14ac:dyDescent="0.3">
      <c r="BH6450" s="86"/>
      <c r="BI6450" s="86"/>
      <c r="BJ6450" s="86"/>
      <c r="BK6450" s="86"/>
      <c r="BL6450" s="87"/>
    </row>
    <row r="6451" spans="60:64" x14ac:dyDescent="0.3">
      <c r="BH6451" s="86"/>
      <c r="BI6451" s="86"/>
      <c r="BJ6451" s="86"/>
      <c r="BK6451" s="86"/>
      <c r="BL6451" s="87"/>
    </row>
    <row r="6452" spans="60:64" x14ac:dyDescent="0.3">
      <c r="BH6452" s="86"/>
      <c r="BI6452" s="86"/>
      <c r="BJ6452" s="86"/>
      <c r="BK6452" s="86"/>
      <c r="BL6452" s="87"/>
    </row>
    <row r="6453" spans="60:64" x14ac:dyDescent="0.3">
      <c r="BH6453" s="86"/>
      <c r="BI6453" s="86"/>
      <c r="BJ6453" s="86"/>
      <c r="BK6453" s="86"/>
      <c r="BL6453" s="87"/>
    </row>
    <row r="6454" spans="60:64" x14ac:dyDescent="0.3">
      <c r="BH6454" s="86"/>
      <c r="BI6454" s="86"/>
      <c r="BJ6454" s="86"/>
      <c r="BK6454" s="86"/>
      <c r="BL6454" s="87"/>
    </row>
    <row r="6455" spans="60:64" x14ac:dyDescent="0.3">
      <c r="BH6455" s="86"/>
      <c r="BI6455" s="86"/>
      <c r="BJ6455" s="86"/>
      <c r="BK6455" s="86"/>
      <c r="BL6455" s="87"/>
    </row>
    <row r="6456" spans="60:64" x14ac:dyDescent="0.3">
      <c r="BH6456" s="86"/>
      <c r="BI6456" s="86"/>
      <c r="BJ6456" s="86"/>
      <c r="BK6456" s="86"/>
      <c r="BL6456" s="87"/>
    </row>
    <row r="6457" spans="60:64" x14ac:dyDescent="0.3">
      <c r="BH6457" s="86"/>
      <c r="BI6457" s="86"/>
      <c r="BJ6457" s="86"/>
      <c r="BK6457" s="86"/>
      <c r="BL6457" s="87"/>
    </row>
    <row r="6458" spans="60:64" x14ac:dyDescent="0.3">
      <c r="BH6458" s="86"/>
      <c r="BI6458" s="86"/>
      <c r="BJ6458" s="86"/>
      <c r="BK6458" s="86"/>
      <c r="BL6458" s="87"/>
    </row>
    <row r="6459" spans="60:64" x14ac:dyDescent="0.3">
      <c r="BH6459" s="86"/>
      <c r="BI6459" s="86"/>
      <c r="BJ6459" s="86"/>
      <c r="BK6459" s="86"/>
      <c r="BL6459" s="87"/>
    </row>
    <row r="6460" spans="60:64" x14ac:dyDescent="0.3">
      <c r="BH6460" s="86"/>
      <c r="BI6460" s="86"/>
      <c r="BJ6460" s="86"/>
      <c r="BK6460" s="86"/>
      <c r="BL6460" s="87"/>
    </row>
    <row r="6461" spans="60:64" x14ac:dyDescent="0.3">
      <c r="BH6461" s="86"/>
      <c r="BI6461" s="86"/>
      <c r="BJ6461" s="86"/>
      <c r="BK6461" s="86"/>
      <c r="BL6461" s="87"/>
    </row>
    <row r="6462" spans="60:64" x14ac:dyDescent="0.3">
      <c r="BH6462" s="86"/>
      <c r="BI6462" s="86"/>
      <c r="BJ6462" s="86"/>
      <c r="BK6462" s="86"/>
      <c r="BL6462" s="87"/>
    </row>
    <row r="6463" spans="60:64" x14ac:dyDescent="0.3">
      <c r="BH6463" s="86"/>
      <c r="BI6463" s="86"/>
      <c r="BJ6463" s="86"/>
      <c r="BK6463" s="86"/>
      <c r="BL6463" s="87"/>
    </row>
    <row r="6464" spans="60:64" x14ac:dyDescent="0.3">
      <c r="BH6464" s="86"/>
      <c r="BI6464" s="86"/>
      <c r="BJ6464" s="86"/>
      <c r="BK6464" s="86"/>
      <c r="BL6464" s="87"/>
    </row>
    <row r="6465" spans="60:64" x14ac:dyDescent="0.3">
      <c r="BH6465" s="86"/>
      <c r="BI6465" s="86"/>
      <c r="BJ6465" s="86"/>
      <c r="BK6465" s="86"/>
      <c r="BL6465" s="87"/>
    </row>
    <row r="6466" spans="60:64" x14ac:dyDescent="0.3">
      <c r="BH6466" s="86"/>
      <c r="BI6466" s="86"/>
      <c r="BJ6466" s="86"/>
      <c r="BK6466" s="86"/>
      <c r="BL6466" s="87"/>
    </row>
    <row r="6467" spans="60:64" x14ac:dyDescent="0.3">
      <c r="BH6467" s="86"/>
      <c r="BI6467" s="86"/>
      <c r="BJ6467" s="86"/>
      <c r="BK6467" s="86"/>
      <c r="BL6467" s="87"/>
    </row>
    <row r="6468" spans="60:64" x14ac:dyDescent="0.3">
      <c r="BH6468" s="86"/>
      <c r="BI6468" s="86"/>
      <c r="BJ6468" s="86"/>
      <c r="BK6468" s="86"/>
      <c r="BL6468" s="87"/>
    </row>
    <row r="6469" spans="60:64" x14ac:dyDescent="0.3">
      <c r="BH6469" s="86"/>
      <c r="BI6469" s="86"/>
      <c r="BJ6469" s="86"/>
      <c r="BK6469" s="86"/>
      <c r="BL6469" s="87"/>
    </row>
    <row r="6470" spans="60:64" x14ac:dyDescent="0.3">
      <c r="BH6470" s="86"/>
      <c r="BI6470" s="86"/>
      <c r="BJ6470" s="86"/>
      <c r="BK6470" s="86"/>
      <c r="BL6470" s="87"/>
    </row>
    <row r="6471" spans="60:64" x14ac:dyDescent="0.3">
      <c r="BH6471" s="86"/>
      <c r="BI6471" s="86"/>
      <c r="BJ6471" s="86"/>
      <c r="BK6471" s="86"/>
      <c r="BL6471" s="87"/>
    </row>
    <row r="6472" spans="60:64" x14ac:dyDescent="0.3">
      <c r="BH6472" s="86"/>
      <c r="BI6472" s="86"/>
      <c r="BJ6472" s="86"/>
      <c r="BK6472" s="86"/>
      <c r="BL6472" s="87"/>
    </row>
    <row r="6473" spans="60:64" x14ac:dyDescent="0.3">
      <c r="BH6473" s="86"/>
      <c r="BI6473" s="86"/>
      <c r="BJ6473" s="86"/>
      <c r="BK6473" s="86"/>
      <c r="BL6473" s="87"/>
    </row>
    <row r="6474" spans="60:64" x14ac:dyDescent="0.3">
      <c r="BH6474" s="86"/>
      <c r="BI6474" s="86"/>
      <c r="BJ6474" s="86"/>
      <c r="BK6474" s="86"/>
      <c r="BL6474" s="87"/>
    </row>
    <row r="6475" spans="60:64" x14ac:dyDescent="0.3">
      <c r="BH6475" s="86"/>
      <c r="BI6475" s="86"/>
      <c r="BJ6475" s="86"/>
      <c r="BK6475" s="86"/>
      <c r="BL6475" s="87"/>
    </row>
    <row r="6476" spans="60:64" x14ac:dyDescent="0.3">
      <c r="BH6476" s="86"/>
      <c r="BI6476" s="86"/>
      <c r="BJ6476" s="86"/>
      <c r="BK6476" s="86"/>
      <c r="BL6476" s="87"/>
    </row>
    <row r="6477" spans="60:64" x14ac:dyDescent="0.3">
      <c r="BH6477" s="86"/>
      <c r="BI6477" s="86"/>
      <c r="BJ6477" s="86"/>
      <c r="BK6477" s="86"/>
      <c r="BL6477" s="87"/>
    </row>
    <row r="6478" spans="60:64" x14ac:dyDescent="0.3">
      <c r="BH6478" s="86"/>
      <c r="BI6478" s="86"/>
      <c r="BJ6478" s="86"/>
      <c r="BK6478" s="86"/>
      <c r="BL6478" s="87"/>
    </row>
    <row r="6479" spans="60:64" x14ac:dyDescent="0.3">
      <c r="BH6479" s="86"/>
      <c r="BI6479" s="86"/>
      <c r="BJ6479" s="86"/>
      <c r="BK6479" s="86"/>
      <c r="BL6479" s="87"/>
    </row>
    <row r="6480" spans="60:64" x14ac:dyDescent="0.3">
      <c r="BH6480" s="86"/>
      <c r="BI6480" s="86"/>
      <c r="BJ6480" s="86"/>
      <c r="BK6480" s="86"/>
      <c r="BL6480" s="87"/>
    </row>
    <row r="6481" spans="60:64" x14ac:dyDescent="0.3">
      <c r="BH6481" s="86"/>
      <c r="BI6481" s="86"/>
      <c r="BJ6481" s="86"/>
      <c r="BK6481" s="86"/>
      <c r="BL6481" s="87"/>
    </row>
    <row r="6482" spans="60:64" x14ac:dyDescent="0.3">
      <c r="BH6482" s="86"/>
      <c r="BI6482" s="86"/>
      <c r="BJ6482" s="86"/>
      <c r="BK6482" s="86"/>
      <c r="BL6482" s="87"/>
    </row>
    <row r="6483" spans="60:64" x14ac:dyDescent="0.3">
      <c r="BH6483" s="86"/>
      <c r="BI6483" s="86"/>
      <c r="BJ6483" s="86"/>
      <c r="BK6483" s="86"/>
      <c r="BL6483" s="87"/>
    </row>
    <row r="6484" spans="60:64" x14ac:dyDescent="0.3">
      <c r="BH6484" s="86"/>
      <c r="BI6484" s="86"/>
      <c r="BJ6484" s="86"/>
      <c r="BK6484" s="86"/>
      <c r="BL6484" s="87"/>
    </row>
    <row r="6485" spans="60:64" x14ac:dyDescent="0.3">
      <c r="BH6485" s="86"/>
      <c r="BI6485" s="86"/>
      <c r="BJ6485" s="86"/>
      <c r="BK6485" s="86"/>
      <c r="BL6485" s="87"/>
    </row>
    <row r="6486" spans="60:64" x14ac:dyDescent="0.3">
      <c r="BH6486" s="86"/>
      <c r="BI6486" s="86"/>
      <c r="BJ6486" s="86"/>
      <c r="BK6486" s="86"/>
      <c r="BL6486" s="87"/>
    </row>
    <row r="6487" spans="60:64" x14ac:dyDescent="0.3">
      <c r="BH6487" s="86"/>
      <c r="BI6487" s="86"/>
      <c r="BJ6487" s="86"/>
      <c r="BK6487" s="86"/>
      <c r="BL6487" s="87"/>
    </row>
    <row r="6488" spans="60:64" x14ac:dyDescent="0.3">
      <c r="BH6488" s="86"/>
      <c r="BI6488" s="86"/>
      <c r="BJ6488" s="86"/>
      <c r="BK6488" s="86"/>
      <c r="BL6488" s="87"/>
    </row>
    <row r="6489" spans="60:64" x14ac:dyDescent="0.3">
      <c r="BH6489" s="86"/>
      <c r="BI6489" s="86"/>
      <c r="BJ6489" s="86"/>
      <c r="BK6489" s="86"/>
      <c r="BL6489" s="87"/>
    </row>
    <row r="6490" spans="60:64" x14ac:dyDescent="0.3">
      <c r="BH6490" s="86"/>
      <c r="BI6490" s="86"/>
      <c r="BJ6490" s="86"/>
      <c r="BK6490" s="86"/>
      <c r="BL6490" s="87"/>
    </row>
    <row r="6491" spans="60:64" x14ac:dyDescent="0.3">
      <c r="BH6491" s="86"/>
      <c r="BI6491" s="86"/>
      <c r="BJ6491" s="86"/>
      <c r="BK6491" s="86"/>
      <c r="BL6491" s="87"/>
    </row>
    <row r="6492" spans="60:64" x14ac:dyDescent="0.3">
      <c r="BH6492" s="86"/>
      <c r="BI6492" s="86"/>
      <c r="BJ6492" s="86"/>
      <c r="BK6492" s="86"/>
      <c r="BL6492" s="87"/>
    </row>
    <row r="6493" spans="60:64" x14ac:dyDescent="0.3">
      <c r="BH6493" s="86"/>
      <c r="BI6493" s="86"/>
      <c r="BJ6493" s="86"/>
      <c r="BK6493" s="86"/>
      <c r="BL6493" s="87"/>
    </row>
    <row r="6494" spans="60:64" x14ac:dyDescent="0.3">
      <c r="BH6494" s="86"/>
      <c r="BI6494" s="86"/>
      <c r="BJ6494" s="86"/>
      <c r="BK6494" s="86"/>
      <c r="BL6494" s="87"/>
    </row>
    <row r="6495" spans="60:64" x14ac:dyDescent="0.3">
      <c r="BH6495" s="86"/>
      <c r="BI6495" s="86"/>
      <c r="BJ6495" s="86"/>
      <c r="BK6495" s="86"/>
      <c r="BL6495" s="87"/>
    </row>
    <row r="6496" spans="60:64" x14ac:dyDescent="0.3">
      <c r="BH6496" s="86"/>
      <c r="BI6496" s="86"/>
      <c r="BJ6496" s="86"/>
      <c r="BK6496" s="86"/>
      <c r="BL6496" s="87"/>
    </row>
    <row r="6497" spans="60:64" x14ac:dyDescent="0.3">
      <c r="BH6497" s="86"/>
      <c r="BI6497" s="86"/>
      <c r="BJ6497" s="86"/>
      <c r="BK6497" s="86"/>
      <c r="BL6497" s="87"/>
    </row>
    <row r="6498" spans="60:64" x14ac:dyDescent="0.3">
      <c r="BH6498" s="86"/>
      <c r="BI6498" s="86"/>
      <c r="BJ6498" s="86"/>
      <c r="BK6498" s="86"/>
      <c r="BL6498" s="87"/>
    </row>
    <row r="6499" spans="60:64" x14ac:dyDescent="0.3">
      <c r="BH6499" s="86"/>
      <c r="BI6499" s="86"/>
      <c r="BJ6499" s="86"/>
      <c r="BK6499" s="86"/>
      <c r="BL6499" s="87"/>
    </row>
    <row r="6500" spans="60:64" x14ac:dyDescent="0.3">
      <c r="BH6500" s="86"/>
      <c r="BI6500" s="86"/>
      <c r="BJ6500" s="86"/>
      <c r="BK6500" s="86"/>
      <c r="BL6500" s="87"/>
    </row>
    <row r="6501" spans="60:64" x14ac:dyDescent="0.3">
      <c r="BH6501" s="86"/>
      <c r="BI6501" s="86"/>
      <c r="BJ6501" s="86"/>
      <c r="BK6501" s="86"/>
      <c r="BL6501" s="87"/>
    </row>
    <row r="6502" spans="60:64" x14ac:dyDescent="0.3">
      <c r="BH6502" s="86"/>
      <c r="BI6502" s="86"/>
      <c r="BJ6502" s="86"/>
      <c r="BK6502" s="86"/>
      <c r="BL6502" s="87"/>
    </row>
    <row r="6503" spans="60:64" x14ac:dyDescent="0.3">
      <c r="BH6503" s="86"/>
      <c r="BI6503" s="86"/>
      <c r="BJ6503" s="86"/>
      <c r="BK6503" s="86"/>
      <c r="BL6503" s="87"/>
    </row>
    <row r="6504" spans="60:64" x14ac:dyDescent="0.3">
      <c r="BH6504" s="86"/>
      <c r="BI6504" s="86"/>
      <c r="BJ6504" s="86"/>
      <c r="BK6504" s="86"/>
      <c r="BL6504" s="87"/>
    </row>
    <row r="6505" spans="60:64" x14ac:dyDescent="0.3">
      <c r="BH6505" s="86"/>
      <c r="BI6505" s="86"/>
      <c r="BJ6505" s="86"/>
      <c r="BK6505" s="86"/>
      <c r="BL6505" s="87"/>
    </row>
    <row r="6506" spans="60:64" x14ac:dyDescent="0.3">
      <c r="BH6506" s="86"/>
      <c r="BI6506" s="86"/>
      <c r="BJ6506" s="86"/>
      <c r="BK6506" s="86"/>
      <c r="BL6506" s="87"/>
    </row>
    <row r="6507" spans="60:64" x14ac:dyDescent="0.3">
      <c r="BH6507" s="86"/>
      <c r="BI6507" s="86"/>
      <c r="BJ6507" s="86"/>
      <c r="BK6507" s="86"/>
      <c r="BL6507" s="87"/>
    </row>
    <row r="6508" spans="60:64" x14ac:dyDescent="0.3">
      <c r="BH6508" s="86"/>
      <c r="BI6508" s="86"/>
      <c r="BJ6508" s="86"/>
      <c r="BK6508" s="86"/>
      <c r="BL6508" s="87"/>
    </row>
    <row r="6509" spans="60:64" x14ac:dyDescent="0.3">
      <c r="BH6509" s="86"/>
      <c r="BI6509" s="86"/>
      <c r="BJ6509" s="86"/>
      <c r="BK6509" s="86"/>
      <c r="BL6509" s="87"/>
    </row>
    <row r="6510" spans="60:64" x14ac:dyDescent="0.3">
      <c r="BH6510" s="86"/>
      <c r="BI6510" s="86"/>
      <c r="BJ6510" s="86"/>
      <c r="BK6510" s="86"/>
      <c r="BL6510" s="87"/>
    </row>
    <row r="6511" spans="60:64" x14ac:dyDescent="0.3">
      <c r="BH6511" s="86"/>
      <c r="BI6511" s="86"/>
      <c r="BJ6511" s="86"/>
      <c r="BK6511" s="86"/>
      <c r="BL6511" s="87"/>
    </row>
    <row r="6512" spans="60:64" x14ac:dyDescent="0.3">
      <c r="BH6512" s="86"/>
      <c r="BI6512" s="86"/>
      <c r="BJ6512" s="86"/>
      <c r="BK6512" s="86"/>
      <c r="BL6512" s="87"/>
    </row>
    <row r="6513" spans="60:64" x14ac:dyDescent="0.3">
      <c r="BH6513" s="86"/>
      <c r="BI6513" s="86"/>
      <c r="BJ6513" s="86"/>
      <c r="BK6513" s="86"/>
      <c r="BL6513" s="87"/>
    </row>
    <row r="6514" spans="60:64" x14ac:dyDescent="0.3">
      <c r="BH6514" s="86"/>
      <c r="BI6514" s="86"/>
      <c r="BJ6514" s="86"/>
      <c r="BK6514" s="86"/>
      <c r="BL6514" s="87"/>
    </row>
    <row r="6515" spans="60:64" x14ac:dyDescent="0.3">
      <c r="BH6515" s="86"/>
      <c r="BI6515" s="86"/>
      <c r="BJ6515" s="86"/>
      <c r="BK6515" s="86"/>
      <c r="BL6515" s="87"/>
    </row>
    <row r="6516" spans="60:64" x14ac:dyDescent="0.3">
      <c r="BH6516" s="86"/>
      <c r="BI6516" s="86"/>
      <c r="BJ6516" s="86"/>
      <c r="BK6516" s="86"/>
      <c r="BL6516" s="87"/>
    </row>
    <row r="6517" spans="60:64" x14ac:dyDescent="0.3">
      <c r="BH6517" s="86"/>
      <c r="BI6517" s="86"/>
      <c r="BJ6517" s="86"/>
      <c r="BK6517" s="86"/>
      <c r="BL6517" s="87"/>
    </row>
    <row r="6518" spans="60:64" x14ac:dyDescent="0.3">
      <c r="BH6518" s="86"/>
      <c r="BI6518" s="86"/>
      <c r="BJ6518" s="86"/>
      <c r="BK6518" s="86"/>
      <c r="BL6518" s="87"/>
    </row>
    <row r="6519" spans="60:64" x14ac:dyDescent="0.3">
      <c r="BH6519" s="86"/>
      <c r="BI6519" s="86"/>
      <c r="BJ6519" s="86"/>
      <c r="BK6519" s="86"/>
      <c r="BL6519" s="87"/>
    </row>
    <row r="6520" spans="60:64" x14ac:dyDescent="0.3">
      <c r="BH6520" s="86"/>
      <c r="BI6520" s="86"/>
      <c r="BJ6520" s="86"/>
      <c r="BK6520" s="86"/>
      <c r="BL6520" s="87"/>
    </row>
    <row r="6521" spans="60:64" x14ac:dyDescent="0.3">
      <c r="BH6521" s="86"/>
      <c r="BI6521" s="86"/>
      <c r="BJ6521" s="86"/>
      <c r="BK6521" s="86"/>
      <c r="BL6521" s="87"/>
    </row>
    <row r="6522" spans="60:64" x14ac:dyDescent="0.3">
      <c r="BH6522" s="86"/>
      <c r="BI6522" s="86"/>
      <c r="BJ6522" s="86"/>
      <c r="BK6522" s="86"/>
      <c r="BL6522" s="87"/>
    </row>
    <row r="6523" spans="60:64" x14ac:dyDescent="0.3">
      <c r="BH6523" s="86"/>
      <c r="BI6523" s="86"/>
      <c r="BJ6523" s="86"/>
      <c r="BK6523" s="86"/>
      <c r="BL6523" s="87"/>
    </row>
    <row r="6524" spans="60:64" x14ac:dyDescent="0.3">
      <c r="BH6524" s="86"/>
      <c r="BI6524" s="86"/>
      <c r="BJ6524" s="86"/>
      <c r="BK6524" s="86"/>
      <c r="BL6524" s="87"/>
    </row>
    <row r="6525" spans="60:64" x14ac:dyDescent="0.3">
      <c r="BH6525" s="86"/>
      <c r="BI6525" s="86"/>
      <c r="BJ6525" s="86"/>
      <c r="BK6525" s="86"/>
      <c r="BL6525" s="87"/>
    </row>
    <row r="6526" spans="60:64" x14ac:dyDescent="0.3">
      <c r="BH6526" s="86"/>
      <c r="BI6526" s="86"/>
      <c r="BJ6526" s="86"/>
      <c r="BK6526" s="86"/>
      <c r="BL6526" s="87"/>
    </row>
    <row r="6527" spans="60:64" x14ac:dyDescent="0.3">
      <c r="BH6527" s="86"/>
      <c r="BI6527" s="86"/>
      <c r="BJ6527" s="86"/>
      <c r="BK6527" s="86"/>
      <c r="BL6527" s="87"/>
    </row>
    <row r="6528" spans="60:64" x14ac:dyDescent="0.3">
      <c r="BH6528" s="86"/>
      <c r="BI6528" s="86"/>
      <c r="BJ6528" s="86"/>
      <c r="BK6528" s="86"/>
      <c r="BL6528" s="87"/>
    </row>
    <row r="6529" spans="60:64" x14ac:dyDescent="0.3">
      <c r="BH6529" s="86"/>
      <c r="BI6529" s="86"/>
      <c r="BJ6529" s="86"/>
      <c r="BK6529" s="86"/>
      <c r="BL6529" s="87"/>
    </row>
    <row r="6530" spans="60:64" x14ac:dyDescent="0.3">
      <c r="BH6530" s="86"/>
      <c r="BI6530" s="86"/>
      <c r="BJ6530" s="86"/>
      <c r="BK6530" s="86"/>
      <c r="BL6530" s="87"/>
    </row>
    <row r="6531" spans="60:64" x14ac:dyDescent="0.3">
      <c r="BH6531" s="86"/>
      <c r="BI6531" s="86"/>
      <c r="BJ6531" s="86"/>
      <c r="BK6531" s="86"/>
      <c r="BL6531" s="87"/>
    </row>
    <row r="6532" spans="60:64" x14ac:dyDescent="0.3">
      <c r="BH6532" s="86"/>
      <c r="BI6532" s="86"/>
      <c r="BJ6532" s="86"/>
      <c r="BK6532" s="86"/>
      <c r="BL6532" s="87"/>
    </row>
    <row r="6533" spans="60:64" x14ac:dyDescent="0.3">
      <c r="BH6533" s="86"/>
      <c r="BI6533" s="86"/>
      <c r="BJ6533" s="86"/>
      <c r="BK6533" s="86"/>
      <c r="BL6533" s="87"/>
    </row>
    <row r="6534" spans="60:64" x14ac:dyDescent="0.3">
      <c r="BH6534" s="86"/>
      <c r="BI6534" s="86"/>
      <c r="BJ6534" s="86"/>
      <c r="BK6534" s="86"/>
      <c r="BL6534" s="87"/>
    </row>
    <row r="6535" spans="60:64" x14ac:dyDescent="0.3">
      <c r="BH6535" s="86"/>
      <c r="BI6535" s="86"/>
      <c r="BJ6535" s="86"/>
      <c r="BK6535" s="86"/>
      <c r="BL6535" s="87"/>
    </row>
    <row r="6536" spans="60:64" x14ac:dyDescent="0.3">
      <c r="BH6536" s="86"/>
      <c r="BI6536" s="86"/>
      <c r="BJ6536" s="86"/>
      <c r="BK6536" s="86"/>
      <c r="BL6536" s="87"/>
    </row>
    <row r="6537" spans="60:64" x14ac:dyDescent="0.3">
      <c r="BH6537" s="86"/>
      <c r="BI6537" s="86"/>
      <c r="BJ6537" s="86"/>
      <c r="BK6537" s="86"/>
      <c r="BL6537" s="87"/>
    </row>
    <row r="6538" spans="60:64" x14ac:dyDescent="0.3">
      <c r="BH6538" s="86"/>
      <c r="BI6538" s="86"/>
      <c r="BJ6538" s="86"/>
      <c r="BK6538" s="86"/>
      <c r="BL6538" s="87"/>
    </row>
    <row r="6539" spans="60:64" x14ac:dyDescent="0.3">
      <c r="BH6539" s="86"/>
      <c r="BI6539" s="86"/>
      <c r="BJ6539" s="86"/>
      <c r="BK6539" s="86"/>
      <c r="BL6539" s="87"/>
    </row>
    <row r="6540" spans="60:64" x14ac:dyDescent="0.3">
      <c r="BH6540" s="86"/>
      <c r="BI6540" s="86"/>
      <c r="BJ6540" s="86"/>
      <c r="BK6540" s="86"/>
      <c r="BL6540" s="87"/>
    </row>
    <row r="6541" spans="60:64" x14ac:dyDescent="0.3">
      <c r="BH6541" s="86"/>
      <c r="BI6541" s="86"/>
      <c r="BJ6541" s="86"/>
      <c r="BK6541" s="86"/>
      <c r="BL6541" s="87"/>
    </row>
    <row r="6542" spans="60:64" x14ac:dyDescent="0.3">
      <c r="BH6542" s="86"/>
      <c r="BI6542" s="86"/>
      <c r="BJ6542" s="86"/>
      <c r="BK6542" s="86"/>
      <c r="BL6542" s="87"/>
    </row>
    <row r="6543" spans="60:64" x14ac:dyDescent="0.3">
      <c r="BH6543" s="86"/>
      <c r="BI6543" s="86"/>
      <c r="BJ6543" s="86"/>
      <c r="BK6543" s="86"/>
      <c r="BL6543" s="87"/>
    </row>
    <row r="6544" spans="60:64" x14ac:dyDescent="0.3">
      <c r="BH6544" s="86"/>
      <c r="BI6544" s="86"/>
      <c r="BJ6544" s="86"/>
      <c r="BK6544" s="86"/>
      <c r="BL6544" s="87"/>
    </row>
    <row r="6545" spans="60:64" x14ac:dyDescent="0.3">
      <c r="BH6545" s="86"/>
      <c r="BI6545" s="86"/>
      <c r="BJ6545" s="86"/>
      <c r="BK6545" s="86"/>
      <c r="BL6545" s="87"/>
    </row>
    <row r="6546" spans="60:64" x14ac:dyDescent="0.3">
      <c r="BH6546" s="86"/>
      <c r="BI6546" s="86"/>
      <c r="BJ6546" s="86"/>
      <c r="BK6546" s="86"/>
      <c r="BL6546" s="87"/>
    </row>
    <row r="6547" spans="60:64" x14ac:dyDescent="0.3">
      <c r="BH6547" s="86"/>
      <c r="BI6547" s="86"/>
      <c r="BJ6547" s="86"/>
      <c r="BK6547" s="86"/>
      <c r="BL6547" s="87"/>
    </row>
    <row r="6548" spans="60:64" x14ac:dyDescent="0.3">
      <c r="BH6548" s="86"/>
      <c r="BI6548" s="86"/>
      <c r="BJ6548" s="86"/>
      <c r="BK6548" s="86"/>
      <c r="BL6548" s="87"/>
    </row>
    <row r="6549" spans="60:64" x14ac:dyDescent="0.3">
      <c r="BH6549" s="86"/>
      <c r="BI6549" s="86"/>
      <c r="BJ6549" s="86"/>
      <c r="BK6549" s="86"/>
      <c r="BL6549" s="87"/>
    </row>
    <row r="6550" spans="60:64" x14ac:dyDescent="0.3">
      <c r="BH6550" s="86"/>
      <c r="BI6550" s="86"/>
      <c r="BJ6550" s="86"/>
      <c r="BK6550" s="86"/>
      <c r="BL6550" s="87"/>
    </row>
    <row r="6551" spans="60:64" x14ac:dyDescent="0.3">
      <c r="BH6551" s="86"/>
      <c r="BI6551" s="86"/>
      <c r="BJ6551" s="86"/>
      <c r="BK6551" s="86"/>
      <c r="BL6551" s="87"/>
    </row>
    <row r="6552" spans="60:64" x14ac:dyDescent="0.3">
      <c r="BH6552" s="86"/>
      <c r="BI6552" s="86"/>
      <c r="BJ6552" s="86"/>
      <c r="BK6552" s="86"/>
      <c r="BL6552" s="87"/>
    </row>
    <row r="6553" spans="60:64" x14ac:dyDescent="0.3">
      <c r="BH6553" s="86"/>
      <c r="BI6553" s="86"/>
      <c r="BJ6553" s="86"/>
      <c r="BK6553" s="86"/>
      <c r="BL6553" s="87"/>
    </row>
    <row r="6554" spans="60:64" x14ac:dyDescent="0.3">
      <c r="BH6554" s="86"/>
      <c r="BI6554" s="86"/>
      <c r="BJ6554" s="86"/>
      <c r="BK6554" s="86"/>
      <c r="BL6554" s="87"/>
    </row>
    <row r="6555" spans="60:64" x14ac:dyDescent="0.3">
      <c r="BH6555" s="86"/>
      <c r="BI6555" s="86"/>
      <c r="BJ6555" s="86"/>
      <c r="BK6555" s="86"/>
      <c r="BL6555" s="87"/>
    </row>
    <row r="6556" spans="60:64" x14ac:dyDescent="0.3">
      <c r="BH6556" s="86"/>
      <c r="BI6556" s="86"/>
      <c r="BJ6556" s="86"/>
      <c r="BK6556" s="86"/>
      <c r="BL6556" s="87"/>
    </row>
    <row r="6557" spans="60:64" x14ac:dyDescent="0.3">
      <c r="BH6557" s="86"/>
      <c r="BI6557" s="86"/>
      <c r="BJ6557" s="86"/>
      <c r="BK6557" s="86"/>
      <c r="BL6557" s="87"/>
    </row>
    <row r="6558" spans="60:64" x14ac:dyDescent="0.3">
      <c r="BH6558" s="86"/>
      <c r="BI6558" s="86"/>
      <c r="BJ6558" s="86"/>
      <c r="BK6558" s="86"/>
      <c r="BL6558" s="87"/>
    </row>
    <row r="6559" spans="60:64" x14ac:dyDescent="0.3">
      <c r="BH6559" s="86"/>
      <c r="BI6559" s="86"/>
      <c r="BJ6559" s="86"/>
      <c r="BK6559" s="86"/>
      <c r="BL6559" s="87"/>
    </row>
    <row r="6560" spans="60:64" x14ac:dyDescent="0.3">
      <c r="BH6560" s="86"/>
      <c r="BI6560" s="86"/>
      <c r="BJ6560" s="86"/>
      <c r="BK6560" s="86"/>
      <c r="BL6560" s="87"/>
    </row>
    <row r="6561" spans="60:64" x14ac:dyDescent="0.3">
      <c r="BH6561" s="86"/>
      <c r="BI6561" s="86"/>
      <c r="BJ6561" s="86"/>
      <c r="BK6561" s="86"/>
      <c r="BL6561" s="87"/>
    </row>
    <row r="6562" spans="60:64" x14ac:dyDescent="0.3">
      <c r="BH6562" s="86"/>
      <c r="BI6562" s="86"/>
      <c r="BJ6562" s="86"/>
      <c r="BK6562" s="86"/>
      <c r="BL6562" s="87"/>
    </row>
    <row r="6563" spans="60:64" x14ac:dyDescent="0.3">
      <c r="BH6563" s="86"/>
      <c r="BI6563" s="86"/>
      <c r="BJ6563" s="86"/>
      <c r="BK6563" s="86"/>
      <c r="BL6563" s="87"/>
    </row>
    <row r="6564" spans="60:64" x14ac:dyDescent="0.3">
      <c r="BH6564" s="86"/>
      <c r="BI6564" s="86"/>
      <c r="BJ6564" s="86"/>
      <c r="BK6564" s="86"/>
      <c r="BL6564" s="87"/>
    </row>
    <row r="6565" spans="60:64" x14ac:dyDescent="0.3">
      <c r="BH6565" s="86"/>
      <c r="BI6565" s="86"/>
      <c r="BJ6565" s="86"/>
      <c r="BK6565" s="86"/>
      <c r="BL6565" s="87"/>
    </row>
    <row r="6566" spans="60:64" x14ac:dyDescent="0.3">
      <c r="BH6566" s="86"/>
      <c r="BI6566" s="86"/>
      <c r="BJ6566" s="86"/>
      <c r="BK6566" s="86"/>
      <c r="BL6566" s="87"/>
    </row>
    <row r="6567" spans="60:64" x14ac:dyDescent="0.3">
      <c r="BH6567" s="86"/>
      <c r="BI6567" s="86"/>
      <c r="BJ6567" s="86"/>
      <c r="BK6567" s="86"/>
      <c r="BL6567" s="87"/>
    </row>
    <row r="6568" spans="60:64" x14ac:dyDescent="0.3">
      <c r="BH6568" s="86"/>
      <c r="BI6568" s="86"/>
      <c r="BJ6568" s="86"/>
      <c r="BK6568" s="86"/>
      <c r="BL6568" s="87"/>
    </row>
    <row r="6569" spans="60:64" x14ac:dyDescent="0.3">
      <c r="BH6569" s="86"/>
      <c r="BI6569" s="86"/>
      <c r="BJ6569" s="86"/>
      <c r="BK6569" s="86"/>
      <c r="BL6569" s="87"/>
    </row>
    <row r="6570" spans="60:64" x14ac:dyDescent="0.3">
      <c r="BH6570" s="86"/>
      <c r="BI6570" s="86"/>
      <c r="BJ6570" s="86"/>
      <c r="BK6570" s="86"/>
      <c r="BL6570" s="87"/>
    </row>
    <row r="6571" spans="60:64" x14ac:dyDescent="0.3">
      <c r="BH6571" s="86"/>
      <c r="BI6571" s="86"/>
      <c r="BJ6571" s="86"/>
      <c r="BK6571" s="86"/>
      <c r="BL6571" s="87"/>
    </row>
    <row r="6572" spans="60:64" x14ac:dyDescent="0.3">
      <c r="BH6572" s="86"/>
      <c r="BI6572" s="86"/>
      <c r="BJ6572" s="86"/>
      <c r="BK6572" s="86"/>
      <c r="BL6572" s="87"/>
    </row>
    <row r="6573" spans="60:64" x14ac:dyDescent="0.3">
      <c r="BH6573" s="86"/>
      <c r="BI6573" s="86"/>
      <c r="BJ6573" s="86"/>
      <c r="BK6573" s="86"/>
      <c r="BL6573" s="87"/>
    </row>
    <row r="6574" spans="60:64" x14ac:dyDescent="0.3">
      <c r="BH6574" s="86"/>
      <c r="BI6574" s="86"/>
      <c r="BJ6574" s="86"/>
      <c r="BK6574" s="86"/>
      <c r="BL6574" s="87"/>
    </row>
    <row r="6575" spans="60:64" x14ac:dyDescent="0.3">
      <c r="BH6575" s="86"/>
      <c r="BI6575" s="86"/>
      <c r="BJ6575" s="86"/>
      <c r="BK6575" s="86"/>
      <c r="BL6575" s="87"/>
    </row>
    <row r="6576" spans="60:64" x14ac:dyDescent="0.3">
      <c r="BH6576" s="86"/>
      <c r="BI6576" s="86"/>
      <c r="BJ6576" s="86"/>
      <c r="BK6576" s="86"/>
      <c r="BL6576" s="87"/>
    </row>
    <row r="6577" spans="60:64" x14ac:dyDescent="0.3">
      <c r="BH6577" s="86"/>
      <c r="BI6577" s="86"/>
      <c r="BJ6577" s="86"/>
      <c r="BK6577" s="86"/>
      <c r="BL6577" s="87"/>
    </row>
    <row r="6578" spans="60:64" x14ac:dyDescent="0.3">
      <c r="BH6578" s="86"/>
      <c r="BI6578" s="86"/>
      <c r="BJ6578" s="86"/>
      <c r="BK6578" s="86"/>
      <c r="BL6578" s="87"/>
    </row>
    <row r="6579" spans="60:64" x14ac:dyDescent="0.3">
      <c r="BH6579" s="86"/>
      <c r="BI6579" s="86"/>
      <c r="BJ6579" s="86"/>
      <c r="BK6579" s="86"/>
      <c r="BL6579" s="87"/>
    </row>
    <row r="6580" spans="60:64" x14ac:dyDescent="0.3">
      <c r="BH6580" s="86"/>
      <c r="BI6580" s="86"/>
      <c r="BJ6580" s="86"/>
      <c r="BK6580" s="86"/>
      <c r="BL6580" s="87"/>
    </row>
    <row r="6581" spans="60:64" x14ac:dyDescent="0.3">
      <c r="BH6581" s="86"/>
      <c r="BI6581" s="86"/>
      <c r="BJ6581" s="86"/>
      <c r="BK6581" s="86"/>
      <c r="BL6581" s="87"/>
    </row>
    <row r="6582" spans="60:64" x14ac:dyDescent="0.3">
      <c r="BH6582" s="86"/>
      <c r="BI6582" s="86"/>
      <c r="BJ6582" s="86"/>
      <c r="BK6582" s="86"/>
      <c r="BL6582" s="87"/>
    </row>
    <row r="6583" spans="60:64" x14ac:dyDescent="0.3">
      <c r="BH6583" s="86"/>
      <c r="BI6583" s="86"/>
      <c r="BJ6583" s="86"/>
      <c r="BK6583" s="86"/>
      <c r="BL6583" s="87"/>
    </row>
    <row r="6584" spans="60:64" x14ac:dyDescent="0.3">
      <c r="BH6584" s="86"/>
      <c r="BI6584" s="86"/>
      <c r="BJ6584" s="86"/>
      <c r="BK6584" s="86"/>
      <c r="BL6584" s="87"/>
    </row>
    <row r="6585" spans="60:64" x14ac:dyDescent="0.3">
      <c r="BH6585" s="86"/>
      <c r="BI6585" s="86"/>
      <c r="BJ6585" s="86"/>
      <c r="BK6585" s="86"/>
      <c r="BL6585" s="87"/>
    </row>
    <row r="6586" spans="60:64" x14ac:dyDescent="0.3">
      <c r="BH6586" s="86"/>
      <c r="BI6586" s="86"/>
      <c r="BJ6586" s="86"/>
      <c r="BK6586" s="86"/>
      <c r="BL6586" s="87"/>
    </row>
    <row r="6587" spans="60:64" x14ac:dyDescent="0.3">
      <c r="BH6587" s="86"/>
      <c r="BI6587" s="86"/>
      <c r="BJ6587" s="86"/>
      <c r="BK6587" s="86"/>
      <c r="BL6587" s="87"/>
    </row>
    <row r="6588" spans="60:64" x14ac:dyDescent="0.3">
      <c r="BH6588" s="86"/>
      <c r="BI6588" s="86"/>
      <c r="BJ6588" s="86"/>
      <c r="BK6588" s="86"/>
      <c r="BL6588" s="87"/>
    </row>
    <row r="6589" spans="60:64" x14ac:dyDescent="0.3">
      <c r="BH6589" s="86"/>
      <c r="BI6589" s="86"/>
      <c r="BJ6589" s="86"/>
      <c r="BK6589" s="86"/>
      <c r="BL6589" s="87"/>
    </row>
    <row r="6590" spans="60:64" x14ac:dyDescent="0.3">
      <c r="BH6590" s="86"/>
      <c r="BI6590" s="86"/>
      <c r="BJ6590" s="86"/>
      <c r="BK6590" s="86"/>
      <c r="BL6590" s="87"/>
    </row>
    <row r="6591" spans="60:64" x14ac:dyDescent="0.3">
      <c r="BH6591" s="86"/>
      <c r="BI6591" s="86"/>
      <c r="BJ6591" s="86"/>
      <c r="BK6591" s="86"/>
      <c r="BL6591" s="87"/>
    </row>
    <row r="6592" spans="60:64" x14ac:dyDescent="0.3">
      <c r="BH6592" s="86"/>
      <c r="BI6592" s="86"/>
      <c r="BJ6592" s="86"/>
      <c r="BK6592" s="86"/>
      <c r="BL6592" s="87"/>
    </row>
    <row r="6593" spans="60:64" x14ac:dyDescent="0.3">
      <c r="BH6593" s="86"/>
      <c r="BI6593" s="86"/>
      <c r="BJ6593" s="86"/>
      <c r="BK6593" s="86"/>
      <c r="BL6593" s="87"/>
    </row>
    <row r="6594" spans="60:64" x14ac:dyDescent="0.3">
      <c r="BH6594" s="86"/>
      <c r="BI6594" s="86"/>
      <c r="BJ6594" s="86"/>
      <c r="BK6594" s="86"/>
      <c r="BL6594" s="87"/>
    </row>
    <row r="6595" spans="60:64" x14ac:dyDescent="0.3">
      <c r="BH6595" s="86"/>
      <c r="BI6595" s="86"/>
      <c r="BJ6595" s="86"/>
      <c r="BK6595" s="86"/>
      <c r="BL6595" s="87"/>
    </row>
    <row r="6596" spans="60:64" x14ac:dyDescent="0.3">
      <c r="BH6596" s="86"/>
      <c r="BI6596" s="86"/>
      <c r="BJ6596" s="86"/>
      <c r="BK6596" s="86"/>
      <c r="BL6596" s="87"/>
    </row>
    <row r="6597" spans="60:64" x14ac:dyDescent="0.3">
      <c r="BH6597" s="86"/>
      <c r="BI6597" s="86"/>
      <c r="BJ6597" s="86"/>
      <c r="BK6597" s="86"/>
      <c r="BL6597" s="87"/>
    </row>
    <row r="6598" spans="60:64" x14ac:dyDescent="0.3">
      <c r="BH6598" s="86"/>
      <c r="BI6598" s="86"/>
      <c r="BJ6598" s="86"/>
      <c r="BK6598" s="86"/>
      <c r="BL6598" s="87"/>
    </row>
    <row r="6599" spans="60:64" x14ac:dyDescent="0.3">
      <c r="BH6599" s="86"/>
      <c r="BI6599" s="86"/>
      <c r="BJ6599" s="86"/>
      <c r="BK6599" s="86"/>
      <c r="BL6599" s="87"/>
    </row>
    <row r="6600" spans="60:64" x14ac:dyDescent="0.3">
      <c r="BH6600" s="86"/>
      <c r="BI6600" s="86"/>
      <c r="BJ6600" s="86"/>
      <c r="BK6600" s="86"/>
      <c r="BL6600" s="87"/>
    </row>
    <row r="6601" spans="60:64" x14ac:dyDescent="0.3">
      <c r="BH6601" s="86"/>
      <c r="BI6601" s="86"/>
      <c r="BJ6601" s="86"/>
      <c r="BK6601" s="86"/>
      <c r="BL6601" s="87"/>
    </row>
    <row r="6602" spans="60:64" x14ac:dyDescent="0.3">
      <c r="BH6602" s="86"/>
      <c r="BI6602" s="86"/>
      <c r="BJ6602" s="86"/>
      <c r="BK6602" s="86"/>
      <c r="BL6602" s="87"/>
    </row>
    <row r="6603" spans="60:64" x14ac:dyDescent="0.3">
      <c r="BH6603" s="86"/>
      <c r="BI6603" s="86"/>
      <c r="BJ6603" s="86"/>
      <c r="BK6603" s="86"/>
      <c r="BL6603" s="87"/>
    </row>
    <row r="6604" spans="60:64" x14ac:dyDescent="0.3">
      <c r="BH6604" s="86"/>
      <c r="BI6604" s="86"/>
      <c r="BJ6604" s="86"/>
      <c r="BK6604" s="86"/>
      <c r="BL6604" s="87"/>
    </row>
    <row r="6605" spans="60:64" x14ac:dyDescent="0.3">
      <c r="BH6605" s="86"/>
      <c r="BI6605" s="86"/>
      <c r="BJ6605" s="86"/>
      <c r="BK6605" s="86"/>
      <c r="BL6605" s="87"/>
    </row>
    <row r="6606" spans="60:64" x14ac:dyDescent="0.3">
      <c r="BH6606" s="86"/>
      <c r="BI6606" s="86"/>
      <c r="BJ6606" s="86"/>
      <c r="BK6606" s="86"/>
      <c r="BL6606" s="87"/>
    </row>
    <row r="6607" spans="60:64" x14ac:dyDescent="0.3">
      <c r="BH6607" s="86"/>
      <c r="BI6607" s="86"/>
      <c r="BJ6607" s="86"/>
      <c r="BK6607" s="86"/>
      <c r="BL6607" s="87"/>
    </row>
    <row r="6608" spans="60:64" x14ac:dyDescent="0.3">
      <c r="BH6608" s="86"/>
      <c r="BI6608" s="86"/>
      <c r="BJ6608" s="86"/>
      <c r="BK6608" s="86"/>
      <c r="BL6608" s="87"/>
    </row>
    <row r="6609" spans="60:64" x14ac:dyDescent="0.3">
      <c r="BH6609" s="86"/>
      <c r="BI6609" s="86"/>
      <c r="BJ6609" s="86"/>
      <c r="BK6609" s="86"/>
      <c r="BL6609" s="87"/>
    </row>
    <row r="6610" spans="60:64" x14ac:dyDescent="0.3">
      <c r="BH6610" s="86"/>
      <c r="BI6610" s="86"/>
      <c r="BJ6610" s="86"/>
      <c r="BK6610" s="86"/>
      <c r="BL6610" s="87"/>
    </row>
    <row r="6611" spans="60:64" x14ac:dyDescent="0.3">
      <c r="BH6611" s="86"/>
      <c r="BI6611" s="86"/>
      <c r="BJ6611" s="86"/>
      <c r="BK6611" s="86"/>
      <c r="BL6611" s="87"/>
    </row>
    <row r="6612" spans="60:64" x14ac:dyDescent="0.3">
      <c r="BH6612" s="86"/>
      <c r="BI6612" s="86"/>
      <c r="BJ6612" s="86"/>
      <c r="BK6612" s="86"/>
      <c r="BL6612" s="87"/>
    </row>
    <row r="6613" spans="60:64" x14ac:dyDescent="0.3">
      <c r="BH6613" s="86"/>
      <c r="BI6613" s="86"/>
      <c r="BJ6613" s="86"/>
      <c r="BK6613" s="86"/>
      <c r="BL6613" s="87"/>
    </row>
    <row r="6614" spans="60:64" x14ac:dyDescent="0.3">
      <c r="BH6614" s="86"/>
      <c r="BI6614" s="86"/>
      <c r="BJ6614" s="86"/>
      <c r="BK6614" s="86"/>
      <c r="BL6614" s="87"/>
    </row>
    <row r="6615" spans="60:64" x14ac:dyDescent="0.3">
      <c r="BH6615" s="86"/>
      <c r="BI6615" s="86"/>
      <c r="BJ6615" s="86"/>
      <c r="BK6615" s="86"/>
      <c r="BL6615" s="87"/>
    </row>
    <row r="6616" spans="60:64" x14ac:dyDescent="0.3">
      <c r="BH6616" s="86"/>
      <c r="BI6616" s="86"/>
      <c r="BJ6616" s="86"/>
      <c r="BK6616" s="86"/>
      <c r="BL6616" s="87"/>
    </row>
    <row r="6617" spans="60:64" x14ac:dyDescent="0.3">
      <c r="BH6617" s="86"/>
      <c r="BI6617" s="86"/>
      <c r="BJ6617" s="86"/>
      <c r="BK6617" s="86"/>
      <c r="BL6617" s="87"/>
    </row>
    <row r="6618" spans="60:64" x14ac:dyDescent="0.3">
      <c r="BH6618" s="86"/>
      <c r="BI6618" s="86"/>
      <c r="BJ6618" s="86"/>
      <c r="BK6618" s="86"/>
      <c r="BL6618" s="87"/>
    </row>
    <row r="6619" spans="60:64" x14ac:dyDescent="0.3">
      <c r="BH6619" s="86"/>
      <c r="BI6619" s="86"/>
      <c r="BJ6619" s="86"/>
      <c r="BK6619" s="86"/>
      <c r="BL6619" s="87"/>
    </row>
    <row r="6620" spans="60:64" x14ac:dyDescent="0.3">
      <c r="BH6620" s="86"/>
      <c r="BI6620" s="86"/>
      <c r="BJ6620" s="86"/>
      <c r="BK6620" s="86"/>
      <c r="BL6620" s="87"/>
    </row>
  </sheetData>
  <autoFilter ref="A1:BO1" xr:uid="{00000000-0001-0000-0100-000000000000}"/>
  <dataValidations count="7">
    <dataValidation type="list" allowBlank="1" showInputMessage="1" showErrorMessage="1" sqref="F294:G492 F2:G291" xr:uid="{00000000-0002-0000-0100-000006000000}"/>
    <dataValidation type="list" allowBlank="1" showInputMessage="1" showErrorMessage="1" sqref="H2:H492" xr:uid="{00000000-0002-0000-0100-000000000000}">
      <formula1>Vertical</formula1>
    </dataValidation>
    <dataValidation type="list" allowBlank="1" showInputMessage="1" showErrorMessage="1" sqref="L2:L492" xr:uid="{00000000-0002-0000-0100-000001000000}">
      <formula1>"Cloud Infra Passthrough,SaaS Passthrough,Services Revenue"</formula1>
    </dataValidation>
    <dataValidation type="list" allowBlank="1" showInputMessage="1" showErrorMessage="1" sqref="J2:J492" xr:uid="{00000000-0002-0000-0100-000002000000}">
      <formula1>Hyperscale</formula1>
    </dataValidation>
    <dataValidation type="list" allowBlank="1" showInputMessage="1" showErrorMessage="1" sqref="B2:B492" xr:uid="{00000000-0002-0000-0100-000003000000}">
      <formula1>SL</formula1>
    </dataValidation>
    <dataValidation type="list" allowBlank="1" showInputMessage="1" showErrorMessage="1" sqref="C2:C492" xr:uid="{00000000-0002-0000-0100-000004000000}">
      <formula1>ServiceType</formula1>
    </dataValidation>
    <dataValidation type="list" allowBlank="1" showInputMessage="1" showErrorMessage="1" sqref="D2:D492" xr:uid="{00000000-0002-0000-0100-000005000000}">
      <formula1>MCC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A59A9-DD06-403F-BBD6-570C5D082FF1}">
  <dimension ref="A1:AG4"/>
  <sheetViews>
    <sheetView showGridLines="0" workbookViewId="0">
      <pane xSplit="3" ySplit="1" topLeftCell="D2" activePane="bottomRight" state="frozen"/>
      <selection pane="topRight" activeCell="D1" sqref="D1"/>
      <selection pane="bottomLeft" activeCell="A3" sqref="A3"/>
      <selection pane="bottomRight" activeCell="B1" sqref="B1"/>
    </sheetView>
  </sheetViews>
  <sheetFormatPr defaultColWidth="9.09765625" defaultRowHeight="12" x14ac:dyDescent="0.3"/>
  <cols>
    <col min="1" max="1" width="1.3984375" style="62" customWidth="1"/>
    <col min="2" max="2" width="6.59765625" style="62" customWidth="1"/>
    <col min="3" max="3" width="48.59765625" style="62" customWidth="1"/>
    <col min="4" max="4" width="11.296875" style="63" customWidth="1"/>
    <col min="5" max="5" width="9.69921875" style="63" customWidth="1"/>
    <col min="6" max="6" width="11.3984375" style="63" customWidth="1"/>
    <col min="7" max="11" width="9.69921875" style="63" customWidth="1"/>
    <col min="12" max="16" width="11.09765625" style="63" customWidth="1"/>
    <col min="17" max="27" width="9.09765625" style="63"/>
    <col min="28" max="28" width="11.09765625" style="63" customWidth="1"/>
    <col min="29" max="30" width="9.09765625" style="63"/>
    <col min="31" max="16384" width="9.09765625" style="62"/>
  </cols>
  <sheetData>
    <row r="1" spans="1:33" s="3" customFormat="1" ht="52" x14ac:dyDescent="0.3">
      <c r="B1" s="33" t="s">
        <v>7</v>
      </c>
      <c r="C1" s="33" t="s">
        <v>8</v>
      </c>
      <c r="D1" s="131" t="s">
        <v>3047</v>
      </c>
      <c r="E1" s="131" t="s">
        <v>3048</v>
      </c>
      <c r="F1" s="131" t="s">
        <v>4150</v>
      </c>
      <c r="G1" s="131" t="s">
        <v>4151</v>
      </c>
      <c r="H1" s="131" t="s">
        <v>5329</v>
      </c>
      <c r="I1" s="131" t="s">
        <v>5330</v>
      </c>
      <c r="J1" s="131" t="s">
        <v>6251</v>
      </c>
      <c r="K1" s="131" t="s">
        <v>6252</v>
      </c>
      <c r="L1" s="132" t="s">
        <v>6253</v>
      </c>
      <c r="M1" s="132" t="s">
        <v>6254</v>
      </c>
      <c r="N1" s="132" t="s">
        <v>6255</v>
      </c>
      <c r="O1" s="132" t="s">
        <v>6256</v>
      </c>
      <c r="P1" s="132" t="s">
        <v>4132</v>
      </c>
      <c r="Q1" s="11" t="s">
        <v>6257</v>
      </c>
      <c r="R1" s="11" t="s">
        <v>6258</v>
      </c>
      <c r="S1" s="11" t="s">
        <v>6259</v>
      </c>
      <c r="T1" s="11" t="s">
        <v>6260</v>
      </c>
      <c r="U1" s="11" t="s">
        <v>4117</v>
      </c>
      <c r="V1" s="11" t="s">
        <v>1166</v>
      </c>
      <c r="W1" s="12" t="s">
        <v>6261</v>
      </c>
      <c r="X1" s="12" t="s">
        <v>6262</v>
      </c>
      <c r="Y1" s="12" t="s">
        <v>6263</v>
      </c>
      <c r="Z1" s="12" t="s">
        <v>6264</v>
      </c>
      <c r="AA1" s="12" t="s">
        <v>6265</v>
      </c>
      <c r="AB1" s="11" t="s">
        <v>4152</v>
      </c>
      <c r="AC1" s="10" t="s">
        <v>4153</v>
      </c>
      <c r="AD1" s="6" t="s">
        <v>4154</v>
      </c>
      <c r="AE1" s="11" t="s">
        <v>5331</v>
      </c>
      <c r="AF1" s="10" t="s">
        <v>5332</v>
      </c>
      <c r="AG1" s="6" t="s">
        <v>5333</v>
      </c>
    </row>
    <row r="2" spans="1:33" ht="13" x14ac:dyDescent="0.3">
      <c r="A2" s="62" t="str">
        <f>CONCATENATE(B2,C2)</f>
        <v>ECASDigital - Salesforce.com / Net Suite</v>
      </c>
      <c r="B2" s="129" t="s">
        <v>4156</v>
      </c>
      <c r="C2" s="130" t="s">
        <v>4157</v>
      </c>
      <c r="D2" s="126">
        <v>139530.64642065373</v>
      </c>
      <c r="E2" s="59">
        <v>6687.4392910046399</v>
      </c>
      <c r="F2" s="126">
        <v>185855.45957088305</v>
      </c>
      <c r="G2" s="60">
        <v>6873.56307436102</v>
      </c>
      <c r="H2" s="126">
        <v>221643.3589144549</v>
      </c>
      <c r="I2" s="61">
        <v>6976.8039054936407</v>
      </c>
      <c r="J2" s="126">
        <v>245232.96406394191</v>
      </c>
      <c r="K2" s="126">
        <v>5428.2216165395403</v>
      </c>
      <c r="L2" s="126">
        <v>65213.852199616602</v>
      </c>
      <c r="M2" s="126">
        <v>67107.984407763855</v>
      </c>
      <c r="N2" s="126">
        <v>68985.724535172849</v>
      </c>
      <c r="O2" s="126">
        <v>70508.438857446934</v>
      </c>
      <c r="P2" s="126">
        <v>271816.00000000023</v>
      </c>
      <c r="Q2" s="127">
        <v>9373.4441660726916</v>
      </c>
      <c r="R2" s="127">
        <v>9645.6952584001665</v>
      </c>
      <c r="S2" s="127">
        <v>9915.5902523162895</v>
      </c>
      <c r="T2" s="127">
        <v>10134.455987114874</v>
      </c>
      <c r="U2" s="127">
        <v>39069.18566390402</v>
      </c>
      <c r="V2" s="128" t="s">
        <v>7489</v>
      </c>
      <c r="W2" s="126">
        <v>6957.2988374603037</v>
      </c>
      <c r="X2" s="126">
        <v>6957.2988374603055</v>
      </c>
      <c r="Y2" s="126">
        <v>6957.2988374603046</v>
      </c>
      <c r="Z2" s="126">
        <v>6957.2988374603046</v>
      </c>
      <c r="AA2" s="126">
        <v>6957.2988374603046</v>
      </c>
      <c r="AB2" s="126">
        <v>312588.40000000002</v>
      </c>
      <c r="AC2" s="127"/>
      <c r="AD2" s="126">
        <v>0</v>
      </c>
      <c r="AE2" s="126">
        <v>359476.65999999986</v>
      </c>
      <c r="AF2" s="127"/>
      <c r="AG2" s="126">
        <v>0</v>
      </c>
    </row>
    <row r="3" spans="1:33" ht="13" x14ac:dyDescent="0.3">
      <c r="A3" s="62" t="str">
        <f>CONCATENATE(B3,C3)</f>
        <v>ECASDigital - NA</v>
      </c>
      <c r="B3" s="129" t="s">
        <v>4156</v>
      </c>
      <c r="C3" s="130" t="s">
        <v>5173</v>
      </c>
      <c r="D3" s="126">
        <v>0</v>
      </c>
      <c r="E3" s="126"/>
      <c r="F3" s="126">
        <v>0</v>
      </c>
      <c r="G3" s="126"/>
      <c r="H3" s="126">
        <v>0</v>
      </c>
      <c r="I3" s="126"/>
      <c r="J3" s="126">
        <v>0</v>
      </c>
      <c r="K3" s="126"/>
      <c r="L3" s="126">
        <v>0</v>
      </c>
      <c r="M3" s="126">
        <v>0</v>
      </c>
      <c r="N3" s="126">
        <v>0</v>
      </c>
      <c r="O3" s="126">
        <v>0</v>
      </c>
      <c r="P3" s="126">
        <v>0</v>
      </c>
      <c r="Q3" s="127"/>
      <c r="R3" s="127"/>
      <c r="S3" s="127"/>
      <c r="T3" s="127"/>
      <c r="U3" s="127"/>
      <c r="V3" s="128"/>
      <c r="W3" s="126">
        <v>0</v>
      </c>
      <c r="X3" s="126">
        <v>0</v>
      </c>
      <c r="Y3" s="126">
        <v>0</v>
      </c>
      <c r="Z3" s="126">
        <v>0</v>
      </c>
      <c r="AA3" s="126">
        <v>0</v>
      </c>
      <c r="AB3" s="126">
        <v>0</v>
      </c>
      <c r="AC3" s="127"/>
      <c r="AD3" s="126">
        <v>0</v>
      </c>
      <c r="AE3" s="126">
        <v>0</v>
      </c>
      <c r="AF3" s="127"/>
      <c r="AG3" s="126">
        <v>0</v>
      </c>
    </row>
    <row r="4" spans="1:33" ht="13" x14ac:dyDescent="0.3">
      <c r="A4" s="62" t="str">
        <f>CONCATENATE(B4,C4)</f>
        <v>ECASEmerging Services - ???</v>
      </c>
      <c r="B4" s="129" t="s">
        <v>4156</v>
      </c>
      <c r="C4" s="129" t="s">
        <v>1167</v>
      </c>
      <c r="D4" s="126">
        <v>0</v>
      </c>
      <c r="E4" s="126"/>
      <c r="F4" s="126">
        <v>0</v>
      </c>
      <c r="G4" s="126"/>
      <c r="H4" s="126">
        <v>0</v>
      </c>
      <c r="I4" s="126"/>
      <c r="J4" s="126">
        <v>0</v>
      </c>
      <c r="K4" s="126"/>
      <c r="L4" s="126">
        <v>0</v>
      </c>
      <c r="M4" s="126">
        <v>0</v>
      </c>
      <c r="N4" s="126">
        <v>0</v>
      </c>
      <c r="O4" s="126">
        <v>0</v>
      </c>
      <c r="P4" s="126">
        <v>0</v>
      </c>
      <c r="Q4" s="127"/>
      <c r="R4" s="127"/>
      <c r="S4" s="127"/>
      <c r="T4" s="127"/>
      <c r="U4" s="127"/>
      <c r="V4" s="128"/>
      <c r="W4" s="126">
        <v>0</v>
      </c>
      <c r="X4" s="126">
        <v>0</v>
      </c>
      <c r="Y4" s="126">
        <v>0</v>
      </c>
      <c r="Z4" s="126">
        <v>0</v>
      </c>
      <c r="AA4" s="126">
        <v>0</v>
      </c>
      <c r="AB4" s="126">
        <v>0</v>
      </c>
      <c r="AC4" s="127"/>
      <c r="AD4" s="126">
        <v>0</v>
      </c>
      <c r="AE4" s="126">
        <v>0</v>
      </c>
      <c r="AF4" s="127"/>
      <c r="AG4" s="126">
        <v>0</v>
      </c>
    </row>
  </sheetData>
  <autoFilter ref="A1:AG1" xr:uid="{00000000-0009-0000-0000-000002000000}"/>
  <dataValidations count="2">
    <dataValidation type="list" allowBlank="1" showInputMessage="1" showErrorMessage="1" sqref="B2:B4" xr:uid="{00000000-0002-0000-0200-000001000000}">
      <formula1>SL</formula1>
    </dataValidation>
    <dataValidation type="list" allowBlank="1" showInputMessage="1" showErrorMessage="1" sqref="C2:C4" xr:uid="{00000000-0002-0000-0200-000000000000}">
      <formula1>ServiceType</formula1>
    </dataValidation>
  </dataValidations>
  <pageMargins left="0.7" right="0.7" top="0.75" bottom="0.75" header="0.3" footer="0.3"/>
  <pageSetup paperSize="0" orientation="portrait"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
  <sheetViews>
    <sheetView workbookViewId="0">
      <selection activeCell="C2" sqref="C2"/>
    </sheetView>
  </sheetViews>
  <sheetFormatPr defaultColWidth="8.8984375" defaultRowHeight="13" x14ac:dyDescent="0.3"/>
  <cols>
    <col min="1" max="3" width="18.3984375" style="108" customWidth="1"/>
    <col min="4" max="4" width="8" style="108" customWidth="1"/>
    <col min="5" max="19" width="8.8984375" style="108"/>
    <col min="20" max="20" width="56.3984375" style="108" customWidth="1"/>
    <col min="21" max="16384" width="8.8984375" style="108"/>
  </cols>
  <sheetData>
    <row r="1" spans="1:20" s="101" customFormat="1" ht="25" customHeight="1" x14ac:dyDescent="0.3">
      <c r="A1" s="33" t="s">
        <v>6273</v>
      </c>
      <c r="B1" s="33" t="s">
        <v>6274</v>
      </c>
      <c r="C1" s="118" t="s">
        <v>9</v>
      </c>
      <c r="D1" s="102" t="s">
        <v>6275</v>
      </c>
      <c r="E1" s="102" t="s">
        <v>6276</v>
      </c>
      <c r="F1" s="102" t="s">
        <v>6277</v>
      </c>
      <c r="G1" s="102" t="s">
        <v>6278</v>
      </c>
      <c r="H1" s="102" t="s">
        <v>6279</v>
      </c>
      <c r="I1" s="102" t="s">
        <v>5334</v>
      </c>
      <c r="J1" s="102" t="s">
        <v>5335</v>
      </c>
      <c r="K1" s="102" t="s">
        <v>5336</v>
      </c>
      <c r="L1" s="102" t="s">
        <v>6280</v>
      </c>
      <c r="M1" s="102" t="s">
        <v>6281</v>
      </c>
      <c r="N1" s="102" t="s">
        <v>6282</v>
      </c>
      <c r="O1" s="103" t="s">
        <v>5335</v>
      </c>
      <c r="P1" s="103" t="s">
        <v>5336</v>
      </c>
      <c r="Q1" s="103" t="s">
        <v>6280</v>
      </c>
      <c r="R1" s="103" t="s">
        <v>6281</v>
      </c>
      <c r="S1" s="103" t="s">
        <v>6282</v>
      </c>
      <c r="T1" s="102" t="s">
        <v>6283</v>
      </c>
    </row>
    <row r="2" spans="1:20" ht="62.5" customHeight="1" x14ac:dyDescent="0.3">
      <c r="A2" s="104" t="s">
        <v>4112</v>
      </c>
      <c r="B2" s="104" t="s">
        <v>4156</v>
      </c>
      <c r="C2" s="104" t="s">
        <v>17</v>
      </c>
      <c r="D2" s="105">
        <v>0.29945692247845479</v>
      </c>
      <c r="E2" s="105">
        <v>0.26431567869238948</v>
      </c>
      <c r="F2" s="105">
        <v>0.32926608939382279</v>
      </c>
      <c r="G2" s="105">
        <v>0.37764475358702115</v>
      </c>
      <c r="H2" s="105">
        <v>0.39762118289186527</v>
      </c>
      <c r="I2" s="105">
        <v>0.3434467731773847</v>
      </c>
      <c r="J2" s="105">
        <v>0.4148020271903835</v>
      </c>
      <c r="K2" s="105">
        <v>0.38700315485682046</v>
      </c>
      <c r="L2" s="106"/>
      <c r="M2" s="106"/>
      <c r="N2" s="106"/>
      <c r="O2" s="105">
        <v>0.4148020271903835</v>
      </c>
      <c r="P2" s="105">
        <v>0.38700315485682046</v>
      </c>
      <c r="Q2" s="106"/>
      <c r="R2" s="106"/>
      <c r="S2" s="106"/>
      <c r="T2" s="10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
  <sheetViews>
    <sheetView zoomScale="90" zoomScaleNormal="90" workbookViewId="0"/>
  </sheetViews>
  <sheetFormatPr defaultColWidth="10.09765625" defaultRowHeight="14.5" x14ac:dyDescent="0.35"/>
  <cols>
    <col min="1" max="2" width="17" style="116" customWidth="1"/>
    <col min="3" max="3" width="16.8984375" style="116" customWidth="1"/>
    <col min="4" max="4" width="19.09765625" style="116" customWidth="1"/>
    <col min="5" max="5" width="51.09765625" style="116" bestFit="1" customWidth="1"/>
    <col min="6" max="6" width="26.8984375" style="116" customWidth="1"/>
    <col min="7" max="9" width="11.8984375" style="117" customWidth="1"/>
    <col min="10" max="10" width="12" style="117" customWidth="1"/>
    <col min="11" max="15" width="11.8984375" style="117" customWidth="1"/>
    <col min="16" max="16" width="11.69921875" style="117" customWidth="1"/>
    <col min="17" max="24" width="11.8984375" style="117" customWidth="1"/>
    <col min="25" max="28" width="10.09765625" style="116"/>
    <col min="29" max="29" width="16.8984375" style="116" customWidth="1"/>
    <col min="30" max="16384" width="10.09765625" style="116"/>
  </cols>
  <sheetData>
    <row r="1" spans="1:24" s="124" customFormat="1" ht="38.5" customHeight="1" x14ac:dyDescent="0.3">
      <c r="A1" s="123" t="s">
        <v>7501</v>
      </c>
      <c r="B1" s="123" t="s">
        <v>7461</v>
      </c>
      <c r="C1" s="123" t="s">
        <v>9</v>
      </c>
      <c r="D1" s="123" t="s">
        <v>7462</v>
      </c>
      <c r="E1" s="123" t="s">
        <v>7463</v>
      </c>
      <c r="F1" s="123" t="s">
        <v>7502</v>
      </c>
      <c r="G1" s="123" t="s">
        <v>7503</v>
      </c>
      <c r="H1" s="123" t="s">
        <v>7504</v>
      </c>
      <c r="I1" s="123" t="s">
        <v>7505</v>
      </c>
      <c r="J1" s="123" t="s">
        <v>5334</v>
      </c>
      <c r="K1" s="123" t="s">
        <v>7464</v>
      </c>
      <c r="L1" s="123" t="s">
        <v>7465</v>
      </c>
      <c r="M1" s="123" t="s">
        <v>7506</v>
      </c>
      <c r="N1" s="123" t="s">
        <v>7507</v>
      </c>
      <c r="O1" s="123" t="s">
        <v>6282</v>
      </c>
      <c r="P1" s="123" t="s">
        <v>7466</v>
      </c>
      <c r="Q1" s="123" t="s">
        <v>7467</v>
      </c>
      <c r="R1" s="123" t="s">
        <v>7468</v>
      </c>
      <c r="S1" s="123" t="s">
        <v>7469</v>
      </c>
      <c r="T1" s="123" t="s">
        <v>6270</v>
      </c>
      <c r="U1" s="123" t="s">
        <v>4149</v>
      </c>
      <c r="V1" s="123" t="s">
        <v>6269</v>
      </c>
    </row>
    <row r="2" spans="1:24" x14ac:dyDescent="0.35">
      <c r="A2" s="111" t="s">
        <v>4156</v>
      </c>
      <c r="B2" s="111" t="s">
        <v>7470</v>
      </c>
      <c r="C2" s="112" t="s">
        <v>2867</v>
      </c>
      <c r="D2" s="111" t="s">
        <v>5169</v>
      </c>
      <c r="E2" s="112" t="s">
        <v>4157</v>
      </c>
      <c r="F2" s="113"/>
      <c r="G2" s="113"/>
      <c r="H2" s="114">
        <v>8.1937793974953603</v>
      </c>
      <c r="I2" s="114">
        <v>7.2741924385632704</v>
      </c>
      <c r="J2" s="114">
        <f>SUM(Table1324[[#This Row],[Q1 FY23]:[Q4 FY23]])</f>
        <v>15.467971836058631</v>
      </c>
      <c r="K2" s="114">
        <v>60.066808292498102</v>
      </c>
      <c r="L2" s="115">
        <v>12.0908591964495</v>
      </c>
      <c r="M2" s="115">
        <v>5.5289921903159902</v>
      </c>
      <c r="N2" s="115"/>
      <c r="O2" s="115">
        <f>SUM(Table1324[[#This Row],[Q1 FY24]:[Q4 FY24 (Plan)]])</f>
        <v>77.686659679263585</v>
      </c>
      <c r="P2" s="115"/>
      <c r="Q2" s="115"/>
      <c r="R2" s="115"/>
      <c r="S2" s="115"/>
      <c r="T2" s="115"/>
      <c r="U2" s="115"/>
      <c r="V2" s="115"/>
      <c r="W2" s="116"/>
      <c r="X2" s="116"/>
    </row>
    <row r="3" spans="1:24" x14ac:dyDescent="0.35">
      <c r="A3" s="111" t="s">
        <v>4156</v>
      </c>
      <c r="B3" s="111" t="s">
        <v>7471</v>
      </c>
      <c r="C3" s="112" t="s">
        <v>634</v>
      </c>
      <c r="D3" s="111" t="s">
        <v>5169</v>
      </c>
      <c r="E3" s="112" t="s">
        <v>4157</v>
      </c>
      <c r="F3" s="114">
        <v>143.470508690538</v>
      </c>
      <c r="G3" s="114">
        <v>151.34381356921301</v>
      </c>
      <c r="H3" s="114">
        <v>204.13362234746</v>
      </c>
      <c r="I3" s="114">
        <v>180.89030001055099</v>
      </c>
      <c r="J3" s="114">
        <f>SUM(Table1324[[#This Row],[Q1 FY23]:[Q4 FY23]])</f>
        <v>679.83824461776203</v>
      </c>
      <c r="K3" s="114">
        <v>112.155139203285</v>
      </c>
      <c r="L3" s="115">
        <v>234.40492087555199</v>
      </c>
      <c r="M3" s="115">
        <v>46.928519163763099</v>
      </c>
      <c r="N3" s="115"/>
      <c r="O3" s="115">
        <f>SUM(Table1324[[#This Row],[Q1 FY24]:[Q4 FY24 (Plan)]])</f>
        <v>393.48857924260011</v>
      </c>
      <c r="P3" s="115"/>
      <c r="Q3" s="115"/>
      <c r="R3" s="115"/>
      <c r="S3" s="115"/>
      <c r="T3" s="115"/>
      <c r="U3" s="115"/>
      <c r="V3" s="115"/>
      <c r="W3" s="116"/>
      <c r="X3" s="116"/>
    </row>
    <row r="4" spans="1:24" x14ac:dyDescent="0.35">
      <c r="A4" s="111" t="s">
        <v>4156</v>
      </c>
      <c r="B4" s="111" t="s">
        <v>7472</v>
      </c>
      <c r="C4" s="112" t="s">
        <v>844</v>
      </c>
      <c r="D4" s="111" t="s">
        <v>5169</v>
      </c>
      <c r="E4" s="112" t="s">
        <v>4157</v>
      </c>
      <c r="F4" s="113"/>
      <c r="G4" s="114">
        <v>82.747969012664001</v>
      </c>
      <c r="H4" s="114">
        <v>85.482613143432701</v>
      </c>
      <c r="I4" s="114">
        <v>28.138738827467101</v>
      </c>
      <c r="J4" s="114">
        <f>SUM(Table1324[[#This Row],[Q1 FY23]:[Q4 FY23]])</f>
        <v>196.36932098356382</v>
      </c>
      <c r="K4" s="114">
        <v>32.644845624000602</v>
      </c>
      <c r="L4" s="115">
        <v>36.830469377071402</v>
      </c>
      <c r="M4" s="115">
        <v>7.0240874684608903</v>
      </c>
      <c r="N4" s="115"/>
      <c r="O4" s="115">
        <f>SUM(Table1324[[#This Row],[Q1 FY24]:[Q4 FY24 (Plan)]])</f>
        <v>76.499402469532896</v>
      </c>
      <c r="P4" s="115"/>
      <c r="Q4" s="115"/>
      <c r="R4" s="115"/>
      <c r="S4" s="115"/>
      <c r="T4" s="115"/>
      <c r="U4" s="115"/>
      <c r="V4" s="115"/>
      <c r="W4" s="116"/>
      <c r="X4" s="116"/>
    </row>
    <row r="5" spans="1:24" x14ac:dyDescent="0.35">
      <c r="A5" s="111" t="s">
        <v>4156</v>
      </c>
      <c r="B5" s="111" t="s">
        <v>7473</v>
      </c>
      <c r="C5" s="112" t="s">
        <v>846</v>
      </c>
      <c r="D5" s="111" t="s">
        <v>5169</v>
      </c>
      <c r="E5" s="112" t="s">
        <v>4157</v>
      </c>
      <c r="F5" s="113"/>
      <c r="G5" s="114">
        <v>71.438243013808702</v>
      </c>
      <c r="H5" s="114">
        <v>66.611922703999397</v>
      </c>
      <c r="I5" s="114">
        <v>628.93979142256296</v>
      </c>
      <c r="J5" s="114">
        <f>SUM(Table1324[[#This Row],[Q1 FY23]:[Q4 FY23]])</f>
        <v>766.98995714037108</v>
      </c>
      <c r="K5" s="114">
        <v>1015.60096297106</v>
      </c>
      <c r="L5" s="115">
        <v>1868.9161813287201</v>
      </c>
      <c r="M5" s="115">
        <v>700.97061971332903</v>
      </c>
      <c r="N5" s="115"/>
      <c r="O5" s="115">
        <f>SUM(Table1324[[#This Row],[Q1 FY24]:[Q4 FY24 (Plan)]])</f>
        <v>3585.487764013109</v>
      </c>
      <c r="P5" s="115"/>
      <c r="Q5" s="115"/>
      <c r="R5" s="115"/>
      <c r="S5" s="115"/>
      <c r="T5" s="115"/>
      <c r="U5" s="115"/>
      <c r="V5" s="115"/>
      <c r="W5" s="116"/>
      <c r="X5" s="116"/>
    </row>
    <row r="6" spans="1:24" x14ac:dyDescent="0.35">
      <c r="A6" s="111" t="s">
        <v>4156</v>
      </c>
      <c r="B6" s="111" t="s">
        <v>7474</v>
      </c>
      <c r="C6" s="112" t="s">
        <v>846</v>
      </c>
      <c r="D6" s="111" t="s">
        <v>5169</v>
      </c>
      <c r="E6" s="112" t="s">
        <v>4157</v>
      </c>
      <c r="F6" s="113"/>
      <c r="G6" s="113"/>
      <c r="H6" s="113"/>
      <c r="I6" s="113"/>
      <c r="J6" s="114">
        <f>SUM(Table1324[[#This Row],[Q1 FY23]:[Q4 FY23]])</f>
        <v>0</v>
      </c>
      <c r="K6" s="113">
        <v>0</v>
      </c>
      <c r="L6" s="115">
        <v>197.51652927483099</v>
      </c>
      <c r="M6" s="115">
        <v>45.343057911810597</v>
      </c>
      <c r="N6" s="115"/>
      <c r="O6" s="115">
        <f>SUM(Table1324[[#This Row],[Q1 FY24]:[Q4 FY24 (Plan)]])</f>
        <v>242.85958718664159</v>
      </c>
      <c r="P6" s="115"/>
      <c r="Q6" s="115"/>
      <c r="R6" s="115"/>
      <c r="S6" s="115"/>
      <c r="T6" s="115"/>
      <c r="U6" s="115"/>
      <c r="V6" s="115"/>
      <c r="W6" s="116"/>
      <c r="X6" s="116"/>
    </row>
  </sheetData>
  <dataValidations count="2">
    <dataValidation type="list" allowBlank="1" showInputMessage="1" showErrorMessage="1" sqref="D2:D6" xr:uid="{00000000-0002-0000-0400-000000000000}">
      <formula1>"Core,Digital,Emerging"</formula1>
    </dataValidation>
    <dataValidation type="list" allowBlank="1" showInputMessage="1" showErrorMessage="1" sqref="A2:A6" xr:uid="{00000000-0002-0000-0400-000001000000}">
      <formula1>"FSDCG,MFGDCG,RCLDCG,CMTDCG,SUREDCG,Healthcare,Lifesciences,Insurance"</formula1>
    </dataValidation>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
  <sheetViews>
    <sheetView showGridLines="0" zoomScale="90" zoomScaleNormal="90" workbookViewId="0">
      <pane xSplit="2" ySplit="1" topLeftCell="C2" activePane="bottomRight" state="frozen"/>
      <selection pane="topRight" activeCell="C1" sqref="C1"/>
      <selection pane="bottomLeft" activeCell="A3" sqref="A3"/>
      <selection pane="bottomRight" sqref="A1:XFD1"/>
    </sheetView>
  </sheetViews>
  <sheetFormatPr defaultColWidth="9.09765625" defaultRowHeight="14.5" x14ac:dyDescent="0.3"/>
  <cols>
    <col min="1" max="1" width="13.8984375" style="19" customWidth="1"/>
    <col min="2" max="2" width="10.3984375" style="19" customWidth="1"/>
    <col min="3" max="3" width="32.3984375" style="19" customWidth="1"/>
    <col min="4" max="4" width="19.3984375" style="19" customWidth="1"/>
    <col min="5" max="5" width="24" style="19" customWidth="1"/>
    <col min="6" max="6" width="21.8984375" style="19" customWidth="1"/>
    <col min="7" max="7" width="25" style="19" customWidth="1"/>
    <col min="8" max="11" width="10.8984375" style="19" customWidth="1"/>
    <col min="12" max="24" width="10.8984375" style="21" customWidth="1"/>
    <col min="25" max="28" width="9.09765625" style="19"/>
    <col min="29" max="29" width="15.09765625" style="19" customWidth="1"/>
    <col min="30" max="16384" width="9.09765625" style="19"/>
  </cols>
  <sheetData>
    <row r="1" spans="1:24" s="5" customFormat="1" ht="39" x14ac:dyDescent="0.3">
      <c r="A1" s="80" t="s">
        <v>7</v>
      </c>
      <c r="B1" s="80" t="s">
        <v>4097</v>
      </c>
      <c r="C1" s="80" t="s">
        <v>4096</v>
      </c>
      <c r="D1" s="80" t="s">
        <v>4095</v>
      </c>
      <c r="E1" s="80" t="s">
        <v>9</v>
      </c>
      <c r="F1" s="80" t="s">
        <v>4094</v>
      </c>
      <c r="G1" s="80" t="s">
        <v>4093</v>
      </c>
      <c r="H1" s="81" t="s">
        <v>6276</v>
      </c>
      <c r="I1" s="81" t="s">
        <v>6277</v>
      </c>
      <c r="J1" s="81" t="s">
        <v>6278</v>
      </c>
      <c r="K1" s="81" t="s">
        <v>6279</v>
      </c>
      <c r="L1" s="81" t="s">
        <v>5334</v>
      </c>
      <c r="M1" s="81" t="s">
        <v>5335</v>
      </c>
      <c r="N1" s="81" t="s">
        <v>5336</v>
      </c>
      <c r="O1" s="81" t="s">
        <v>5337</v>
      </c>
      <c r="P1" s="81" t="s">
        <v>5338</v>
      </c>
      <c r="Q1" s="81" t="s">
        <v>4092</v>
      </c>
      <c r="R1" s="81" t="s">
        <v>5339</v>
      </c>
      <c r="S1" s="81" t="s">
        <v>5340</v>
      </c>
      <c r="T1" s="81" t="s">
        <v>5341</v>
      </c>
      <c r="U1" s="81" t="s">
        <v>5342</v>
      </c>
      <c r="V1" s="81" t="s">
        <v>6270</v>
      </c>
      <c r="W1" s="81" t="s">
        <v>4149</v>
      </c>
      <c r="X1" s="81" t="s">
        <v>6269</v>
      </c>
    </row>
    <row r="2" spans="1:24" s="20" customFormat="1" x14ac:dyDescent="0.3">
      <c r="A2" s="22"/>
      <c r="B2" s="23"/>
      <c r="C2" s="24"/>
      <c r="D2" s="24"/>
      <c r="E2" s="24"/>
      <c r="F2" s="22"/>
      <c r="G2" s="24"/>
      <c r="H2" s="24"/>
      <c r="I2" s="24"/>
      <c r="J2" s="24"/>
      <c r="K2" s="24"/>
      <c r="L2" s="25"/>
      <c r="M2" s="25"/>
      <c r="N2" s="25"/>
      <c r="O2" s="25"/>
      <c r="P2" s="25"/>
      <c r="Q2" s="25"/>
      <c r="R2" s="25"/>
      <c r="S2" s="25"/>
      <c r="T2" s="25"/>
      <c r="U2" s="25"/>
      <c r="V2" s="25"/>
      <c r="W2" s="25"/>
      <c r="X2" s="25"/>
    </row>
  </sheetData>
  <phoneticPr fontId="23" type="noConversion"/>
  <dataValidations count="6">
    <dataValidation type="list" allowBlank="1" showInputMessage="1" showErrorMessage="1" sqref="F2 D2" xr:uid="{00000000-0002-0000-0500-000000000000}">
      <formula1>"Yes,No"</formula1>
    </dataValidation>
    <dataValidation type="list" allowBlank="1" showInputMessage="1" showErrorMessage="1" sqref="C2" xr:uid="{00000000-0002-0000-0500-000001000000}">
      <formula1>Asset_Name</formula1>
    </dataValidation>
    <dataValidation type="list" allowBlank="1" showInputMessage="1" showErrorMessage="1" sqref="B2" xr:uid="{00000000-0002-0000-0500-000002000000}">
      <formula1>SL</formula1>
    </dataValidation>
    <dataValidation type="list" allowBlank="1" showInputMessage="1" showErrorMessage="1" sqref="E2" xr:uid="{00000000-0002-0000-0500-000003000000}">
      <formula1>MCC</formula1>
    </dataValidation>
    <dataValidation type="list" allowBlank="1" showInputMessage="1" showErrorMessage="1" sqref="G2:K2" xr:uid="{00000000-0002-0000-0500-000004000000}">
      <formula1>ServiceType</formula1>
    </dataValidation>
    <dataValidation type="list" allowBlank="1" showInputMessage="1" showErrorMessage="1" sqref="A2" xr:uid="{00000000-0002-0000-0500-000005000000}">
      <formula1>"EAS"</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M11"/>
  <sheetViews>
    <sheetView showGridLines="0" workbookViewId="0">
      <pane xSplit="1" ySplit="1" topLeftCell="B2" activePane="bottomRight" state="frozen"/>
      <selection pane="topRight" activeCell="B1" sqref="B1"/>
      <selection pane="bottomLeft" activeCell="A4" sqref="A4"/>
      <selection pane="bottomRight" sqref="A1:XFD1"/>
    </sheetView>
  </sheetViews>
  <sheetFormatPr defaultColWidth="9.09765625" defaultRowHeight="12" x14ac:dyDescent="0.3"/>
  <cols>
    <col min="1" max="1" width="6.8984375" style="1" customWidth="1"/>
    <col min="2" max="2" width="13" style="1" customWidth="1"/>
    <col min="3" max="3" width="43.69921875" style="37" customWidth="1"/>
    <col min="4" max="4" width="35" style="37" customWidth="1"/>
    <col min="5" max="5" width="11.19921875" style="37" customWidth="1"/>
    <col min="6" max="6" width="37.69921875" style="37" bestFit="1" customWidth="1"/>
    <col min="7" max="12" width="7.296875" style="2" customWidth="1"/>
    <col min="13" max="13" width="8.8984375" style="2" customWidth="1"/>
    <col min="14" max="16384" width="9.09765625" style="1"/>
  </cols>
  <sheetData>
    <row r="1" spans="1:13" s="3" customFormat="1" ht="39" x14ac:dyDescent="0.3">
      <c r="A1" s="33" t="s">
        <v>7</v>
      </c>
      <c r="B1" s="33" t="s">
        <v>8</v>
      </c>
      <c r="C1" s="33" t="s">
        <v>12</v>
      </c>
      <c r="D1" s="33" t="s">
        <v>1168</v>
      </c>
      <c r="E1" s="33" t="s">
        <v>4100</v>
      </c>
      <c r="F1" s="33" t="s">
        <v>1169</v>
      </c>
      <c r="G1" s="6" t="s">
        <v>5343</v>
      </c>
      <c r="H1" s="6" t="s">
        <v>5344</v>
      </c>
      <c r="I1" s="6" t="s">
        <v>5345</v>
      </c>
      <c r="J1" s="6" t="s">
        <v>5346</v>
      </c>
      <c r="K1" s="6" t="s">
        <v>3044</v>
      </c>
      <c r="L1" s="11" t="s">
        <v>4143</v>
      </c>
      <c r="M1" s="11" t="s">
        <v>5347</v>
      </c>
    </row>
    <row r="2" spans="1:13" x14ac:dyDescent="0.3">
      <c r="A2" s="35" t="s">
        <v>4156</v>
      </c>
      <c r="B2" s="36" t="s">
        <v>4157</v>
      </c>
      <c r="C2" s="36" t="s">
        <v>4165</v>
      </c>
      <c r="D2" s="36" t="s">
        <v>4118</v>
      </c>
      <c r="E2" s="36"/>
      <c r="F2" s="36" t="s">
        <v>7490</v>
      </c>
      <c r="G2" s="7">
        <v>20</v>
      </c>
      <c r="H2" s="7">
        <v>20</v>
      </c>
      <c r="I2" s="7">
        <v>20</v>
      </c>
      <c r="J2" s="7">
        <v>20</v>
      </c>
      <c r="K2" s="9">
        <f t="shared" ref="K2:K11" si="0">IF(ISNUMBER(SEARCH("Head",D2)),J2,SUM(G2:J2))</f>
        <v>20</v>
      </c>
      <c r="L2" s="38">
        <v>22</v>
      </c>
      <c r="M2" s="38">
        <v>22</v>
      </c>
    </row>
    <row r="3" spans="1:13" x14ac:dyDescent="0.3">
      <c r="A3" s="35" t="s">
        <v>4156</v>
      </c>
      <c r="B3" s="36" t="s">
        <v>4157</v>
      </c>
      <c r="C3" s="36" t="s">
        <v>4165</v>
      </c>
      <c r="D3" s="36" t="s">
        <v>4120</v>
      </c>
      <c r="E3" s="36"/>
      <c r="F3" s="36" t="s">
        <v>7499</v>
      </c>
      <c r="G3" s="7">
        <v>2</v>
      </c>
      <c r="H3" s="7">
        <v>2</v>
      </c>
      <c r="I3" s="7">
        <v>2</v>
      </c>
      <c r="J3" s="7">
        <v>2</v>
      </c>
      <c r="K3" s="9">
        <f t="shared" si="0"/>
        <v>2</v>
      </c>
      <c r="L3" s="38">
        <v>3</v>
      </c>
      <c r="M3" s="38">
        <v>3</v>
      </c>
    </row>
    <row r="4" spans="1:13" x14ac:dyDescent="0.3">
      <c r="A4" s="35" t="s">
        <v>4156</v>
      </c>
      <c r="B4" s="36" t="s">
        <v>4157</v>
      </c>
      <c r="C4" s="36" t="s">
        <v>4165</v>
      </c>
      <c r="D4" s="36" t="s">
        <v>4119</v>
      </c>
      <c r="E4" s="36"/>
      <c r="F4" s="36" t="s">
        <v>7491</v>
      </c>
      <c r="G4" s="7">
        <v>13</v>
      </c>
      <c r="H4" s="7">
        <v>13</v>
      </c>
      <c r="I4" s="7">
        <v>13</v>
      </c>
      <c r="J4" s="7">
        <v>13</v>
      </c>
      <c r="K4" s="9">
        <f t="shared" si="0"/>
        <v>13</v>
      </c>
      <c r="L4" s="38"/>
      <c r="M4" s="38"/>
    </row>
    <row r="5" spans="1:13" x14ac:dyDescent="0.3">
      <c r="A5" s="35" t="s">
        <v>4156</v>
      </c>
      <c r="B5" s="36" t="s">
        <v>4157</v>
      </c>
      <c r="C5" s="36" t="s">
        <v>4165</v>
      </c>
      <c r="D5" s="36" t="s">
        <v>1208</v>
      </c>
      <c r="E5" s="36"/>
      <c r="F5" s="36" t="s">
        <v>7492</v>
      </c>
      <c r="G5" s="7">
        <v>200</v>
      </c>
      <c r="H5" s="7">
        <v>175</v>
      </c>
      <c r="I5" s="7">
        <v>150</v>
      </c>
      <c r="J5" s="7">
        <v>100</v>
      </c>
      <c r="K5" s="9">
        <f t="shared" si="0"/>
        <v>625</v>
      </c>
      <c r="L5" s="38"/>
      <c r="M5" s="38"/>
    </row>
    <row r="6" spans="1:13" x14ac:dyDescent="0.3">
      <c r="A6" s="35" t="s">
        <v>4156</v>
      </c>
      <c r="B6" s="36" t="s">
        <v>4157</v>
      </c>
      <c r="C6" s="36" t="s">
        <v>4165</v>
      </c>
      <c r="D6" s="36" t="s">
        <v>1219</v>
      </c>
      <c r="E6" s="36"/>
      <c r="F6" s="36" t="s">
        <v>7493</v>
      </c>
      <c r="G6" s="7">
        <v>150</v>
      </c>
      <c r="H6" s="7">
        <v>150</v>
      </c>
      <c r="I6" s="7">
        <v>150</v>
      </c>
      <c r="J6" s="7">
        <v>150</v>
      </c>
      <c r="K6" s="9">
        <f t="shared" si="0"/>
        <v>600</v>
      </c>
      <c r="L6" s="38"/>
      <c r="M6" s="38"/>
    </row>
    <row r="7" spans="1:13" x14ac:dyDescent="0.3">
      <c r="A7" s="35" t="s">
        <v>4156</v>
      </c>
      <c r="B7" s="36" t="s">
        <v>4157</v>
      </c>
      <c r="C7" s="36" t="s">
        <v>4165</v>
      </c>
      <c r="D7" s="36" t="s">
        <v>1222</v>
      </c>
      <c r="E7" s="36"/>
      <c r="F7" s="36" t="s">
        <v>7494</v>
      </c>
      <c r="G7" s="7">
        <v>100</v>
      </c>
      <c r="H7" s="7">
        <v>100</v>
      </c>
      <c r="I7" s="7">
        <v>100</v>
      </c>
      <c r="J7" s="7">
        <v>100</v>
      </c>
      <c r="K7" s="9">
        <f t="shared" si="0"/>
        <v>400</v>
      </c>
      <c r="L7" s="38"/>
      <c r="M7" s="38"/>
    </row>
    <row r="8" spans="1:13" x14ac:dyDescent="0.3">
      <c r="A8" s="35" t="s">
        <v>4156</v>
      </c>
      <c r="B8" s="36" t="s">
        <v>4157</v>
      </c>
      <c r="C8" s="36" t="s">
        <v>4165</v>
      </c>
      <c r="D8" s="36" t="s">
        <v>1225</v>
      </c>
      <c r="E8" s="36"/>
      <c r="F8" s="36" t="s">
        <v>7495</v>
      </c>
      <c r="G8" s="7">
        <v>125</v>
      </c>
      <c r="H8" s="7">
        <v>125</v>
      </c>
      <c r="I8" s="7">
        <v>125</v>
      </c>
      <c r="J8" s="7">
        <v>125</v>
      </c>
      <c r="K8" s="9">
        <f t="shared" si="0"/>
        <v>500</v>
      </c>
      <c r="L8" s="38"/>
      <c r="M8" s="38"/>
    </row>
    <row r="9" spans="1:13" x14ac:dyDescent="0.3">
      <c r="A9" s="35" t="s">
        <v>4156</v>
      </c>
      <c r="B9" s="36" t="s">
        <v>4157</v>
      </c>
      <c r="C9" s="36" t="s">
        <v>4165</v>
      </c>
      <c r="D9" s="36" t="s">
        <v>5167</v>
      </c>
      <c r="E9" s="36"/>
      <c r="F9" s="36" t="s">
        <v>7496</v>
      </c>
      <c r="G9" s="7">
        <v>20</v>
      </c>
      <c r="H9" s="7">
        <v>20</v>
      </c>
      <c r="I9" s="7">
        <v>20</v>
      </c>
      <c r="J9" s="7">
        <v>20</v>
      </c>
      <c r="K9" s="9">
        <f t="shared" si="0"/>
        <v>20</v>
      </c>
      <c r="L9" s="38">
        <v>30</v>
      </c>
      <c r="M9" s="38"/>
    </row>
    <row r="10" spans="1:13" x14ac:dyDescent="0.3">
      <c r="A10" s="35" t="s">
        <v>4156</v>
      </c>
      <c r="B10" s="36" t="s">
        <v>4157</v>
      </c>
      <c r="C10" s="36" t="s">
        <v>4165</v>
      </c>
      <c r="D10" s="36" t="s">
        <v>1228</v>
      </c>
      <c r="E10" s="36"/>
      <c r="F10" s="36" t="s">
        <v>7497</v>
      </c>
      <c r="G10" s="7">
        <v>50</v>
      </c>
      <c r="H10" s="7">
        <v>50</v>
      </c>
      <c r="I10" s="7">
        <v>50</v>
      </c>
      <c r="J10" s="7">
        <v>50</v>
      </c>
      <c r="K10" s="9">
        <f t="shared" si="0"/>
        <v>200</v>
      </c>
      <c r="L10" s="38"/>
      <c r="M10" s="38"/>
    </row>
    <row r="11" spans="1:13" x14ac:dyDescent="0.3">
      <c r="A11" s="35" t="s">
        <v>4156</v>
      </c>
      <c r="B11" s="36" t="s">
        <v>4157</v>
      </c>
      <c r="C11" s="36" t="s">
        <v>4165</v>
      </c>
      <c r="D11" s="36" t="s">
        <v>4121</v>
      </c>
      <c r="E11" s="36"/>
      <c r="F11" s="36" t="s">
        <v>7498</v>
      </c>
      <c r="G11" s="7">
        <v>3</v>
      </c>
      <c r="H11" s="7">
        <v>3</v>
      </c>
      <c r="I11" s="7">
        <v>3</v>
      </c>
      <c r="J11" s="7">
        <v>3</v>
      </c>
      <c r="K11" s="9">
        <f t="shared" si="0"/>
        <v>3</v>
      </c>
      <c r="L11" s="38">
        <v>3</v>
      </c>
      <c r="M11" s="38"/>
    </row>
  </sheetData>
  <autoFilter ref="A1:M1" xr:uid="{00000000-0009-0000-0000-000006000000}"/>
  <dataValidations count="2">
    <dataValidation type="list" allowBlank="1" showInputMessage="1" showErrorMessage="1" sqref="A2:A11" xr:uid="{00000000-0002-0000-0600-000000000000}">
      <formula1>SL</formula1>
    </dataValidation>
    <dataValidation type="list" allowBlank="1" showInputMessage="1" showErrorMessage="1" sqref="C2:C11 B2:B11" xr:uid="{00000000-0002-0000-0600-000001000000}">
      <formula1>ServiceType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Ref_Param!$G$9:$G$40</xm:f>
          </x14:formula1>
          <xm:sqref>D2:D11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
  <sheetViews>
    <sheetView showGridLines="0" workbookViewId="0">
      <pane xSplit="7" ySplit="1" topLeftCell="H2" activePane="bottomRight" state="frozen"/>
      <selection pane="topRight" activeCell="F1" sqref="F1"/>
      <selection pane="bottomLeft" activeCell="A3" sqref="A3"/>
      <selection pane="bottomRight"/>
    </sheetView>
  </sheetViews>
  <sheetFormatPr defaultColWidth="9.09765625" defaultRowHeight="12" x14ac:dyDescent="0.3"/>
  <cols>
    <col min="1" max="1" width="11.69921875" style="1" bestFit="1" customWidth="1"/>
    <col min="2" max="2" width="9.3984375" style="1" bestFit="1" customWidth="1"/>
    <col min="3" max="3" width="11.59765625" style="1" bestFit="1" customWidth="1"/>
    <col min="4" max="4" width="9.296875" style="1" bestFit="1" customWidth="1"/>
    <col min="5" max="5" width="12.59765625" style="37" bestFit="1" customWidth="1"/>
    <col min="6" max="6" width="20.09765625" style="37" bestFit="1" customWidth="1"/>
    <col min="7" max="7" width="13.3984375" style="37" bestFit="1" customWidth="1"/>
    <col min="8" max="9" width="15.09765625" style="37" bestFit="1" customWidth="1"/>
    <col min="10" max="10" width="17.296875" style="37" bestFit="1" customWidth="1"/>
    <col min="11" max="11" width="10.59765625" style="37" bestFit="1" customWidth="1"/>
    <col min="12" max="15" width="7.69921875" style="2" bestFit="1" customWidth="1"/>
    <col min="16" max="16" width="5.296875" style="2" bestFit="1" customWidth="1"/>
    <col min="17" max="18" width="7.3984375" style="2" bestFit="1" customWidth="1"/>
    <col min="19" max="16384" width="9.09765625" style="1"/>
  </cols>
  <sheetData>
    <row r="1" spans="1:18" s="3" customFormat="1" ht="41.5" customHeight="1" x14ac:dyDescent="0.3">
      <c r="A1" s="33" t="s">
        <v>7</v>
      </c>
      <c r="B1" s="33" t="s">
        <v>7452</v>
      </c>
      <c r="C1" s="33" t="s">
        <v>5152</v>
      </c>
      <c r="D1" s="33" t="s">
        <v>1170</v>
      </c>
      <c r="E1" s="33" t="s">
        <v>1171</v>
      </c>
      <c r="F1" s="33" t="s">
        <v>5153</v>
      </c>
      <c r="G1" s="33" t="s">
        <v>5154</v>
      </c>
      <c r="H1" s="10" t="s">
        <v>5348</v>
      </c>
      <c r="I1" s="10" t="s">
        <v>5155</v>
      </c>
      <c r="J1" s="10" t="s">
        <v>5156</v>
      </c>
      <c r="K1" s="10" t="s">
        <v>7453</v>
      </c>
      <c r="L1" s="10" t="s">
        <v>7454</v>
      </c>
      <c r="M1" s="10" t="s">
        <v>7455</v>
      </c>
      <c r="N1" s="10" t="s">
        <v>7456</v>
      </c>
      <c r="O1" s="10" t="s">
        <v>7457</v>
      </c>
      <c r="P1" s="10" t="s">
        <v>7458</v>
      </c>
      <c r="Q1" s="12" t="s">
        <v>7459</v>
      </c>
      <c r="R1" s="34" t="s">
        <v>7460</v>
      </c>
    </row>
    <row r="2" spans="1:18" x14ac:dyDescent="0.3">
      <c r="A2" s="35" t="s">
        <v>4156</v>
      </c>
      <c r="B2" s="35" t="s">
        <v>4156</v>
      </c>
      <c r="C2" s="36" t="s">
        <v>1209</v>
      </c>
      <c r="D2" s="36" t="s">
        <v>1209</v>
      </c>
      <c r="E2" s="8" t="s">
        <v>1238</v>
      </c>
      <c r="F2" s="8" t="s">
        <v>5144</v>
      </c>
      <c r="G2" s="94" t="e">
        <f>VLOOKUP(F2,[2]Ref_Param!AL:AM,2,FALSE)</f>
        <v>#N/A</v>
      </c>
      <c r="H2" s="8">
        <v>1</v>
      </c>
      <c r="I2" s="8">
        <v>1</v>
      </c>
      <c r="J2" s="8">
        <v>0</v>
      </c>
      <c r="K2" s="8">
        <v>1</v>
      </c>
      <c r="L2" s="7">
        <v>1</v>
      </c>
      <c r="M2" s="7">
        <v>1</v>
      </c>
      <c r="N2" s="7">
        <v>1</v>
      </c>
      <c r="O2" s="7">
        <v>1</v>
      </c>
      <c r="P2" s="9">
        <f>O2</f>
        <v>1</v>
      </c>
      <c r="Q2" s="38">
        <v>1</v>
      </c>
      <c r="R2" s="38">
        <v>1</v>
      </c>
    </row>
    <row r="3" spans="1:18" x14ac:dyDescent="0.3">
      <c r="A3" s="35" t="s">
        <v>4156</v>
      </c>
      <c r="B3" s="35" t="s">
        <v>4156</v>
      </c>
      <c r="C3" s="36" t="s">
        <v>1209</v>
      </c>
      <c r="D3" s="36" t="s">
        <v>1209</v>
      </c>
      <c r="E3" s="8" t="s">
        <v>1483</v>
      </c>
      <c r="F3" s="8" t="s">
        <v>5144</v>
      </c>
      <c r="G3" s="94" t="e">
        <f>VLOOKUP(F3,[2]Ref_Param!AL:AM,2,FALSE)</f>
        <v>#N/A</v>
      </c>
      <c r="H3" s="8">
        <v>1</v>
      </c>
      <c r="I3" s="8">
        <v>1</v>
      </c>
      <c r="J3" s="8">
        <v>0</v>
      </c>
      <c r="K3" s="8">
        <v>1</v>
      </c>
      <c r="L3" s="7">
        <v>1</v>
      </c>
      <c r="M3" s="7">
        <v>1</v>
      </c>
      <c r="N3" s="7">
        <v>1</v>
      </c>
      <c r="O3" s="7">
        <v>1</v>
      </c>
      <c r="P3" s="9">
        <f>O3</f>
        <v>1</v>
      </c>
      <c r="Q3" s="38">
        <v>1</v>
      </c>
      <c r="R3" s="38">
        <v>1</v>
      </c>
    </row>
  </sheetData>
  <autoFilter ref="A1:J3" xr:uid="{00000000-0009-0000-0000-000007000000}"/>
  <dataValidations count="5">
    <dataValidation type="list" allowBlank="1" showInputMessage="1" showErrorMessage="1" sqref="A2:B3" xr:uid="{00000000-0002-0000-0700-000000000000}">
      <formula1>SL</formula1>
    </dataValidation>
    <dataValidation type="list" allowBlank="1" showInputMessage="1" showErrorMessage="1" sqref="D4:D1048576" xr:uid="{00000000-0002-0000-0700-000001000000}">
      <formula1>Region</formula1>
    </dataValidation>
    <dataValidation type="list" allowBlank="1" showInputMessage="1" showErrorMessage="1" sqref="C2:D3" xr:uid="{00000000-0002-0000-0700-000002000000}">
      <formula1>Geo</formula1>
    </dataValidation>
    <dataValidation type="list" allowBlank="1" showInputMessage="1" showErrorMessage="1" sqref="E2:E3" xr:uid="{00000000-0002-0000-0700-000003000000}">
      <formula1>Countries</formula1>
    </dataValidation>
    <dataValidation type="list" allowBlank="1" showInputMessage="1" showErrorMessage="1" sqref="F2:F3" xr:uid="{00000000-0002-0000-0700-000004000000}">
      <formula1>PracticeSales_Role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
  <sheetViews>
    <sheetView showGridLines="0" zoomScale="90" zoomScaleNormal="90" workbookViewId="0">
      <pane xSplit="4" ySplit="1" topLeftCell="E2" activePane="bottomRight" state="frozen"/>
      <selection pane="topRight" activeCell="E1" sqref="E1"/>
      <selection pane="bottomLeft" activeCell="A3" sqref="A3"/>
      <selection pane="bottomRight"/>
    </sheetView>
  </sheetViews>
  <sheetFormatPr defaultColWidth="9.09765625" defaultRowHeight="14.5" x14ac:dyDescent="0.3"/>
  <cols>
    <col min="1" max="1" width="13.8984375" style="19" customWidth="1"/>
    <col min="2" max="2" width="10.3984375" style="19" customWidth="1"/>
    <col min="3" max="3" width="32.3984375" style="19" customWidth="1"/>
    <col min="4" max="4" width="24" style="19" customWidth="1"/>
    <col min="5" max="6" width="21.8984375" style="19" customWidth="1"/>
    <col min="7" max="10" width="10.8984375" style="19" customWidth="1"/>
    <col min="11" max="23" width="10.8984375" style="21" customWidth="1"/>
    <col min="24" max="27" width="9.09765625" style="19"/>
    <col min="28" max="28" width="15.09765625" style="19" customWidth="1"/>
    <col min="29" max="16384" width="9.09765625" style="19"/>
  </cols>
  <sheetData>
    <row r="1" spans="1:23" s="5" customFormat="1" ht="69.75" customHeight="1" x14ac:dyDescent="0.3">
      <c r="A1" s="125" t="s">
        <v>7</v>
      </c>
      <c r="B1" s="109" t="s">
        <v>4097</v>
      </c>
      <c r="C1" s="109" t="s">
        <v>4099</v>
      </c>
      <c r="D1" s="109" t="s">
        <v>9</v>
      </c>
      <c r="E1" s="109" t="s">
        <v>4098</v>
      </c>
      <c r="F1" s="109" t="s">
        <v>7508</v>
      </c>
      <c r="G1" s="109" t="s">
        <v>6276</v>
      </c>
      <c r="H1" s="109" t="s">
        <v>6277</v>
      </c>
      <c r="I1" s="109" t="s">
        <v>6278</v>
      </c>
      <c r="J1" s="109" t="s">
        <v>6279</v>
      </c>
      <c r="K1" s="110" t="s">
        <v>5334</v>
      </c>
      <c r="L1" s="110" t="s">
        <v>5335</v>
      </c>
      <c r="M1" s="110" t="s">
        <v>5336</v>
      </c>
      <c r="N1" s="110" t="s">
        <v>5337</v>
      </c>
      <c r="O1" s="110" t="s">
        <v>5338</v>
      </c>
      <c r="P1" s="110" t="s">
        <v>4092</v>
      </c>
      <c r="Q1" s="110" t="s">
        <v>5339</v>
      </c>
      <c r="R1" s="110" t="s">
        <v>5340</v>
      </c>
      <c r="S1" s="110" t="s">
        <v>5341</v>
      </c>
      <c r="T1" s="110" t="s">
        <v>5342</v>
      </c>
      <c r="U1" s="110" t="s">
        <v>6270</v>
      </c>
      <c r="V1" s="110" t="s">
        <v>4149</v>
      </c>
      <c r="W1" s="110" t="s">
        <v>6269</v>
      </c>
    </row>
    <row r="2" spans="1:23" s="20" customFormat="1" x14ac:dyDescent="0.3">
      <c r="A2" s="30"/>
      <c r="B2" s="27"/>
      <c r="C2" s="28"/>
      <c r="D2" s="28"/>
      <c r="E2" s="26"/>
      <c r="F2" s="26"/>
      <c r="G2" s="26"/>
      <c r="H2" s="26"/>
      <c r="I2" s="26"/>
      <c r="J2" s="26"/>
      <c r="K2" s="29"/>
      <c r="L2" s="29"/>
      <c r="M2" s="29"/>
      <c r="N2" s="29"/>
      <c r="O2" s="29"/>
      <c r="P2" s="29"/>
      <c r="Q2" s="29"/>
      <c r="R2" s="29"/>
      <c r="S2" s="29"/>
      <c r="T2" s="29"/>
      <c r="U2" s="29"/>
      <c r="V2" s="29"/>
      <c r="W2" s="31"/>
    </row>
  </sheetData>
  <dataValidations count="3">
    <dataValidation type="list" allowBlank="1" showInputMessage="1" showErrorMessage="1" sqref="D2" xr:uid="{00000000-0002-0000-0800-000001000000}">
      <formula1>MCC</formula1>
    </dataValidation>
    <dataValidation type="list" allowBlank="1" showInputMessage="1" showErrorMessage="1" sqref="A2" xr:uid="{00000000-0002-0000-0800-000002000000}">
      <formula1>"EAS"</formula1>
    </dataValidation>
    <dataValidation type="list" allowBlank="1" showInputMessage="1" showErrorMessage="1" sqref="B2" xr:uid="{00000000-0002-0000-0800-000003000000}">
      <formula1>SL</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ReadMe</vt:lpstr>
      <vt:lpstr>Acc_Rev</vt:lpstr>
      <vt:lpstr>SL_Vol</vt:lpstr>
      <vt:lpstr>Maximus - Margin Intervention</vt:lpstr>
      <vt:lpstr>DCG Product Plan</vt:lpstr>
      <vt:lpstr>Infosys Assets Plan</vt:lpstr>
      <vt:lpstr>Investment_SL</vt:lpstr>
      <vt:lpstr>Investment_SL_Practice_Sales</vt:lpstr>
      <vt:lpstr>Startup&amp;New Alliance Ecosystem</vt:lpstr>
      <vt:lpstr>Ref_Param</vt:lpstr>
      <vt:lpstr>Ref_MCC</vt:lpstr>
      <vt:lpstr>Asset_Name</vt:lpstr>
      <vt:lpstr>Cloud</vt:lpstr>
      <vt:lpstr>Countries</vt:lpstr>
      <vt:lpstr>Currency</vt:lpstr>
      <vt:lpstr>Ecosystem</vt:lpstr>
      <vt:lpstr>FiveD</vt:lpstr>
      <vt:lpstr>Geo</vt:lpstr>
      <vt:lpstr>Hyperscale</vt:lpstr>
      <vt:lpstr>InvType</vt:lpstr>
      <vt:lpstr>MCC</vt:lpstr>
      <vt:lpstr>PracticeSales_Role</vt:lpstr>
      <vt:lpstr>Region</vt:lpstr>
      <vt:lpstr>SDM</vt:lpstr>
      <vt:lpstr>Services_PSales</vt:lpstr>
      <vt:lpstr>ServiceType</vt:lpstr>
      <vt:lpstr>Skill</vt:lpstr>
      <vt:lpstr>SL</vt:lpstr>
      <vt:lpstr>Status</vt:lpstr>
      <vt:lpstr>Vertical</vt:lpstr>
    </vt:vector>
  </TitlesOfParts>
  <Company>Infosys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MSrinivas</dc:creator>
  <cp:lastModifiedBy>Arpan Saha</cp:lastModifiedBy>
  <dcterms:created xsi:type="dcterms:W3CDTF">2017-12-18T14:03:45Z</dcterms:created>
  <dcterms:modified xsi:type="dcterms:W3CDTF">2023-12-15T13:25:51Z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GopinathReddy_P@ad.infosys.com</vt:lpwstr>
  </property>
  <property fmtid="{D5CDD505-2E9C-101B-9397-08002B2CF9AE}" pid="5" name="MSIP_Label_be4b3411-284d-4d31-bd4f-bc13ef7f1fd6_SetDate">
    <vt:lpwstr>2018-09-21T14:44:04.3179136Z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Extended_MSFT_Method">
    <vt:lpwstr>Automatic</vt:lpwstr>
  </property>
  <property fmtid="{D5CDD505-2E9C-101B-9397-08002B2CF9AE}" pid="9" name="MSIP_Label_a0819fa7-4367-4500-ba88-dd630d977609_Enabled">
    <vt:lpwstr>true</vt:lpwstr>
  </property>
  <property fmtid="{D5CDD505-2E9C-101B-9397-08002B2CF9AE}" pid="10" name="MSIP_Label_a0819fa7-4367-4500-ba88-dd630d977609_SetDate">
    <vt:lpwstr>2021-12-10T12:32:53Z</vt:lpwstr>
  </property>
  <property fmtid="{D5CDD505-2E9C-101B-9397-08002B2CF9AE}" pid="11" name="MSIP_Label_a0819fa7-4367-4500-ba88-dd630d977609_Method">
    <vt:lpwstr>Standard</vt:lpwstr>
  </property>
  <property fmtid="{D5CDD505-2E9C-101B-9397-08002B2CF9AE}" pid="12" name="MSIP_Label_a0819fa7-4367-4500-ba88-dd630d977609_Name">
    <vt:lpwstr>a0819fa7-4367-4500-ba88-dd630d977609</vt:lpwstr>
  </property>
  <property fmtid="{D5CDD505-2E9C-101B-9397-08002B2CF9AE}" pid="13" name="MSIP_Label_a0819fa7-4367-4500-ba88-dd630d977609_SiteId">
    <vt:lpwstr>63ce7d59-2f3e-42cd-a8cc-be764cff5eb6</vt:lpwstr>
  </property>
  <property fmtid="{D5CDD505-2E9C-101B-9397-08002B2CF9AE}" pid="14" name="MSIP_Label_a0819fa7-4367-4500-ba88-dd630d977609_ContentBits">
    <vt:lpwstr>0</vt:lpwstr>
  </property>
</Properties>
</file>