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627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1" l="1"/>
  <c r="P3" i="1"/>
  <c r="O3" i="1"/>
  <c r="N3" i="1"/>
  <c r="Q3" i="1"/>
  <c r="M4" i="1"/>
  <c r="R11" i="1" l="1"/>
  <c r="Q9" i="1"/>
  <c r="M5" i="1"/>
  <c r="P10" i="1"/>
  <c r="N11" i="1" s="1"/>
  <c r="O9" i="1"/>
  <c r="P4" i="1"/>
  <c r="P5" i="1"/>
  <c r="P6" i="1"/>
  <c r="O5" i="1"/>
  <c r="O4" i="1"/>
  <c r="O6" i="1"/>
  <c r="N4" i="1"/>
  <c r="N5" i="1"/>
  <c r="N6" i="1"/>
  <c r="M6" i="1"/>
  <c r="K3" i="1"/>
  <c r="L6" i="1"/>
  <c r="L5" i="1"/>
  <c r="L4" i="1"/>
  <c r="L3" i="1"/>
  <c r="K4" i="1"/>
  <c r="K6" i="1"/>
  <c r="K5" i="1"/>
  <c r="H4" i="1"/>
  <c r="J5" i="1"/>
  <c r="J6" i="1"/>
  <c r="G4" i="1"/>
  <c r="I4" i="1"/>
  <c r="J4" i="1"/>
  <c r="G5" i="1"/>
  <c r="H5" i="1"/>
  <c r="I5" i="1"/>
  <c r="G6" i="1"/>
  <c r="H6" i="1"/>
  <c r="I6" i="1"/>
  <c r="J3" i="1"/>
  <c r="I3" i="1"/>
  <c r="H3" i="1"/>
  <c r="G3" i="1"/>
  <c r="F4" i="1"/>
  <c r="F5" i="1"/>
  <c r="F6" i="1"/>
  <c r="F3" i="1"/>
  <c r="E5" i="1"/>
  <c r="E4" i="1"/>
  <c r="E6" i="1"/>
  <c r="E3" i="1"/>
  <c r="Q4" i="1" l="1"/>
  <c r="O10" i="1"/>
  <c r="M11" i="1" s="1"/>
  <c r="N9" i="1"/>
  <c r="P11" i="1" s="1"/>
  <c r="M9" i="1"/>
  <c r="O11" i="1" s="1"/>
  <c r="Q6" i="1"/>
  <c r="Q5" i="1"/>
</calcChain>
</file>

<file path=xl/sharedStrings.xml><?xml version="1.0" encoding="utf-8"?>
<sst xmlns="http://schemas.openxmlformats.org/spreadsheetml/2006/main" count="28" uniqueCount="28">
  <si>
    <t>wi</t>
  </si>
  <si>
    <t>xi,i</t>
  </si>
  <si>
    <t>eta,j</t>
  </si>
  <si>
    <t>w,j</t>
  </si>
  <si>
    <t>phi1</t>
  </si>
  <si>
    <t>phi2</t>
  </si>
  <si>
    <t>phi3</t>
  </si>
  <si>
    <t>phi4</t>
  </si>
  <si>
    <t>phi5</t>
  </si>
  <si>
    <t>phi6</t>
  </si>
  <si>
    <t>x</t>
  </si>
  <si>
    <t>y</t>
  </si>
  <si>
    <t>XCOORD</t>
  </si>
  <si>
    <t>YCOORD</t>
  </si>
  <si>
    <t>Node</t>
  </si>
  <si>
    <t>ELEMENT 1</t>
  </si>
  <si>
    <t>Mapped</t>
  </si>
  <si>
    <t>Xcoord</t>
  </si>
  <si>
    <t>Ycoord</t>
  </si>
  <si>
    <t>Element 1</t>
  </si>
  <si>
    <t>det(j)</t>
  </si>
  <si>
    <t>dx/dxi (J11)</t>
  </si>
  <si>
    <t>dy/dxi (J12)</t>
  </si>
  <si>
    <t>dy/deta (J22)</t>
  </si>
  <si>
    <t>dx/deta (J21)</t>
  </si>
  <si>
    <t>B=</t>
  </si>
  <si>
    <t>ELE1</t>
  </si>
  <si>
    <t>ELE2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</si>
</sst>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tabSelected="1" workbookViewId="0">
      <selection activeCell="R16" sqref="R16"/>
    </sheetView>
  </sheetViews>
  <sheetFormatPr defaultRowHeight="15" x14ac:dyDescent="0.25"/>
  <cols>
    <col min="1" max="1" width="14" customWidth="1"/>
    <col min="2" max="2" width="12.85546875" customWidth="1"/>
    <col min="12" max="12" width="12" bestFit="1" customWidth="1"/>
    <col min="13" max="13" width="13.85546875" customWidth="1"/>
    <col min="14" max="14" width="12" customWidth="1"/>
    <col min="15" max="15" width="14.28515625" customWidth="1"/>
    <col min="16" max="16" width="12.7109375" customWidth="1"/>
  </cols>
  <sheetData>
    <row r="1" spans="1:28" x14ac:dyDescent="0.25">
      <c r="A1" s="1" t="s">
        <v>15</v>
      </c>
    </row>
    <row r="2" spans="1:28" x14ac:dyDescent="0.25">
      <c r="A2" t="s">
        <v>1</v>
      </c>
      <c r="B2" t="s">
        <v>2</v>
      </c>
      <c r="C2" t="s">
        <v>0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21</v>
      </c>
      <c r="N2" t="s">
        <v>22</v>
      </c>
      <c r="O2" t="s">
        <v>24</v>
      </c>
      <c r="P2" t="s">
        <v>23</v>
      </c>
      <c r="Q2" t="s">
        <v>20</v>
      </c>
    </row>
    <row r="3" spans="1:28" x14ac:dyDescent="0.25">
      <c r="A3">
        <v>-0.57735026909999998</v>
      </c>
      <c r="B3">
        <v>-0.57735026909999998</v>
      </c>
      <c r="C3">
        <v>1</v>
      </c>
      <c r="D3">
        <v>1</v>
      </c>
      <c r="E3">
        <f>(1-A3-B3)*(1-2*A3-2*B3)</f>
        <v>7.1307682804387404</v>
      </c>
      <c r="F3">
        <f>(A3*(2*A3-1))</f>
        <v>1.2440169355596848</v>
      </c>
      <c r="G3">
        <f>(B3*(2*B3-1))</f>
        <v>1.2440169355596848</v>
      </c>
      <c r="H3">
        <f>(4*A3*(1-A3-B3))</f>
        <v>-4.9760677422387394</v>
      </c>
      <c r="I3">
        <f>(4*A3*B3)</f>
        <v>1.3333333329193695</v>
      </c>
      <c r="J3">
        <f>(4*B3*(1-A3-B3))</f>
        <v>-4.9760677422387394</v>
      </c>
      <c r="K3">
        <f>($F$10*E3+$F$11*F3+$F$12*G3+$F$13*H3+$F$14*I3+$F$15*J3)</f>
        <v>-2.8867513455000005</v>
      </c>
      <c r="L3">
        <f>($G$10*E3+$G$11*F3+$G$12*G3+$G$13*H3+$G$14*I3+$G$15*J3)</f>
        <v>-1.1547005382000002</v>
      </c>
      <c r="M3">
        <f>($F$10*(-3+4*B3+4*A3)+$F$11*(4*A3-1)+$F$12*0+$F$13*(4-8*A3-4*B3)+$F$14*(4*B3)+$F$15*(-4*B3))</f>
        <v>5.0000000000000044</v>
      </c>
      <c r="N3">
        <f>($G$10*(-3+4*B3+4*A3)+$G$11*(4*A3-1)+$G$12*0+$G$13*(4-8*A3-4*B3)+$G$14*(4*B3)+$G$15*(-4*B3))</f>
        <v>1.0000000000000007</v>
      </c>
      <c r="O3">
        <f>($F$10*(3+4*A3+4*B3)+$F$11*0+$F$12*(4*B3-1)+$F$13*(-4*A3)+$F$14*(4*A3)+$F$15*(4-4*A3-8*B3))</f>
        <v>0</v>
      </c>
      <c r="P3">
        <f>($G$10*(3+4*A3+4*B3)+$G$11*0+$G$12*(4*B3-1)+$G$13*(-4*A3)+$G$14*(4*A3)+$G$15*(4-4*A3-8*B3))</f>
        <v>1</v>
      </c>
      <c r="Q3">
        <f>((M3*P3)-(N3*O3))</f>
        <v>5.0000000000000044</v>
      </c>
    </row>
    <row r="4" spans="1:28" x14ac:dyDescent="0.25">
      <c r="A4">
        <v>0.57735026909999998</v>
      </c>
      <c r="B4">
        <v>-0.57735026909999998</v>
      </c>
      <c r="C4">
        <v>1</v>
      </c>
      <c r="D4">
        <v>1</v>
      </c>
      <c r="E4">
        <f>(1-A4-B4)*(1-2*A4-2*B4)</f>
        <v>1</v>
      </c>
      <c r="F4">
        <f t="shared" ref="F4:F6" si="0">(A4*(2*A4-1))</f>
        <v>8.9316397359684802E-2</v>
      </c>
      <c r="G4">
        <f t="shared" ref="G4:G6" si="1">(B4*(2*B4-1))</f>
        <v>1.2440169355596848</v>
      </c>
      <c r="H4">
        <f>(4*A4*(1-A4-B4))</f>
        <v>2.3094010763999999</v>
      </c>
      <c r="I4">
        <f t="shared" ref="I4:I6" si="2">(4*A4*B4)</f>
        <v>-1.3333333329193695</v>
      </c>
      <c r="J4">
        <f t="shared" ref="J4" si="3">(4*B4*(1-A4-B4))</f>
        <v>-2.3094010763999999</v>
      </c>
      <c r="K4">
        <f>($F$10*E4+$F$11*F4+$F$12*G4+$F$13*H4+$F$14*I4+$F$15*J4)</f>
        <v>2.8867513454999996</v>
      </c>
      <c r="L4">
        <f>($G$10*E4+$G$11*F4+$G$12*G4+$G$13*H4+$G$14*I4+$G$15*J4)</f>
        <v>2.2204460492503131E-16</v>
      </c>
      <c r="M4">
        <f>($F$10*(-3+4*B4+4*A4)+$F$11*(4*A4-1)+$F$12*0+$F$13*(4-8*A4-4*B4)+$F$14*(4*B4)+$F$15*(-4*B4))</f>
        <v>5.0000000000000009</v>
      </c>
      <c r="N4">
        <f>($G$10*(-3+4*B4+4*A4)+$G$11*(4*A4-1)+$G$12*0+$G$13*(4-8*A4-4*B4)+$G$14*(4*B4)+$G$15*(-4*B4))</f>
        <v>1.0000000000000002</v>
      </c>
      <c r="O4">
        <f t="shared" ref="O4:O6" si="4">($F$10*(3+4*A4+4*B4)+$F$11*0+$F$12*(4*B4-1)+$F$13*(-4*A4)+$F$14*(4*A4)+$F$15*(4-4*A4-8*B4))</f>
        <v>0</v>
      </c>
      <c r="P4">
        <f t="shared" ref="P4:P6" si="5">($G$10*(3+4*A4+4*B4)+$G$11*0+$G$12*(4*B4-1)+$G$13*(-4*A4)+$G$14*(4*A4)+$G$15*(4-4*A4-8*B4))</f>
        <v>1.0000000000000004</v>
      </c>
      <c r="Q4">
        <f>((M4*P4)-(N4*O4))</f>
        <v>5.0000000000000036</v>
      </c>
    </row>
    <row r="5" spans="1:28" x14ac:dyDescent="0.25">
      <c r="A5">
        <v>0.57735026909999998</v>
      </c>
      <c r="B5">
        <v>0.57735026909999998</v>
      </c>
      <c r="C5">
        <v>1</v>
      </c>
      <c r="D5">
        <v>1</v>
      </c>
      <c r="E5">
        <f>(1-A5-B5)*(1-2*A5-2*B5)</f>
        <v>0.20256505123873925</v>
      </c>
      <c r="F5">
        <f t="shared" si="0"/>
        <v>8.9316397359684802E-2</v>
      </c>
      <c r="G5">
        <f t="shared" si="1"/>
        <v>8.9316397359684802E-2</v>
      </c>
      <c r="H5">
        <f t="shared" ref="H5:H6" si="6">(4*A5*(1-A5-B5))</f>
        <v>-0.35726558943873921</v>
      </c>
      <c r="I5">
        <f t="shared" si="2"/>
        <v>1.3333333329193695</v>
      </c>
      <c r="J5">
        <f>(4*B5*(1-A5-B5))</f>
        <v>-0.35726558943873921</v>
      </c>
      <c r="K5">
        <f>($F$10*E5+$F$11*F5+$F$12*G5+$F$13*H5+$F$14*I5+$F$15*J5)</f>
        <v>2.8867513455</v>
      </c>
      <c r="L5">
        <f>($G$10*E5+$G$11*F5+$G$12*G5+$G$13*H5+$G$14*I5+$G$15*J5)</f>
        <v>1.1547005382</v>
      </c>
      <c r="M5">
        <f>($F$10*(-3+4*B5+4*A5)+$F$11*(4*A5-1)+$F$12*0+$F$13*(4-8*A5-4*B5)+$F$14*(4*B5)+$F$15*(-4*B5))</f>
        <v>5.0000000000000009</v>
      </c>
      <c r="N5">
        <f>($G$10*(-3+4*B5+4*A5)+$G$11*(4*A5-1)+$G$12*0+$G$13*(4-8*A5-4*B5)+$G$14*(4*B5)+$G$15*(-4*B5))</f>
        <v>1.0000000000000002</v>
      </c>
      <c r="O5">
        <f>($F$10*(3+4*A5+4*B5)+$F$11*0+$F$12*(4*B5-1)+$F$13*(-4*A5)+$F$14*(4*A5)+$F$15*(4-4*A5-8*B5))</f>
        <v>0</v>
      </c>
      <c r="P5">
        <f t="shared" si="5"/>
        <v>0.99999999999999978</v>
      </c>
      <c r="Q5">
        <f t="shared" ref="Q4:Q6" si="7">((M5*P5)-(N5*O5))</f>
        <v>5</v>
      </c>
    </row>
    <row r="6" spans="1:28" x14ac:dyDescent="0.25">
      <c r="A6">
        <v>-0.57735026909999998</v>
      </c>
      <c r="B6">
        <v>0.57735026909999998</v>
      </c>
      <c r="C6">
        <v>1</v>
      </c>
      <c r="D6">
        <v>1</v>
      </c>
      <c r="E6">
        <f t="shared" ref="E6" si="8">(1-A6-B6)*(1-2*A6-2*B6)</f>
        <v>1.0000000000000002</v>
      </c>
      <c r="F6">
        <f t="shared" si="0"/>
        <v>1.2440169355596848</v>
      </c>
      <c r="G6">
        <f t="shared" si="1"/>
        <v>8.9316397359684802E-2</v>
      </c>
      <c r="H6">
        <f t="shared" si="6"/>
        <v>-2.3094010763999999</v>
      </c>
      <c r="I6">
        <f t="shared" si="2"/>
        <v>-1.3333333329193695</v>
      </c>
      <c r="J6">
        <f>(4*B6*(1-A6-B6))</f>
        <v>2.3094010763999999</v>
      </c>
      <c r="K6">
        <f>($F$10*E6+$F$11*F6+$F$12*G6+$F$13*H6+$F$14*I6+$F$15*J6)</f>
        <v>-2.8867513454999996</v>
      </c>
      <c r="L6">
        <f>($G$10*E6+$G$11*F6+$G$12*G6+$G$13*H6+$G$14*I6+$G$15*J6)</f>
        <v>2.2204460492503131E-16</v>
      </c>
      <c r="M6">
        <f t="shared" ref="M6" si="9">($F$10*(-3+4*B6+4*A6)+$F$11*(4*A6-1)+$F$12*0+$F$13*(4-8*A6-4*B6)+$F$14*(4*B6)+$F$15*(-4*B6))</f>
        <v>5.0000000000000027</v>
      </c>
      <c r="N6">
        <f>($G$10*(-3+4*B6+4*A6)+$G$11*(4*A6-1)+$G$12*0+$G$13*(4-8*A6-4*B6)+$G$14*(4*B6)+$G$15*(-4*B6))</f>
        <v>1.0000000000000002</v>
      </c>
      <c r="O6">
        <f t="shared" si="4"/>
        <v>0</v>
      </c>
      <c r="P6">
        <f t="shared" si="5"/>
        <v>1</v>
      </c>
      <c r="Q6">
        <f t="shared" si="7"/>
        <v>5.0000000000000027</v>
      </c>
    </row>
    <row r="8" spans="1:28" x14ac:dyDescent="0.25">
      <c r="E8" s="7" t="s">
        <v>19</v>
      </c>
      <c r="F8" s="7"/>
      <c r="G8" s="7"/>
      <c r="M8" t="s">
        <v>25</v>
      </c>
      <c r="Q8" s="5"/>
    </row>
    <row r="9" spans="1:28" x14ac:dyDescent="0.25">
      <c r="A9" t="s">
        <v>12</v>
      </c>
      <c r="B9" t="s">
        <v>13</v>
      </c>
      <c r="C9" t="s">
        <v>14</v>
      </c>
      <c r="E9" t="s">
        <v>16</v>
      </c>
      <c r="F9" t="s">
        <v>17</v>
      </c>
      <c r="G9" t="s">
        <v>18</v>
      </c>
      <c r="I9" t="s">
        <v>26</v>
      </c>
      <c r="M9">
        <f>(P3)</f>
        <v>1</v>
      </c>
      <c r="N9">
        <f>-N3</f>
        <v>-1.0000000000000007</v>
      </c>
      <c r="O9">
        <f>0</f>
        <v>0</v>
      </c>
      <c r="P9" s="4">
        <v>0</v>
      </c>
      <c r="Q9" s="3">
        <f>-1</f>
        <v>-1</v>
      </c>
      <c r="R9">
        <v>0</v>
      </c>
      <c r="S9">
        <v>1</v>
      </c>
      <c r="T9">
        <v>0</v>
      </c>
      <c r="U9">
        <v>-1</v>
      </c>
      <c r="V9">
        <v>0</v>
      </c>
      <c r="W9">
        <v>0</v>
      </c>
      <c r="X9">
        <v>0</v>
      </c>
      <c r="Y9">
        <v>0</v>
      </c>
      <c r="Z9">
        <v>0</v>
      </c>
      <c r="AA9">
        <v>-1</v>
      </c>
      <c r="AB9">
        <v>0</v>
      </c>
    </row>
    <row r="10" spans="1:28" x14ac:dyDescent="0.25">
      <c r="A10">
        <v>0</v>
      </c>
      <c r="B10">
        <v>0</v>
      </c>
      <c r="C10">
        <v>1</v>
      </c>
      <c r="E10">
        <v>1</v>
      </c>
      <c r="F10" s="2">
        <v>0</v>
      </c>
      <c r="G10" s="2">
        <v>0</v>
      </c>
      <c r="I10" s="2">
        <v>0</v>
      </c>
      <c r="J10" s="2">
        <v>0</v>
      </c>
      <c r="M10">
        <v>0</v>
      </c>
      <c r="N10">
        <v>0</v>
      </c>
      <c r="O10">
        <f>-O3</f>
        <v>0</v>
      </c>
      <c r="P10" s="4">
        <f>M3</f>
        <v>5.0000000000000044</v>
      </c>
      <c r="Q10" s="3">
        <v>-1</v>
      </c>
      <c r="R10">
        <v>0</v>
      </c>
      <c r="S10">
        <v>-1</v>
      </c>
      <c r="T10">
        <v>0</v>
      </c>
      <c r="U10">
        <v>1</v>
      </c>
      <c r="V10">
        <v>0</v>
      </c>
      <c r="W10">
        <v>-1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5</v>
      </c>
      <c r="B11">
        <v>0</v>
      </c>
      <c r="C11">
        <v>2</v>
      </c>
      <c r="E11">
        <v>2</v>
      </c>
      <c r="F11" s="2">
        <v>5</v>
      </c>
      <c r="G11" s="2">
        <v>1</v>
      </c>
      <c r="I11" s="2">
        <v>5</v>
      </c>
      <c r="J11" s="2">
        <v>1</v>
      </c>
      <c r="M11">
        <f>O10</f>
        <v>0</v>
      </c>
      <c r="N11">
        <f>P10</f>
        <v>5.0000000000000044</v>
      </c>
      <c r="O11">
        <f>M9</f>
        <v>1</v>
      </c>
      <c r="P11" s="4">
        <f>N9</f>
        <v>-1.0000000000000007</v>
      </c>
      <c r="Q11" s="3">
        <v>0</v>
      </c>
      <c r="R11">
        <f>-1</f>
        <v>-1</v>
      </c>
      <c r="S11">
        <v>0</v>
      </c>
      <c r="T11">
        <v>1</v>
      </c>
      <c r="U11">
        <v>0</v>
      </c>
      <c r="V11">
        <v>-1</v>
      </c>
      <c r="W11">
        <v>0</v>
      </c>
      <c r="X11">
        <v>0</v>
      </c>
      <c r="Y11">
        <v>0</v>
      </c>
      <c r="Z11">
        <v>0</v>
      </c>
      <c r="AA11">
        <v>0</v>
      </c>
      <c r="AB11">
        <v>-1</v>
      </c>
    </row>
    <row r="12" spans="1:28" x14ac:dyDescent="0.25">
      <c r="A12">
        <v>5</v>
      </c>
      <c r="B12">
        <v>1</v>
      </c>
      <c r="C12">
        <v>3</v>
      </c>
      <c r="E12">
        <v>3</v>
      </c>
      <c r="F12" s="2">
        <v>0</v>
      </c>
      <c r="G12" s="2">
        <v>1</v>
      </c>
      <c r="I12" s="2">
        <v>0</v>
      </c>
      <c r="J12" s="2">
        <v>1</v>
      </c>
      <c r="Q12" s="3">
        <v>0</v>
      </c>
      <c r="R12">
        <v>-1</v>
      </c>
      <c r="S12">
        <v>0</v>
      </c>
      <c r="T12">
        <v>-1</v>
      </c>
      <c r="U12">
        <v>0</v>
      </c>
      <c r="V12">
        <v>1</v>
      </c>
      <c r="W12">
        <v>0</v>
      </c>
      <c r="X12">
        <v>-1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1</v>
      </c>
      <c r="C13">
        <v>4</v>
      </c>
      <c r="E13">
        <v>4</v>
      </c>
      <c r="F13" s="2">
        <v>2.5</v>
      </c>
      <c r="G13" s="2">
        <v>0.5</v>
      </c>
      <c r="I13" s="2">
        <v>2.5</v>
      </c>
      <c r="J13" s="2">
        <v>0.5</v>
      </c>
      <c r="Q13" s="6"/>
    </row>
    <row r="14" spans="1:28" x14ac:dyDescent="0.25">
      <c r="A14">
        <v>2.5</v>
      </c>
      <c r="B14">
        <v>0</v>
      </c>
      <c r="C14">
        <v>5</v>
      </c>
      <c r="E14">
        <v>5</v>
      </c>
      <c r="F14" s="2">
        <v>2.5</v>
      </c>
      <c r="G14" s="2">
        <v>1</v>
      </c>
      <c r="I14" s="2">
        <v>2.5</v>
      </c>
      <c r="J14" s="2">
        <v>1</v>
      </c>
    </row>
    <row r="15" spans="1:28" x14ac:dyDescent="0.25">
      <c r="A15">
        <v>5</v>
      </c>
      <c r="B15">
        <v>0.5</v>
      </c>
      <c r="C15">
        <v>6</v>
      </c>
      <c r="E15">
        <v>6</v>
      </c>
      <c r="F15" s="2">
        <v>0</v>
      </c>
      <c r="G15" s="2">
        <v>0.5</v>
      </c>
      <c r="I15" s="2">
        <v>0</v>
      </c>
      <c r="J15" s="2">
        <v>0.5</v>
      </c>
    </row>
    <row r="16" spans="1:28" x14ac:dyDescent="0.25">
      <c r="A16">
        <v>2.5</v>
      </c>
      <c r="B16">
        <v>1</v>
      </c>
      <c r="C16">
        <v>7</v>
      </c>
      <c r="I16" t="s">
        <v>27</v>
      </c>
    </row>
    <row r="17" spans="1:10" x14ac:dyDescent="0.25">
      <c r="A17">
        <v>0</v>
      </c>
      <c r="B17">
        <v>0.5</v>
      </c>
      <c r="C17">
        <v>8</v>
      </c>
      <c r="I17" s="2">
        <v>0</v>
      </c>
      <c r="J17" s="2">
        <v>0</v>
      </c>
    </row>
    <row r="18" spans="1:10" x14ac:dyDescent="0.25">
      <c r="A18">
        <v>2.5</v>
      </c>
      <c r="B18">
        <v>0.5</v>
      </c>
      <c r="C18">
        <v>9</v>
      </c>
      <c r="I18" s="2">
        <v>5</v>
      </c>
      <c r="J18" s="2">
        <v>0</v>
      </c>
    </row>
    <row r="19" spans="1:10" x14ac:dyDescent="0.25">
      <c r="I19" s="2">
        <v>5</v>
      </c>
      <c r="J19" s="2">
        <v>1</v>
      </c>
    </row>
    <row r="20" spans="1:10" x14ac:dyDescent="0.25">
      <c r="I20" s="2">
        <v>2.5</v>
      </c>
      <c r="J20" s="2">
        <v>0</v>
      </c>
    </row>
    <row r="21" spans="1:10" x14ac:dyDescent="0.25">
      <c r="I21" s="2">
        <v>5</v>
      </c>
      <c r="J21" s="2">
        <v>0.5</v>
      </c>
    </row>
    <row r="22" spans="1:10" x14ac:dyDescent="0.25">
      <c r="I22" s="2">
        <v>2.5</v>
      </c>
      <c r="J22" s="2">
        <v>0</v>
      </c>
    </row>
  </sheetData>
  <mergeCells count="1">
    <mergeCell ref="E8:G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Justice</dc:creator>
  <cp:lastModifiedBy>Mike Justice</cp:lastModifiedBy>
  <dcterms:created xsi:type="dcterms:W3CDTF">2016-03-27T01:15:42Z</dcterms:created>
  <dcterms:modified xsi:type="dcterms:W3CDTF">2016-03-30T00:42:02Z</dcterms:modified>
</cp:coreProperties>
</file>