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uai5fe_bosch_com/Documents/00_DHBW/git/"/>
    </mc:Choice>
  </mc:AlternateContent>
  <xr:revisionPtr revIDLastSave="11" documentId="13_ncr:1_{06E2D6A5-26F5-4217-B8C5-20B754C107B7}" xr6:coauthVersionLast="47" xr6:coauthVersionMax="47" xr10:uidLastSave="{8FA8AB08-E81E-4133-A89F-BF72802281FD}"/>
  <bookViews>
    <workbookView xWindow="3510" yWindow="3510" windowWidth="21600" windowHeight="11385" tabRatio="579" xr2:uid="{8D6EA8FC-9557-4CD3-9C64-AEC02D041DCB}"/>
  </bookViews>
  <sheets>
    <sheet name="Modulliste" sheetId="3" r:id="rId1"/>
    <sheet name="Kalendar" sheetId="4" r:id="rId2"/>
    <sheet name="Kalendar (2)" sheetId="5" r:id="rId3"/>
    <sheet name="Kalendar (3)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6" l="1"/>
  <c r="V4" i="6"/>
  <c r="W4" i="6"/>
  <c r="X4" i="6" s="1"/>
  <c r="U4" i="6"/>
  <c r="U5" i="6" s="1"/>
  <c r="S4" i="6"/>
  <c r="T4" i="6" s="1"/>
  <c r="Q4" i="6"/>
  <c r="R4" i="6" s="1"/>
  <c r="O4" i="6"/>
  <c r="P4" i="6" s="1"/>
  <c r="M4" i="6"/>
  <c r="M5" i="6" s="1"/>
  <c r="K4" i="6"/>
  <c r="L4" i="6" s="1"/>
  <c r="I4" i="6"/>
  <c r="J4" i="6" s="1"/>
  <c r="G4" i="6"/>
  <c r="H4" i="6" s="1"/>
  <c r="E4" i="6"/>
  <c r="F4" i="6" s="1"/>
  <c r="C4" i="6"/>
  <c r="D4" i="6" s="1"/>
  <c r="A4" i="6"/>
  <c r="B4" i="6" s="1"/>
  <c r="AB5" i="4"/>
  <c r="W4" i="5"/>
  <c r="W5" i="5" s="1"/>
  <c r="X5" i="5" s="1"/>
  <c r="U4" i="5"/>
  <c r="V4" i="5" s="1"/>
  <c r="S4" i="5"/>
  <c r="T4" i="5" s="1"/>
  <c r="Q4" i="5"/>
  <c r="R4" i="5" s="1"/>
  <c r="O4" i="5"/>
  <c r="O5" i="5" s="1"/>
  <c r="M4" i="5"/>
  <c r="K4" i="5"/>
  <c r="L4" i="5" s="1"/>
  <c r="I4" i="5"/>
  <c r="J4" i="5" s="1"/>
  <c r="G4" i="5"/>
  <c r="H4" i="5" s="1"/>
  <c r="E4" i="5"/>
  <c r="E5" i="5" s="1"/>
  <c r="C4" i="5"/>
  <c r="A4" i="5"/>
  <c r="B4" i="5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X34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V34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T34" i="4" s="1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R34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P34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N24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L3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J34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H34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F3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D34" i="4" s="1"/>
  <c r="A4" i="4"/>
  <c r="A5" i="4" s="1"/>
  <c r="A6" i="4" s="1"/>
  <c r="M6" i="6" l="1"/>
  <c r="N5" i="6"/>
  <c r="V5" i="6"/>
  <c r="U6" i="6"/>
  <c r="C5" i="6"/>
  <c r="K5" i="6"/>
  <c r="S5" i="6"/>
  <c r="E5" i="6"/>
  <c r="N4" i="6"/>
  <c r="G5" i="6"/>
  <c r="O5" i="6"/>
  <c r="W5" i="6"/>
  <c r="A5" i="6"/>
  <c r="I5" i="6"/>
  <c r="Q5" i="6"/>
  <c r="M25" i="4"/>
  <c r="M26" i="4" s="1"/>
  <c r="M27" i="4" s="1"/>
  <c r="M28" i="4" s="1"/>
  <c r="M29" i="4" s="1"/>
  <c r="M30" i="4" s="1"/>
  <c r="M31" i="4" s="1"/>
  <c r="M32" i="4" s="1"/>
  <c r="M33" i="4" s="1"/>
  <c r="M34" i="4" s="1"/>
  <c r="N34" i="4" s="1"/>
  <c r="S5" i="5"/>
  <c r="S6" i="5" s="1"/>
  <c r="S7" i="5" s="1"/>
  <c r="U5" i="5"/>
  <c r="U6" i="5" s="1"/>
  <c r="V6" i="5" s="1"/>
  <c r="W6" i="5"/>
  <c r="X6" i="5" s="1"/>
  <c r="E6" i="5"/>
  <c r="F5" i="5"/>
  <c r="M5" i="5"/>
  <c r="N4" i="5"/>
  <c r="W7" i="5"/>
  <c r="C5" i="5"/>
  <c r="D4" i="5"/>
  <c r="F4" i="5"/>
  <c r="O6" i="5"/>
  <c r="P5" i="5"/>
  <c r="K5" i="5"/>
  <c r="G5" i="5"/>
  <c r="P4" i="5"/>
  <c r="X4" i="5"/>
  <c r="A5" i="5"/>
  <c r="I5" i="5"/>
  <c r="Q5" i="5"/>
  <c r="J29" i="4"/>
  <c r="P17" i="4"/>
  <c r="P33" i="4"/>
  <c r="J13" i="4"/>
  <c r="B5" i="4"/>
  <c r="N1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34" i="4" s="1"/>
  <c r="F10" i="4"/>
  <c r="L14" i="4"/>
  <c r="F11" i="4"/>
  <c r="H20" i="4"/>
  <c r="J14" i="4"/>
  <c r="J30" i="4"/>
  <c r="L15" i="4"/>
  <c r="L31" i="4"/>
  <c r="N17" i="4"/>
  <c r="P18" i="4"/>
  <c r="V10" i="4"/>
  <c r="H19" i="4"/>
  <c r="L30" i="4"/>
  <c r="F18" i="4"/>
  <c r="H27" i="4"/>
  <c r="J15" i="4"/>
  <c r="J31" i="4"/>
  <c r="L16" i="4"/>
  <c r="N6" i="4"/>
  <c r="N22" i="4"/>
  <c r="P7" i="4"/>
  <c r="P23" i="4"/>
  <c r="V18" i="4"/>
  <c r="F26" i="4"/>
  <c r="J4" i="4"/>
  <c r="J20" i="4"/>
  <c r="L5" i="4"/>
  <c r="L21" i="4"/>
  <c r="N7" i="4"/>
  <c r="N23" i="4"/>
  <c r="P8" i="4"/>
  <c r="P24" i="4"/>
  <c r="X4" i="4"/>
  <c r="H4" i="4"/>
  <c r="J5" i="4"/>
  <c r="J21" i="4"/>
  <c r="L6" i="4"/>
  <c r="L22" i="4"/>
  <c r="N8" i="4"/>
  <c r="P9" i="4"/>
  <c r="P25" i="4"/>
  <c r="X11" i="4"/>
  <c r="H5" i="4"/>
  <c r="J6" i="4"/>
  <c r="J22" i="4"/>
  <c r="L7" i="4"/>
  <c r="L23" i="4"/>
  <c r="N9" i="4"/>
  <c r="P10" i="4"/>
  <c r="P26" i="4"/>
  <c r="X12" i="4"/>
  <c r="H11" i="4"/>
  <c r="J7" i="4"/>
  <c r="J23" i="4"/>
  <c r="L8" i="4"/>
  <c r="L24" i="4"/>
  <c r="N14" i="4"/>
  <c r="P15" i="4"/>
  <c r="P31" i="4"/>
  <c r="X19" i="4"/>
  <c r="D9" i="4"/>
  <c r="H12" i="4"/>
  <c r="J12" i="4"/>
  <c r="J28" i="4"/>
  <c r="L13" i="4"/>
  <c r="L29" i="4"/>
  <c r="N15" i="4"/>
  <c r="P16" i="4"/>
  <c r="P32" i="4"/>
  <c r="X27" i="4"/>
  <c r="D18" i="4"/>
  <c r="D26" i="4"/>
  <c r="F27" i="4"/>
  <c r="R9" i="4"/>
  <c r="R25" i="4"/>
  <c r="T10" i="4"/>
  <c r="T26" i="4"/>
  <c r="V11" i="4"/>
  <c r="V27" i="4"/>
  <c r="X20" i="4"/>
  <c r="D19" i="4"/>
  <c r="R10" i="4"/>
  <c r="T27" i="4"/>
  <c r="V20" i="4"/>
  <c r="X5" i="4"/>
  <c r="X29" i="4"/>
  <c r="D17" i="4"/>
  <c r="D33" i="4"/>
  <c r="R8" i="4"/>
  <c r="R16" i="4"/>
  <c r="R24" i="4"/>
  <c r="R32" i="4"/>
  <c r="T9" i="4"/>
  <c r="T17" i="4"/>
  <c r="T25" i="4"/>
  <c r="T33" i="4"/>
  <c r="V26" i="4"/>
  <c r="B6" i="4"/>
  <c r="F29" i="4"/>
  <c r="D10" i="4"/>
  <c r="F19" i="4"/>
  <c r="H28" i="4"/>
  <c r="R17" i="4"/>
  <c r="R33" i="4"/>
  <c r="T18" i="4"/>
  <c r="V19" i="4"/>
  <c r="X28" i="4"/>
  <c r="D11" i="4"/>
  <c r="F12" i="4"/>
  <c r="H29" i="4"/>
  <c r="R18" i="4"/>
  <c r="T11" i="4"/>
  <c r="V4" i="4"/>
  <c r="V12" i="4"/>
  <c r="V28" i="4"/>
  <c r="X21" i="4"/>
  <c r="D20" i="4"/>
  <c r="D28" i="4"/>
  <c r="F13" i="4"/>
  <c r="H6" i="4"/>
  <c r="H22" i="4"/>
  <c r="R19" i="4"/>
  <c r="T4" i="4"/>
  <c r="T20" i="4"/>
  <c r="V5" i="4"/>
  <c r="V29" i="4"/>
  <c r="X14" i="4"/>
  <c r="X30" i="4"/>
  <c r="B4" i="4"/>
  <c r="D5" i="4"/>
  <c r="D13" i="4"/>
  <c r="D21" i="4"/>
  <c r="D29" i="4"/>
  <c r="F6" i="4"/>
  <c r="F14" i="4"/>
  <c r="F22" i="4"/>
  <c r="F30" i="4"/>
  <c r="H7" i="4"/>
  <c r="H15" i="4"/>
  <c r="H23" i="4"/>
  <c r="H31" i="4"/>
  <c r="J8" i="4"/>
  <c r="J16" i="4"/>
  <c r="J24" i="4"/>
  <c r="J32" i="4"/>
  <c r="L9" i="4"/>
  <c r="L17" i="4"/>
  <c r="L25" i="4"/>
  <c r="L33" i="4"/>
  <c r="N10" i="4"/>
  <c r="N18" i="4"/>
  <c r="P11" i="4"/>
  <c r="P19" i="4"/>
  <c r="P27" i="4"/>
  <c r="R4" i="4"/>
  <c r="R12" i="4"/>
  <c r="R20" i="4"/>
  <c r="R28" i="4"/>
  <c r="T5" i="4"/>
  <c r="T13" i="4"/>
  <c r="T21" i="4"/>
  <c r="T29" i="4"/>
  <c r="V6" i="4"/>
  <c r="V14" i="4"/>
  <c r="V22" i="4"/>
  <c r="V30" i="4"/>
  <c r="X7" i="4"/>
  <c r="X15" i="4"/>
  <c r="X23" i="4"/>
  <c r="X31" i="4"/>
  <c r="D27" i="4"/>
  <c r="F20" i="4"/>
  <c r="H13" i="4"/>
  <c r="D6" i="4"/>
  <c r="D14" i="4"/>
  <c r="D22" i="4"/>
  <c r="D30" i="4"/>
  <c r="F7" i="4"/>
  <c r="F15" i="4"/>
  <c r="F23" i="4"/>
  <c r="F31" i="4"/>
  <c r="H8" i="4"/>
  <c r="H16" i="4"/>
  <c r="H24" i="4"/>
  <c r="H32" i="4"/>
  <c r="J9" i="4"/>
  <c r="J17" i="4"/>
  <c r="J25" i="4"/>
  <c r="J33" i="4"/>
  <c r="L10" i="4"/>
  <c r="L18" i="4"/>
  <c r="L26" i="4"/>
  <c r="N11" i="4"/>
  <c r="N19" i="4"/>
  <c r="P4" i="4"/>
  <c r="P12" i="4"/>
  <c r="P20" i="4"/>
  <c r="P28" i="4"/>
  <c r="R5" i="4"/>
  <c r="R13" i="4"/>
  <c r="R21" i="4"/>
  <c r="R29" i="4"/>
  <c r="T6" i="4"/>
  <c r="T14" i="4"/>
  <c r="T22" i="4"/>
  <c r="T30" i="4"/>
  <c r="V7" i="4"/>
  <c r="V15" i="4"/>
  <c r="V23" i="4"/>
  <c r="V31" i="4"/>
  <c r="X8" i="4"/>
  <c r="X16" i="4"/>
  <c r="X24" i="4"/>
  <c r="X32" i="4"/>
  <c r="D25" i="4"/>
  <c r="D4" i="4"/>
  <c r="D12" i="4"/>
  <c r="F5" i="4"/>
  <c r="F21" i="4"/>
  <c r="H14" i="4"/>
  <c r="H30" i="4"/>
  <c r="L32" i="4"/>
  <c r="R11" i="4"/>
  <c r="R27" i="4"/>
  <c r="T12" i="4"/>
  <c r="T28" i="4"/>
  <c r="V13" i="4"/>
  <c r="V21" i="4"/>
  <c r="X6" i="4"/>
  <c r="X22" i="4"/>
  <c r="D7" i="4"/>
  <c r="D15" i="4"/>
  <c r="D23" i="4"/>
  <c r="D31" i="4"/>
  <c r="F8" i="4"/>
  <c r="F16" i="4"/>
  <c r="F24" i="4"/>
  <c r="F32" i="4"/>
  <c r="H9" i="4"/>
  <c r="H17" i="4"/>
  <c r="H25" i="4"/>
  <c r="H33" i="4"/>
  <c r="J10" i="4"/>
  <c r="J18" i="4"/>
  <c r="J26" i="4"/>
  <c r="L11" i="4"/>
  <c r="L19" i="4"/>
  <c r="L27" i="4"/>
  <c r="N4" i="4"/>
  <c r="N12" i="4"/>
  <c r="N20" i="4"/>
  <c r="P5" i="4"/>
  <c r="P13" i="4"/>
  <c r="P21" i="4"/>
  <c r="P29" i="4"/>
  <c r="R6" i="4"/>
  <c r="R14" i="4"/>
  <c r="R22" i="4"/>
  <c r="R30" i="4"/>
  <c r="T7" i="4"/>
  <c r="T15" i="4"/>
  <c r="T23" i="4"/>
  <c r="T31" i="4"/>
  <c r="V8" i="4"/>
  <c r="V16" i="4"/>
  <c r="V24" i="4"/>
  <c r="V32" i="4"/>
  <c r="X9" i="4"/>
  <c r="X17" i="4"/>
  <c r="X25" i="4"/>
  <c r="X33" i="4"/>
  <c r="F4" i="4"/>
  <c r="F28" i="4"/>
  <c r="H21" i="4"/>
  <c r="R26" i="4"/>
  <c r="T19" i="4"/>
  <c r="X13" i="4"/>
  <c r="D8" i="4"/>
  <c r="D16" i="4"/>
  <c r="D24" i="4"/>
  <c r="D32" i="4"/>
  <c r="F9" i="4"/>
  <c r="F17" i="4"/>
  <c r="F25" i="4"/>
  <c r="F33" i="4"/>
  <c r="H10" i="4"/>
  <c r="H18" i="4"/>
  <c r="H26" i="4"/>
  <c r="J11" i="4"/>
  <c r="J19" i="4"/>
  <c r="J27" i="4"/>
  <c r="L4" i="4"/>
  <c r="L12" i="4"/>
  <c r="L20" i="4"/>
  <c r="L28" i="4"/>
  <c r="N5" i="4"/>
  <c r="N13" i="4"/>
  <c r="N21" i="4"/>
  <c r="P6" i="4"/>
  <c r="P14" i="4"/>
  <c r="P22" i="4"/>
  <c r="P30" i="4"/>
  <c r="R7" i="4"/>
  <c r="R15" i="4"/>
  <c r="R23" i="4"/>
  <c r="R31" i="4"/>
  <c r="T8" i="4"/>
  <c r="T16" i="4"/>
  <c r="T24" i="4"/>
  <c r="T32" i="4"/>
  <c r="V9" i="4"/>
  <c r="V17" i="4"/>
  <c r="V25" i="4"/>
  <c r="V33" i="4"/>
  <c r="X10" i="4"/>
  <c r="X18" i="4"/>
  <c r="X26" i="4"/>
  <c r="F5" i="6" l="1"/>
  <c r="E6" i="6"/>
  <c r="L5" i="6"/>
  <c r="K6" i="6"/>
  <c r="X5" i="6"/>
  <c r="W6" i="6"/>
  <c r="D5" i="6"/>
  <c r="C6" i="6"/>
  <c r="R5" i="6"/>
  <c r="Q6" i="6"/>
  <c r="B5" i="6"/>
  <c r="A6" i="6"/>
  <c r="P5" i="6"/>
  <c r="O6" i="6"/>
  <c r="U7" i="6"/>
  <c r="V6" i="6"/>
  <c r="J5" i="6"/>
  <c r="I6" i="6"/>
  <c r="H5" i="6"/>
  <c r="G6" i="6"/>
  <c r="T5" i="6"/>
  <c r="S6" i="6"/>
  <c r="M7" i="6"/>
  <c r="N6" i="6"/>
  <c r="N27" i="4"/>
  <c r="N29" i="4"/>
  <c r="N28" i="4"/>
  <c r="N25" i="4"/>
  <c r="N33" i="4"/>
  <c r="N32" i="4"/>
  <c r="N31" i="4"/>
  <c r="N26" i="4"/>
  <c r="N30" i="4"/>
  <c r="U7" i="5"/>
  <c r="V7" i="5" s="1"/>
  <c r="T5" i="5"/>
  <c r="T6" i="5"/>
  <c r="V5" i="5"/>
  <c r="R5" i="5"/>
  <c r="Q6" i="5"/>
  <c r="W8" i="5"/>
  <c r="X7" i="5"/>
  <c r="J5" i="5"/>
  <c r="I6" i="5"/>
  <c r="B5" i="5"/>
  <c r="A6" i="5"/>
  <c r="H5" i="5"/>
  <c r="G6" i="5"/>
  <c r="T7" i="5"/>
  <c r="S8" i="5"/>
  <c r="M6" i="5"/>
  <c r="N5" i="5"/>
  <c r="P6" i="5"/>
  <c r="O7" i="5"/>
  <c r="L5" i="5"/>
  <c r="K6" i="5"/>
  <c r="D5" i="5"/>
  <c r="C6" i="5"/>
  <c r="E7" i="5"/>
  <c r="F6" i="5"/>
  <c r="B8" i="4"/>
  <c r="B7" i="4"/>
  <c r="B28" i="4"/>
  <c r="B19" i="4"/>
  <c r="B16" i="4"/>
  <c r="B27" i="4"/>
  <c r="B15" i="4"/>
  <c r="B33" i="4"/>
  <c r="B26" i="4"/>
  <c r="B20" i="4"/>
  <c r="B24" i="4"/>
  <c r="B13" i="4"/>
  <c r="B29" i="4"/>
  <c r="B23" i="4"/>
  <c r="B32" i="4"/>
  <c r="B14" i="4"/>
  <c r="B21" i="4"/>
  <c r="B22" i="4"/>
  <c r="B31" i="4"/>
  <c r="B9" i="4"/>
  <c r="B30" i="4"/>
  <c r="B17" i="4"/>
  <c r="B10" i="4"/>
  <c r="B25" i="4"/>
  <c r="B18" i="4"/>
  <c r="B11" i="4"/>
  <c r="B12" i="4"/>
  <c r="V7" i="6" l="1"/>
  <c r="U8" i="6"/>
  <c r="C7" i="6"/>
  <c r="D6" i="6"/>
  <c r="P6" i="6"/>
  <c r="O7" i="6"/>
  <c r="K7" i="6"/>
  <c r="L6" i="6"/>
  <c r="N7" i="6"/>
  <c r="M8" i="6"/>
  <c r="X6" i="6"/>
  <c r="W7" i="6"/>
  <c r="H6" i="6"/>
  <c r="G7" i="6"/>
  <c r="J6" i="6"/>
  <c r="I7" i="6"/>
  <c r="R6" i="6"/>
  <c r="Q7" i="6"/>
  <c r="E7" i="6"/>
  <c r="F6" i="6"/>
  <c r="S7" i="6"/>
  <c r="T6" i="6"/>
  <c r="B6" i="6"/>
  <c r="A7" i="6"/>
  <c r="U8" i="5"/>
  <c r="V8" i="5" s="1"/>
  <c r="J6" i="5"/>
  <c r="I7" i="5"/>
  <c r="B6" i="5"/>
  <c r="A7" i="5"/>
  <c r="M7" i="5"/>
  <c r="N6" i="5"/>
  <c r="K7" i="5"/>
  <c r="L6" i="5"/>
  <c r="F7" i="5"/>
  <c r="E8" i="5"/>
  <c r="X8" i="5"/>
  <c r="W9" i="5"/>
  <c r="O8" i="5"/>
  <c r="P7" i="5"/>
  <c r="C7" i="5"/>
  <c r="D6" i="5"/>
  <c r="S9" i="5"/>
  <c r="T8" i="5"/>
  <c r="H6" i="5"/>
  <c r="G7" i="5"/>
  <c r="R6" i="5"/>
  <c r="Q7" i="5"/>
  <c r="L7" i="6" l="1"/>
  <c r="K8" i="6"/>
  <c r="T7" i="6"/>
  <c r="S8" i="6"/>
  <c r="P7" i="6"/>
  <c r="O8" i="6"/>
  <c r="J7" i="6"/>
  <c r="I8" i="6"/>
  <c r="X7" i="6"/>
  <c r="W8" i="6"/>
  <c r="E8" i="6"/>
  <c r="F7" i="6"/>
  <c r="D7" i="6"/>
  <c r="C8" i="6"/>
  <c r="B7" i="6"/>
  <c r="A8" i="6"/>
  <c r="R7" i="6"/>
  <c r="Q8" i="6"/>
  <c r="V8" i="6"/>
  <c r="U9" i="6"/>
  <c r="H7" i="6"/>
  <c r="G8" i="6"/>
  <c r="N8" i="6"/>
  <c r="M9" i="6"/>
  <c r="U9" i="5"/>
  <c r="U10" i="5" s="1"/>
  <c r="S10" i="5"/>
  <c r="T9" i="5"/>
  <c r="C8" i="5"/>
  <c r="D7" i="5"/>
  <c r="R7" i="5"/>
  <c r="Q8" i="5"/>
  <c r="L7" i="5"/>
  <c r="K8" i="5"/>
  <c r="G8" i="5"/>
  <c r="H7" i="5"/>
  <c r="P8" i="5"/>
  <c r="O9" i="5"/>
  <c r="N7" i="5"/>
  <c r="M8" i="5"/>
  <c r="W10" i="5"/>
  <c r="X9" i="5"/>
  <c r="B7" i="5"/>
  <c r="A8" i="5"/>
  <c r="F8" i="5"/>
  <c r="E9" i="5"/>
  <c r="J7" i="5"/>
  <c r="I8" i="5"/>
  <c r="H8" i="6" l="1"/>
  <c r="G9" i="6"/>
  <c r="P8" i="6"/>
  <c r="O9" i="6"/>
  <c r="B8" i="6"/>
  <c r="A9" i="6"/>
  <c r="T8" i="6"/>
  <c r="S9" i="6"/>
  <c r="F8" i="6"/>
  <c r="E9" i="6"/>
  <c r="N9" i="6"/>
  <c r="M10" i="6"/>
  <c r="V9" i="6"/>
  <c r="U10" i="6"/>
  <c r="R8" i="6"/>
  <c r="Q9" i="6"/>
  <c r="L8" i="6"/>
  <c r="K9" i="6"/>
  <c r="J8" i="6"/>
  <c r="I9" i="6"/>
  <c r="D8" i="6"/>
  <c r="C9" i="6"/>
  <c r="X8" i="6"/>
  <c r="W9" i="6"/>
  <c r="V9" i="5"/>
  <c r="F9" i="5"/>
  <c r="E10" i="5"/>
  <c r="I9" i="5"/>
  <c r="J8" i="5"/>
  <c r="W11" i="5"/>
  <c r="X10" i="5"/>
  <c r="V10" i="5"/>
  <c r="U11" i="5"/>
  <c r="N8" i="5"/>
  <c r="M9" i="5"/>
  <c r="A9" i="5"/>
  <c r="B8" i="5"/>
  <c r="G9" i="5"/>
  <c r="H8" i="5"/>
  <c r="L8" i="5"/>
  <c r="K9" i="5"/>
  <c r="Q9" i="5"/>
  <c r="R8" i="5"/>
  <c r="P9" i="5"/>
  <c r="O10" i="5"/>
  <c r="D8" i="5"/>
  <c r="C9" i="5"/>
  <c r="S11" i="5"/>
  <c r="T10" i="5"/>
  <c r="B9" i="6" l="1"/>
  <c r="A10" i="6"/>
  <c r="X9" i="6"/>
  <c r="W10" i="6"/>
  <c r="J9" i="6"/>
  <c r="I10" i="6"/>
  <c r="N10" i="6"/>
  <c r="M11" i="6"/>
  <c r="P9" i="6"/>
  <c r="O10" i="6"/>
  <c r="V10" i="6"/>
  <c r="U11" i="6"/>
  <c r="R9" i="6"/>
  <c r="Q10" i="6"/>
  <c r="L9" i="6"/>
  <c r="K10" i="6"/>
  <c r="F9" i="6"/>
  <c r="E10" i="6"/>
  <c r="H9" i="6"/>
  <c r="G10" i="6"/>
  <c r="T9" i="6"/>
  <c r="S10" i="6"/>
  <c r="D9" i="6"/>
  <c r="C10" i="6"/>
  <c r="J9" i="5"/>
  <c r="I10" i="5"/>
  <c r="V11" i="5"/>
  <c r="U12" i="5"/>
  <c r="T11" i="5"/>
  <c r="S12" i="5"/>
  <c r="C10" i="5"/>
  <c r="D9" i="5"/>
  <c r="A10" i="5"/>
  <c r="B9" i="5"/>
  <c r="K10" i="5"/>
  <c r="L9" i="5"/>
  <c r="H9" i="5"/>
  <c r="G10" i="5"/>
  <c r="W12" i="5"/>
  <c r="X11" i="5"/>
  <c r="P10" i="5"/>
  <c r="O11" i="5"/>
  <c r="N9" i="5"/>
  <c r="M10" i="5"/>
  <c r="F10" i="5"/>
  <c r="E11" i="5"/>
  <c r="R9" i="5"/>
  <c r="Q10" i="5"/>
  <c r="D10" i="6" l="1"/>
  <c r="C11" i="6"/>
  <c r="L10" i="6"/>
  <c r="K11" i="6"/>
  <c r="N11" i="6"/>
  <c r="M12" i="6"/>
  <c r="T10" i="6"/>
  <c r="S11" i="6"/>
  <c r="R10" i="6"/>
  <c r="Q11" i="6"/>
  <c r="J10" i="6"/>
  <c r="I11" i="6"/>
  <c r="V11" i="6"/>
  <c r="U12" i="6"/>
  <c r="F10" i="6"/>
  <c r="E11" i="6"/>
  <c r="B10" i="6"/>
  <c r="A11" i="6"/>
  <c r="H10" i="6"/>
  <c r="G11" i="6"/>
  <c r="X10" i="6"/>
  <c r="W11" i="6"/>
  <c r="P10" i="6"/>
  <c r="O11" i="6"/>
  <c r="I11" i="5"/>
  <c r="J10" i="5"/>
  <c r="Q11" i="5"/>
  <c r="R10" i="5"/>
  <c r="D10" i="5"/>
  <c r="C11" i="5"/>
  <c r="F11" i="5"/>
  <c r="E12" i="5"/>
  <c r="G11" i="5"/>
  <c r="H10" i="5"/>
  <c r="T12" i="5"/>
  <c r="S13" i="5"/>
  <c r="N10" i="5"/>
  <c r="M11" i="5"/>
  <c r="V12" i="5"/>
  <c r="U13" i="5"/>
  <c r="P11" i="5"/>
  <c r="O12" i="5"/>
  <c r="B10" i="5"/>
  <c r="A11" i="5"/>
  <c r="W13" i="5"/>
  <c r="X12" i="5"/>
  <c r="L10" i="5"/>
  <c r="K11" i="5"/>
  <c r="T11" i="6" l="1"/>
  <c r="S12" i="6"/>
  <c r="H11" i="6"/>
  <c r="G12" i="6"/>
  <c r="F11" i="6"/>
  <c r="E12" i="6"/>
  <c r="N12" i="6"/>
  <c r="M13" i="6"/>
  <c r="L11" i="6"/>
  <c r="K12" i="6"/>
  <c r="X11" i="6"/>
  <c r="W12" i="6"/>
  <c r="B11" i="6"/>
  <c r="A12" i="6"/>
  <c r="R11" i="6"/>
  <c r="Q12" i="6"/>
  <c r="D11" i="6"/>
  <c r="C12" i="6"/>
  <c r="P11" i="6"/>
  <c r="O12" i="6"/>
  <c r="V12" i="6"/>
  <c r="U13" i="6"/>
  <c r="J11" i="6"/>
  <c r="I12" i="6"/>
  <c r="L11" i="5"/>
  <c r="K12" i="5"/>
  <c r="V13" i="5"/>
  <c r="U14" i="5"/>
  <c r="C12" i="5"/>
  <c r="D11" i="5"/>
  <c r="B11" i="5"/>
  <c r="A12" i="5"/>
  <c r="Q12" i="5"/>
  <c r="R11" i="5"/>
  <c r="F12" i="5"/>
  <c r="E13" i="5"/>
  <c r="N11" i="5"/>
  <c r="M12" i="5"/>
  <c r="W14" i="5"/>
  <c r="X13" i="5"/>
  <c r="S14" i="5"/>
  <c r="T13" i="5"/>
  <c r="O13" i="5"/>
  <c r="P12" i="5"/>
  <c r="G12" i="5"/>
  <c r="H11" i="5"/>
  <c r="I12" i="5"/>
  <c r="J11" i="5"/>
  <c r="N13" i="6" l="1"/>
  <c r="M14" i="6"/>
  <c r="R12" i="6"/>
  <c r="Q13" i="6"/>
  <c r="B12" i="6"/>
  <c r="A13" i="6"/>
  <c r="P12" i="6"/>
  <c r="O13" i="6"/>
  <c r="X12" i="6"/>
  <c r="W13" i="6"/>
  <c r="H12" i="6"/>
  <c r="G13" i="6"/>
  <c r="F12" i="6"/>
  <c r="E13" i="6"/>
  <c r="J12" i="6"/>
  <c r="I13" i="6"/>
  <c r="V13" i="6"/>
  <c r="U14" i="6"/>
  <c r="D12" i="6"/>
  <c r="C13" i="6"/>
  <c r="L12" i="6"/>
  <c r="K13" i="6"/>
  <c r="T12" i="6"/>
  <c r="S13" i="6"/>
  <c r="W15" i="5"/>
  <c r="X14" i="5"/>
  <c r="G13" i="5"/>
  <c r="H12" i="5"/>
  <c r="P13" i="5"/>
  <c r="O14" i="5"/>
  <c r="A13" i="5"/>
  <c r="B12" i="5"/>
  <c r="N12" i="5"/>
  <c r="M13" i="5"/>
  <c r="C13" i="5"/>
  <c r="D12" i="5"/>
  <c r="F13" i="5"/>
  <c r="E14" i="5"/>
  <c r="V14" i="5"/>
  <c r="U15" i="5"/>
  <c r="L12" i="5"/>
  <c r="K13" i="5"/>
  <c r="J12" i="5"/>
  <c r="I13" i="5"/>
  <c r="S15" i="5"/>
  <c r="T14" i="5"/>
  <c r="Q13" i="5"/>
  <c r="R12" i="5"/>
  <c r="V14" i="6" l="1"/>
  <c r="U15" i="6"/>
  <c r="T13" i="6"/>
  <c r="S14" i="6"/>
  <c r="J13" i="6"/>
  <c r="I14" i="6"/>
  <c r="P13" i="6"/>
  <c r="O14" i="6"/>
  <c r="X13" i="6"/>
  <c r="W14" i="6"/>
  <c r="B13" i="6"/>
  <c r="A14" i="6"/>
  <c r="D13" i="6"/>
  <c r="C14" i="6"/>
  <c r="R13" i="6"/>
  <c r="Q14" i="6"/>
  <c r="N14" i="6"/>
  <c r="M15" i="6"/>
  <c r="L13" i="6"/>
  <c r="K14" i="6"/>
  <c r="F13" i="6"/>
  <c r="E14" i="6"/>
  <c r="H13" i="6"/>
  <c r="G14" i="6"/>
  <c r="O15" i="5"/>
  <c r="P14" i="5"/>
  <c r="Q14" i="5"/>
  <c r="R13" i="5"/>
  <c r="J13" i="5"/>
  <c r="I14" i="5"/>
  <c r="A14" i="5"/>
  <c r="B13" i="5"/>
  <c r="C14" i="5"/>
  <c r="D13" i="5"/>
  <c r="H13" i="5"/>
  <c r="G14" i="5"/>
  <c r="F14" i="5"/>
  <c r="E15" i="5"/>
  <c r="N13" i="5"/>
  <c r="M14" i="5"/>
  <c r="V15" i="5"/>
  <c r="U16" i="5"/>
  <c r="S16" i="5"/>
  <c r="T15" i="5"/>
  <c r="K14" i="5"/>
  <c r="L13" i="5"/>
  <c r="X15" i="5"/>
  <c r="W16" i="5"/>
  <c r="N15" i="6" l="1"/>
  <c r="M16" i="6"/>
  <c r="R14" i="6"/>
  <c r="Q15" i="6"/>
  <c r="P14" i="6"/>
  <c r="O15" i="6"/>
  <c r="H14" i="6"/>
  <c r="G15" i="6"/>
  <c r="D14" i="6"/>
  <c r="C15" i="6"/>
  <c r="L14" i="6"/>
  <c r="K15" i="6"/>
  <c r="T14" i="6"/>
  <c r="S15" i="6"/>
  <c r="F14" i="6"/>
  <c r="E15" i="6"/>
  <c r="J14" i="6"/>
  <c r="I15" i="6"/>
  <c r="B14" i="6"/>
  <c r="A15" i="6"/>
  <c r="X14" i="6"/>
  <c r="W15" i="6"/>
  <c r="V15" i="6"/>
  <c r="U16" i="6"/>
  <c r="N14" i="5"/>
  <c r="M15" i="5"/>
  <c r="F15" i="5"/>
  <c r="E16" i="5"/>
  <c r="H14" i="5"/>
  <c r="G15" i="5"/>
  <c r="I15" i="5"/>
  <c r="J14" i="5"/>
  <c r="K15" i="5"/>
  <c r="L14" i="5"/>
  <c r="S17" i="5"/>
  <c r="T16" i="5"/>
  <c r="Q15" i="5"/>
  <c r="R14" i="5"/>
  <c r="A15" i="5"/>
  <c r="B14" i="5"/>
  <c r="V16" i="5"/>
  <c r="U17" i="5"/>
  <c r="X16" i="5"/>
  <c r="W17" i="5"/>
  <c r="D14" i="5"/>
  <c r="C15" i="5"/>
  <c r="O16" i="5"/>
  <c r="P15" i="5"/>
  <c r="N16" i="6" l="1"/>
  <c r="M17" i="6"/>
  <c r="V16" i="6"/>
  <c r="U17" i="6"/>
  <c r="F15" i="6"/>
  <c r="E16" i="6"/>
  <c r="H15" i="6"/>
  <c r="G16" i="6"/>
  <c r="J15" i="6"/>
  <c r="I16" i="6"/>
  <c r="X15" i="6"/>
  <c r="W16" i="6"/>
  <c r="B15" i="6"/>
  <c r="A16" i="6"/>
  <c r="R15" i="6"/>
  <c r="Q16" i="6"/>
  <c r="D15" i="6"/>
  <c r="C16" i="6"/>
  <c r="T15" i="6"/>
  <c r="S16" i="6"/>
  <c r="P15" i="6"/>
  <c r="O16" i="6"/>
  <c r="L15" i="6"/>
  <c r="K16" i="6"/>
  <c r="P16" i="5"/>
  <c r="O17" i="5"/>
  <c r="I16" i="5"/>
  <c r="J15" i="5"/>
  <c r="R15" i="5"/>
  <c r="Q16" i="5"/>
  <c r="F16" i="5"/>
  <c r="E17" i="5"/>
  <c r="S18" i="5"/>
  <c r="T17" i="5"/>
  <c r="V17" i="5"/>
  <c r="U18" i="5"/>
  <c r="N15" i="5"/>
  <c r="M16" i="5"/>
  <c r="B15" i="5"/>
  <c r="A16" i="5"/>
  <c r="D15" i="5"/>
  <c r="C16" i="5"/>
  <c r="G16" i="5"/>
  <c r="H15" i="5"/>
  <c r="X17" i="5"/>
  <c r="W18" i="5"/>
  <c r="K16" i="5"/>
  <c r="L15" i="5"/>
  <c r="N17" i="6" l="1"/>
  <c r="M18" i="6"/>
  <c r="L16" i="6"/>
  <c r="K17" i="6"/>
  <c r="R16" i="6"/>
  <c r="Q17" i="6"/>
  <c r="H16" i="6"/>
  <c r="G17" i="6"/>
  <c r="D16" i="6"/>
  <c r="C17" i="6"/>
  <c r="B16" i="6"/>
  <c r="A17" i="6"/>
  <c r="T16" i="6"/>
  <c r="S17" i="6"/>
  <c r="V17" i="6"/>
  <c r="U18" i="6"/>
  <c r="J16" i="6"/>
  <c r="I17" i="6"/>
  <c r="P16" i="6"/>
  <c r="O17" i="6"/>
  <c r="F16" i="6"/>
  <c r="E17" i="6"/>
  <c r="X16" i="6"/>
  <c r="W17" i="6"/>
  <c r="X18" i="5"/>
  <c r="W19" i="5"/>
  <c r="R16" i="5"/>
  <c r="Q17" i="5"/>
  <c r="B16" i="5"/>
  <c r="A17" i="5"/>
  <c r="K17" i="5"/>
  <c r="L16" i="5"/>
  <c r="V18" i="5"/>
  <c r="U19" i="5"/>
  <c r="H16" i="5"/>
  <c r="G17" i="5"/>
  <c r="I17" i="5"/>
  <c r="J16" i="5"/>
  <c r="N16" i="5"/>
  <c r="M17" i="5"/>
  <c r="P17" i="5"/>
  <c r="O18" i="5"/>
  <c r="F17" i="5"/>
  <c r="E18" i="5"/>
  <c r="C17" i="5"/>
  <c r="D16" i="5"/>
  <c r="S19" i="5"/>
  <c r="T18" i="5"/>
  <c r="V18" i="6" l="1"/>
  <c r="U19" i="6"/>
  <c r="F17" i="6"/>
  <c r="E18" i="6"/>
  <c r="R17" i="6"/>
  <c r="Q18" i="6"/>
  <c r="P17" i="6"/>
  <c r="O18" i="6"/>
  <c r="L17" i="6"/>
  <c r="K18" i="6"/>
  <c r="X17" i="6"/>
  <c r="W18" i="6"/>
  <c r="H17" i="6"/>
  <c r="G18" i="6"/>
  <c r="T17" i="6"/>
  <c r="S18" i="6"/>
  <c r="B17" i="6"/>
  <c r="A18" i="6"/>
  <c r="J17" i="6"/>
  <c r="I18" i="6"/>
  <c r="D17" i="6"/>
  <c r="C18" i="6"/>
  <c r="N18" i="6"/>
  <c r="M19" i="6"/>
  <c r="C18" i="5"/>
  <c r="D17" i="5"/>
  <c r="N17" i="5"/>
  <c r="M18" i="5"/>
  <c r="F18" i="5"/>
  <c r="E19" i="5"/>
  <c r="S20" i="5"/>
  <c r="T19" i="5"/>
  <c r="A18" i="5"/>
  <c r="B17" i="5"/>
  <c r="H17" i="5"/>
  <c r="G18" i="5"/>
  <c r="Q18" i="5"/>
  <c r="R17" i="5"/>
  <c r="K18" i="5"/>
  <c r="L17" i="5"/>
  <c r="J17" i="5"/>
  <c r="I18" i="5"/>
  <c r="P18" i="5"/>
  <c r="O19" i="5"/>
  <c r="V19" i="5"/>
  <c r="U20" i="5"/>
  <c r="X19" i="5"/>
  <c r="W20" i="5"/>
  <c r="P18" i="6" l="1"/>
  <c r="O19" i="6"/>
  <c r="R18" i="6"/>
  <c r="Q19" i="6"/>
  <c r="T18" i="6"/>
  <c r="S19" i="6"/>
  <c r="X18" i="6"/>
  <c r="W19" i="6"/>
  <c r="F18" i="6"/>
  <c r="E19" i="6"/>
  <c r="N19" i="6"/>
  <c r="M20" i="6"/>
  <c r="J18" i="6"/>
  <c r="I19" i="6"/>
  <c r="D18" i="6"/>
  <c r="C19" i="6"/>
  <c r="B18" i="6"/>
  <c r="A19" i="6"/>
  <c r="L18" i="6"/>
  <c r="K19" i="6"/>
  <c r="V19" i="6"/>
  <c r="U20" i="6"/>
  <c r="H18" i="6"/>
  <c r="G19" i="6"/>
  <c r="I19" i="5"/>
  <c r="J18" i="5"/>
  <c r="X20" i="5"/>
  <c r="W21" i="5"/>
  <c r="K19" i="5"/>
  <c r="L18" i="5"/>
  <c r="S21" i="5"/>
  <c r="T20" i="5"/>
  <c r="V20" i="5"/>
  <c r="U21" i="5"/>
  <c r="F19" i="5"/>
  <c r="E20" i="5"/>
  <c r="R18" i="5"/>
  <c r="Q19" i="5"/>
  <c r="P19" i="5"/>
  <c r="O20" i="5"/>
  <c r="H18" i="5"/>
  <c r="G19" i="5"/>
  <c r="N18" i="5"/>
  <c r="M19" i="5"/>
  <c r="B18" i="5"/>
  <c r="A19" i="5"/>
  <c r="C19" i="5"/>
  <c r="D18" i="5"/>
  <c r="D19" i="6" l="1"/>
  <c r="C20" i="6"/>
  <c r="X19" i="6"/>
  <c r="W20" i="6"/>
  <c r="L19" i="6"/>
  <c r="K20" i="6"/>
  <c r="R19" i="6"/>
  <c r="Q20" i="6"/>
  <c r="V20" i="6"/>
  <c r="U21" i="6"/>
  <c r="N20" i="6"/>
  <c r="M21" i="6"/>
  <c r="T19" i="6"/>
  <c r="S20" i="6"/>
  <c r="F19" i="6"/>
  <c r="E20" i="6"/>
  <c r="P19" i="6"/>
  <c r="O20" i="6"/>
  <c r="H19" i="6"/>
  <c r="G20" i="6"/>
  <c r="J19" i="6"/>
  <c r="I20" i="6"/>
  <c r="B19" i="6"/>
  <c r="A20" i="6"/>
  <c r="P20" i="5"/>
  <c r="O21" i="5"/>
  <c r="C20" i="5"/>
  <c r="D19" i="5"/>
  <c r="S22" i="5"/>
  <c r="T21" i="5"/>
  <c r="Q20" i="5"/>
  <c r="R19" i="5"/>
  <c r="K20" i="5"/>
  <c r="L19" i="5"/>
  <c r="N19" i="5"/>
  <c r="M20" i="5"/>
  <c r="F20" i="5"/>
  <c r="E21" i="5"/>
  <c r="X21" i="5"/>
  <c r="W22" i="5"/>
  <c r="A20" i="5"/>
  <c r="B19" i="5"/>
  <c r="H19" i="5"/>
  <c r="G20" i="5"/>
  <c r="V21" i="5"/>
  <c r="U22" i="5"/>
  <c r="J19" i="5"/>
  <c r="I20" i="5"/>
  <c r="R20" i="6" l="1"/>
  <c r="Q21" i="6"/>
  <c r="L20" i="6"/>
  <c r="K21" i="6"/>
  <c r="B20" i="6"/>
  <c r="A21" i="6"/>
  <c r="H20" i="6"/>
  <c r="G21" i="6"/>
  <c r="T20" i="6"/>
  <c r="S21" i="6"/>
  <c r="X20" i="6"/>
  <c r="W21" i="6"/>
  <c r="F20" i="6"/>
  <c r="E21" i="6"/>
  <c r="J20" i="6"/>
  <c r="I21" i="6"/>
  <c r="N21" i="6"/>
  <c r="M22" i="6"/>
  <c r="V21" i="6"/>
  <c r="U22" i="6"/>
  <c r="D20" i="6"/>
  <c r="C21" i="6"/>
  <c r="P20" i="6"/>
  <c r="O21" i="6"/>
  <c r="X22" i="5"/>
  <c r="W23" i="5"/>
  <c r="R20" i="5"/>
  <c r="Q21" i="5"/>
  <c r="V22" i="5"/>
  <c r="U23" i="5"/>
  <c r="I21" i="5"/>
  <c r="J20" i="5"/>
  <c r="S23" i="5"/>
  <c r="T22" i="5"/>
  <c r="N20" i="5"/>
  <c r="M21" i="5"/>
  <c r="C21" i="5"/>
  <c r="D20" i="5"/>
  <c r="P21" i="5"/>
  <c r="O22" i="5"/>
  <c r="F21" i="5"/>
  <c r="E22" i="5"/>
  <c r="H20" i="5"/>
  <c r="G21" i="5"/>
  <c r="B20" i="5"/>
  <c r="A21" i="5"/>
  <c r="K21" i="5"/>
  <c r="L20" i="5"/>
  <c r="F21" i="6" l="1"/>
  <c r="E22" i="6"/>
  <c r="J21" i="6"/>
  <c r="I22" i="6"/>
  <c r="D21" i="6"/>
  <c r="C22" i="6"/>
  <c r="B21" i="6"/>
  <c r="A22" i="6"/>
  <c r="P21" i="6"/>
  <c r="O22" i="6"/>
  <c r="X21" i="6"/>
  <c r="W22" i="6"/>
  <c r="L21" i="6"/>
  <c r="K22" i="6"/>
  <c r="V22" i="6"/>
  <c r="U23" i="6"/>
  <c r="T21" i="6"/>
  <c r="S22" i="6"/>
  <c r="H21" i="6"/>
  <c r="G22" i="6"/>
  <c r="N22" i="6"/>
  <c r="M23" i="6"/>
  <c r="R21" i="6"/>
  <c r="Q22" i="6"/>
  <c r="P22" i="5"/>
  <c r="O23" i="5"/>
  <c r="K22" i="5"/>
  <c r="L21" i="5"/>
  <c r="J21" i="5"/>
  <c r="I22" i="5"/>
  <c r="A22" i="5"/>
  <c r="B21" i="5"/>
  <c r="C22" i="5"/>
  <c r="D21" i="5"/>
  <c r="H21" i="5"/>
  <c r="G22" i="5"/>
  <c r="N21" i="5"/>
  <c r="M22" i="5"/>
  <c r="Q22" i="5"/>
  <c r="R21" i="5"/>
  <c r="V23" i="5"/>
  <c r="U24" i="5"/>
  <c r="F22" i="5"/>
  <c r="E23" i="5"/>
  <c r="X23" i="5"/>
  <c r="W24" i="5"/>
  <c r="S24" i="5"/>
  <c r="T23" i="5"/>
  <c r="N23" i="6" l="1"/>
  <c r="M24" i="6"/>
  <c r="D22" i="6"/>
  <c r="C23" i="6"/>
  <c r="B22" i="6"/>
  <c r="A23" i="6"/>
  <c r="L22" i="6"/>
  <c r="K23" i="6"/>
  <c r="H22" i="6"/>
  <c r="G23" i="6"/>
  <c r="R22" i="6"/>
  <c r="Q23" i="6"/>
  <c r="J22" i="6"/>
  <c r="I23" i="6"/>
  <c r="T22" i="6"/>
  <c r="S23" i="6"/>
  <c r="F22" i="6"/>
  <c r="E23" i="6"/>
  <c r="V23" i="6"/>
  <c r="U24" i="6"/>
  <c r="X22" i="6"/>
  <c r="W23" i="6"/>
  <c r="P22" i="6"/>
  <c r="O23" i="6"/>
  <c r="S25" i="5"/>
  <c r="T24" i="5"/>
  <c r="R22" i="5"/>
  <c r="Q23" i="5"/>
  <c r="B22" i="5"/>
  <c r="A23" i="5"/>
  <c r="X24" i="5"/>
  <c r="W25" i="5"/>
  <c r="N22" i="5"/>
  <c r="M23" i="5"/>
  <c r="F23" i="5"/>
  <c r="E24" i="5"/>
  <c r="K23" i="5"/>
  <c r="L22" i="5"/>
  <c r="I23" i="5"/>
  <c r="J22" i="5"/>
  <c r="H22" i="5"/>
  <c r="G23" i="5"/>
  <c r="V24" i="5"/>
  <c r="U25" i="5"/>
  <c r="P23" i="5"/>
  <c r="O24" i="5"/>
  <c r="C23" i="5"/>
  <c r="D22" i="5"/>
  <c r="T23" i="6" l="1"/>
  <c r="S24" i="6"/>
  <c r="X23" i="6"/>
  <c r="W24" i="6"/>
  <c r="B23" i="6"/>
  <c r="A24" i="6"/>
  <c r="L23" i="6"/>
  <c r="K24" i="6"/>
  <c r="J23" i="6"/>
  <c r="I24" i="6"/>
  <c r="V24" i="6"/>
  <c r="U25" i="6"/>
  <c r="R23" i="6"/>
  <c r="Q24" i="6"/>
  <c r="F23" i="6"/>
  <c r="E24" i="6"/>
  <c r="N24" i="6"/>
  <c r="M25" i="6"/>
  <c r="P23" i="6"/>
  <c r="O24" i="6"/>
  <c r="D23" i="6"/>
  <c r="C24" i="6"/>
  <c r="H23" i="6"/>
  <c r="G24" i="6"/>
  <c r="X25" i="5"/>
  <c r="W26" i="5"/>
  <c r="C24" i="5"/>
  <c r="D23" i="5"/>
  <c r="J23" i="5"/>
  <c r="I24" i="5"/>
  <c r="A24" i="5"/>
  <c r="B23" i="5"/>
  <c r="K24" i="5"/>
  <c r="L23" i="5"/>
  <c r="V25" i="5"/>
  <c r="U26" i="5"/>
  <c r="F24" i="5"/>
  <c r="E25" i="5"/>
  <c r="Q24" i="5"/>
  <c r="R23" i="5"/>
  <c r="P24" i="5"/>
  <c r="O25" i="5"/>
  <c r="H23" i="5"/>
  <c r="G24" i="5"/>
  <c r="N23" i="5"/>
  <c r="M24" i="5"/>
  <c r="S26" i="5"/>
  <c r="T25" i="5"/>
  <c r="F24" i="6" l="1"/>
  <c r="E25" i="6"/>
  <c r="D24" i="6"/>
  <c r="C25" i="6"/>
  <c r="B24" i="6"/>
  <c r="A25" i="6"/>
  <c r="L24" i="6"/>
  <c r="K25" i="6"/>
  <c r="R24" i="6"/>
  <c r="Q25" i="6"/>
  <c r="P24" i="6"/>
  <c r="O25" i="6"/>
  <c r="H24" i="6"/>
  <c r="G25" i="6"/>
  <c r="X24" i="6"/>
  <c r="W25" i="6"/>
  <c r="N25" i="6"/>
  <c r="M26" i="6"/>
  <c r="J24" i="6"/>
  <c r="I25" i="6"/>
  <c r="T24" i="6"/>
  <c r="S25" i="6"/>
  <c r="V25" i="6"/>
  <c r="U26" i="6"/>
  <c r="P25" i="5"/>
  <c r="O26" i="5"/>
  <c r="X26" i="5"/>
  <c r="W27" i="5"/>
  <c r="K25" i="5"/>
  <c r="L24" i="5"/>
  <c r="S27" i="5"/>
  <c r="T26" i="5"/>
  <c r="R24" i="5"/>
  <c r="Q25" i="5"/>
  <c r="B24" i="5"/>
  <c r="A25" i="5"/>
  <c r="N24" i="5"/>
  <c r="M25" i="5"/>
  <c r="F25" i="5"/>
  <c r="E26" i="5"/>
  <c r="I25" i="5"/>
  <c r="J24" i="5"/>
  <c r="H24" i="5"/>
  <c r="G25" i="5"/>
  <c r="V26" i="5"/>
  <c r="U27" i="5"/>
  <c r="C25" i="5"/>
  <c r="D24" i="5"/>
  <c r="H25" i="6" l="1"/>
  <c r="G26" i="6"/>
  <c r="L25" i="6"/>
  <c r="K26" i="6"/>
  <c r="T25" i="6"/>
  <c r="S26" i="6"/>
  <c r="B25" i="6"/>
  <c r="A26" i="6"/>
  <c r="J25" i="6"/>
  <c r="I26" i="6"/>
  <c r="X25" i="6"/>
  <c r="W26" i="6"/>
  <c r="P25" i="6"/>
  <c r="O26" i="6"/>
  <c r="N26" i="6"/>
  <c r="M27" i="6"/>
  <c r="R25" i="6"/>
  <c r="Q26" i="6"/>
  <c r="F25" i="6"/>
  <c r="E26" i="6"/>
  <c r="V26" i="6"/>
  <c r="U27" i="6"/>
  <c r="D25" i="6"/>
  <c r="C26" i="6"/>
  <c r="F26" i="5"/>
  <c r="E27" i="5"/>
  <c r="C26" i="5"/>
  <c r="D25" i="5"/>
  <c r="S28" i="5"/>
  <c r="T27" i="5"/>
  <c r="V27" i="5"/>
  <c r="U28" i="5"/>
  <c r="X27" i="5"/>
  <c r="W28" i="5"/>
  <c r="N25" i="5"/>
  <c r="M26" i="5"/>
  <c r="H25" i="5"/>
  <c r="G26" i="5"/>
  <c r="A26" i="5"/>
  <c r="B25" i="5"/>
  <c r="Q26" i="5"/>
  <c r="R25" i="5"/>
  <c r="P26" i="5"/>
  <c r="O27" i="5"/>
  <c r="K26" i="5"/>
  <c r="L25" i="5"/>
  <c r="J25" i="5"/>
  <c r="I26" i="5"/>
  <c r="V27" i="6" l="1"/>
  <c r="U28" i="6"/>
  <c r="P26" i="6"/>
  <c r="O27" i="6"/>
  <c r="T26" i="6"/>
  <c r="S27" i="6"/>
  <c r="N27" i="6"/>
  <c r="M28" i="6"/>
  <c r="B26" i="6"/>
  <c r="A27" i="6"/>
  <c r="X26" i="6"/>
  <c r="W27" i="6"/>
  <c r="D26" i="6"/>
  <c r="C27" i="6"/>
  <c r="L26" i="6"/>
  <c r="K27" i="6"/>
  <c r="R26" i="6"/>
  <c r="Q27" i="6"/>
  <c r="J26" i="6"/>
  <c r="I27" i="6"/>
  <c r="H26" i="6"/>
  <c r="G27" i="6"/>
  <c r="F26" i="6"/>
  <c r="E27" i="6"/>
  <c r="B26" i="5"/>
  <c r="A27" i="5"/>
  <c r="V28" i="5"/>
  <c r="U29" i="5"/>
  <c r="C27" i="5"/>
  <c r="D26" i="5"/>
  <c r="I27" i="5"/>
  <c r="J26" i="5"/>
  <c r="H26" i="5"/>
  <c r="G27" i="5"/>
  <c r="K27" i="5"/>
  <c r="L26" i="5"/>
  <c r="S29" i="5"/>
  <c r="T28" i="5"/>
  <c r="P27" i="5"/>
  <c r="O28" i="5"/>
  <c r="N26" i="5"/>
  <c r="M27" i="5"/>
  <c r="X28" i="5"/>
  <c r="W29" i="5"/>
  <c r="F27" i="5"/>
  <c r="E28" i="5"/>
  <c r="R26" i="5"/>
  <c r="Q27" i="5"/>
  <c r="F27" i="6" l="1"/>
  <c r="E28" i="6"/>
  <c r="L27" i="6"/>
  <c r="K28" i="6"/>
  <c r="N28" i="6"/>
  <c r="M29" i="6"/>
  <c r="D27" i="6"/>
  <c r="C28" i="6"/>
  <c r="T27" i="6"/>
  <c r="S28" i="6"/>
  <c r="X27" i="6"/>
  <c r="W28" i="6"/>
  <c r="H27" i="6"/>
  <c r="G28" i="6"/>
  <c r="J27" i="6"/>
  <c r="I28" i="6"/>
  <c r="P27" i="6"/>
  <c r="O28" i="6"/>
  <c r="R27" i="6"/>
  <c r="Q28" i="6"/>
  <c r="B27" i="6"/>
  <c r="A28" i="6"/>
  <c r="V28" i="6"/>
  <c r="U29" i="6"/>
  <c r="R27" i="5"/>
  <c r="Q28" i="5"/>
  <c r="P28" i="5"/>
  <c r="O29" i="5"/>
  <c r="I28" i="5"/>
  <c r="J27" i="5"/>
  <c r="F28" i="5"/>
  <c r="E29" i="5"/>
  <c r="S30" i="5"/>
  <c r="T29" i="5"/>
  <c r="C28" i="5"/>
  <c r="D27" i="5"/>
  <c r="X29" i="5"/>
  <c r="W30" i="5"/>
  <c r="V29" i="5"/>
  <c r="U30" i="5"/>
  <c r="K28" i="5"/>
  <c r="L27" i="5"/>
  <c r="N27" i="5"/>
  <c r="M28" i="5"/>
  <c r="H27" i="5"/>
  <c r="G28" i="5"/>
  <c r="A28" i="5"/>
  <c r="B27" i="5"/>
  <c r="V29" i="6" l="1"/>
  <c r="U30" i="6"/>
  <c r="R28" i="6"/>
  <c r="Q29" i="6"/>
  <c r="D28" i="6"/>
  <c r="C29" i="6"/>
  <c r="H28" i="6"/>
  <c r="G29" i="6"/>
  <c r="L28" i="6"/>
  <c r="K29" i="6"/>
  <c r="J28" i="6"/>
  <c r="I29" i="6"/>
  <c r="N29" i="6"/>
  <c r="M30" i="6"/>
  <c r="P28" i="6"/>
  <c r="O29" i="6"/>
  <c r="T28" i="6"/>
  <c r="S29" i="6"/>
  <c r="F28" i="6"/>
  <c r="E29" i="6"/>
  <c r="B28" i="6"/>
  <c r="A29" i="6"/>
  <c r="X28" i="6"/>
  <c r="W29" i="6"/>
  <c r="X30" i="5"/>
  <c r="W31" i="5"/>
  <c r="V30" i="5"/>
  <c r="U31" i="5"/>
  <c r="F29" i="5"/>
  <c r="E30" i="5"/>
  <c r="A29" i="5"/>
  <c r="B28" i="5"/>
  <c r="C29" i="5"/>
  <c r="D28" i="5"/>
  <c r="H28" i="5"/>
  <c r="G29" i="5"/>
  <c r="I29" i="5"/>
  <c r="J28" i="5"/>
  <c r="N28" i="5"/>
  <c r="M29" i="5"/>
  <c r="P29" i="5"/>
  <c r="O30" i="5"/>
  <c r="R28" i="5"/>
  <c r="Q29" i="5"/>
  <c r="K29" i="5"/>
  <c r="L28" i="5"/>
  <c r="S31" i="5"/>
  <c r="T30" i="5"/>
  <c r="P29" i="6" l="1"/>
  <c r="O30" i="6"/>
  <c r="D29" i="6"/>
  <c r="C30" i="6"/>
  <c r="J29" i="6"/>
  <c r="I30" i="6"/>
  <c r="X29" i="6"/>
  <c r="W30" i="6"/>
  <c r="N30" i="6"/>
  <c r="M31" i="6"/>
  <c r="F29" i="6"/>
  <c r="E30" i="6"/>
  <c r="R29" i="6"/>
  <c r="Q30" i="6"/>
  <c r="H29" i="6"/>
  <c r="G30" i="6"/>
  <c r="B29" i="6"/>
  <c r="A30" i="6"/>
  <c r="T29" i="6"/>
  <c r="S30" i="6"/>
  <c r="L29" i="6"/>
  <c r="K30" i="6"/>
  <c r="V30" i="6"/>
  <c r="U31" i="6"/>
  <c r="N29" i="5"/>
  <c r="M30" i="5"/>
  <c r="S32" i="5"/>
  <c r="T31" i="5"/>
  <c r="A30" i="5"/>
  <c r="B29" i="5"/>
  <c r="F30" i="5"/>
  <c r="E31" i="5"/>
  <c r="K30" i="5"/>
  <c r="L29" i="5"/>
  <c r="I30" i="5"/>
  <c r="J29" i="5"/>
  <c r="R29" i="5"/>
  <c r="Q30" i="5"/>
  <c r="H29" i="5"/>
  <c r="G30" i="5"/>
  <c r="V31" i="5"/>
  <c r="U32" i="5"/>
  <c r="P30" i="5"/>
  <c r="O31" i="5"/>
  <c r="X31" i="5"/>
  <c r="W32" i="5"/>
  <c r="C30" i="5"/>
  <c r="D29" i="5"/>
  <c r="X30" i="6" l="1"/>
  <c r="W31" i="6"/>
  <c r="R30" i="6"/>
  <c r="Q31" i="6"/>
  <c r="T30" i="6"/>
  <c r="S31" i="6"/>
  <c r="H30" i="6"/>
  <c r="G31" i="6"/>
  <c r="V31" i="6"/>
  <c r="U32" i="6"/>
  <c r="L30" i="6"/>
  <c r="K31" i="6"/>
  <c r="J30" i="6"/>
  <c r="I31" i="6"/>
  <c r="F30" i="6"/>
  <c r="E31" i="6"/>
  <c r="D30" i="6"/>
  <c r="C31" i="6"/>
  <c r="B30" i="6"/>
  <c r="A31" i="6"/>
  <c r="N31" i="6"/>
  <c r="M32" i="6"/>
  <c r="P30" i="6"/>
  <c r="O31" i="6"/>
  <c r="F31" i="5"/>
  <c r="E32" i="5"/>
  <c r="H30" i="5"/>
  <c r="G31" i="5"/>
  <c r="C31" i="5"/>
  <c r="D30" i="5"/>
  <c r="R30" i="5"/>
  <c r="Q31" i="5"/>
  <c r="B30" i="5"/>
  <c r="A31" i="5"/>
  <c r="P31" i="5"/>
  <c r="O32" i="5"/>
  <c r="J30" i="5"/>
  <c r="I31" i="5"/>
  <c r="S33" i="5"/>
  <c r="T32" i="5"/>
  <c r="X32" i="5"/>
  <c r="W33" i="5"/>
  <c r="V32" i="5"/>
  <c r="U33" i="5"/>
  <c r="N30" i="5"/>
  <c r="M31" i="5"/>
  <c r="K31" i="5"/>
  <c r="L30" i="5"/>
  <c r="P31" i="6" l="1"/>
  <c r="O32" i="6"/>
  <c r="J31" i="6"/>
  <c r="I32" i="6"/>
  <c r="B31" i="6"/>
  <c r="A32" i="6"/>
  <c r="H31" i="6"/>
  <c r="G32" i="6"/>
  <c r="T31" i="6"/>
  <c r="S32" i="6"/>
  <c r="R31" i="6"/>
  <c r="Q32" i="6"/>
  <c r="V32" i="6"/>
  <c r="U33" i="6"/>
  <c r="X31" i="6"/>
  <c r="W32" i="6"/>
  <c r="F31" i="6"/>
  <c r="E32" i="6"/>
  <c r="N32" i="6"/>
  <c r="M33" i="6"/>
  <c r="L31" i="6"/>
  <c r="K32" i="6"/>
  <c r="D31" i="6"/>
  <c r="C32" i="6"/>
  <c r="P32" i="5"/>
  <c r="O33" i="5"/>
  <c r="K32" i="5"/>
  <c r="L31" i="5"/>
  <c r="J31" i="5"/>
  <c r="I32" i="5"/>
  <c r="C32" i="5"/>
  <c r="D31" i="5"/>
  <c r="H31" i="5"/>
  <c r="G32" i="5"/>
  <c r="R31" i="5"/>
  <c r="Q32" i="5"/>
  <c r="S34" i="5"/>
  <c r="T34" i="5" s="1"/>
  <c r="T33" i="5"/>
  <c r="N31" i="5"/>
  <c r="M32" i="5"/>
  <c r="V33" i="5"/>
  <c r="U34" i="5"/>
  <c r="V34" i="5" s="1"/>
  <c r="X33" i="5"/>
  <c r="W34" i="5"/>
  <c r="X34" i="5" s="1"/>
  <c r="B31" i="5"/>
  <c r="A32" i="5"/>
  <c r="F32" i="5"/>
  <c r="E33" i="5"/>
  <c r="D32" i="6" l="1"/>
  <c r="C33" i="6"/>
  <c r="X32" i="6"/>
  <c r="W33" i="6"/>
  <c r="H32" i="6"/>
  <c r="G33" i="6"/>
  <c r="J32" i="6"/>
  <c r="I33" i="6"/>
  <c r="V33" i="6"/>
  <c r="V34" i="6"/>
  <c r="N33" i="6"/>
  <c r="M34" i="6"/>
  <c r="N34" i="6" s="1"/>
  <c r="R32" i="6"/>
  <c r="Q33" i="6"/>
  <c r="L32" i="6"/>
  <c r="K33" i="6"/>
  <c r="T32" i="6"/>
  <c r="S33" i="6"/>
  <c r="B32" i="6"/>
  <c r="A33" i="6"/>
  <c r="F32" i="6"/>
  <c r="E33" i="6"/>
  <c r="P32" i="6"/>
  <c r="O33" i="6"/>
  <c r="N32" i="5"/>
  <c r="M33" i="5"/>
  <c r="C33" i="5"/>
  <c r="D32" i="5"/>
  <c r="F33" i="5"/>
  <c r="E34" i="5"/>
  <c r="F34" i="5" s="1"/>
  <c r="B32" i="5"/>
  <c r="A33" i="5"/>
  <c r="J32" i="5"/>
  <c r="I33" i="5"/>
  <c r="R32" i="5"/>
  <c r="Q33" i="5"/>
  <c r="K33" i="5"/>
  <c r="L32" i="5"/>
  <c r="H32" i="5"/>
  <c r="G33" i="5"/>
  <c r="P33" i="5"/>
  <c r="O34" i="5"/>
  <c r="P34" i="5" s="1"/>
  <c r="J33" i="6" l="1"/>
  <c r="I34" i="6"/>
  <c r="J34" i="6" s="1"/>
  <c r="P33" i="6"/>
  <c r="O34" i="6"/>
  <c r="P34" i="6" s="1"/>
  <c r="L33" i="6"/>
  <c r="K34" i="6"/>
  <c r="L34" i="6" s="1"/>
  <c r="T33" i="6"/>
  <c r="S34" i="6"/>
  <c r="T34" i="6" s="1"/>
  <c r="R33" i="6"/>
  <c r="Q34" i="6"/>
  <c r="R34" i="6" s="1"/>
  <c r="X33" i="6"/>
  <c r="W34" i="6"/>
  <c r="X34" i="6" s="1"/>
  <c r="F33" i="6"/>
  <c r="E34" i="6"/>
  <c r="F34" i="6" s="1"/>
  <c r="H33" i="6"/>
  <c r="G34" i="6"/>
  <c r="H34" i="6" s="1"/>
  <c r="B33" i="6"/>
  <c r="A34" i="6"/>
  <c r="B34" i="6" s="1"/>
  <c r="D33" i="6"/>
  <c r="C34" i="6"/>
  <c r="D34" i="6" s="1"/>
  <c r="R33" i="5"/>
  <c r="Q34" i="5"/>
  <c r="R34" i="5" s="1"/>
  <c r="H33" i="5"/>
  <c r="G34" i="5"/>
  <c r="H34" i="5" s="1"/>
  <c r="B33" i="5"/>
  <c r="A34" i="5"/>
  <c r="B34" i="5" s="1"/>
  <c r="C34" i="5"/>
  <c r="D34" i="5" s="1"/>
  <c r="D33" i="5"/>
  <c r="K34" i="5"/>
  <c r="L34" i="5" s="1"/>
  <c r="L33" i="5"/>
  <c r="J33" i="5"/>
  <c r="I34" i="5"/>
  <c r="J34" i="5" s="1"/>
  <c r="N33" i="5"/>
  <c r="M34" i="5"/>
  <c r="N3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tc={D625988B-FD12-438F-B6F9-40477B429413}</author>
    <author>tc={7AC76FD3-20F0-409E-BCFB-1F3017857D85}</author>
  </authors>
  <commentList>
    <comment ref="A10" authorId="0" shapeId="0" xr:uid="{D625988B-FD12-438F-B6F9-40477B4294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selten angeboten</t>
      </text>
    </comment>
    <comment ref="A18" authorId="1" shapeId="0" xr:uid="{7AC76FD3-20F0-409E-BCFB-1F3017857D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neues Modul</t>
      </text>
    </comment>
  </commentList>
</comments>
</file>

<file path=xl/sharedStrings.xml><?xml version="1.0" encoding="utf-8"?>
<sst xmlns="http://schemas.openxmlformats.org/spreadsheetml/2006/main" count="214" uniqueCount="106">
  <si>
    <t>Modulname</t>
  </si>
  <si>
    <t>Bereich</t>
  </si>
  <si>
    <t>Semester</t>
  </si>
  <si>
    <t>Schlüssel</t>
  </si>
  <si>
    <t>Prüfungsart</t>
  </si>
  <si>
    <t>LP</t>
  </si>
  <si>
    <t>Termin 1</t>
  </si>
  <si>
    <t>Ort 1</t>
  </si>
  <si>
    <t>Termin 2</t>
  </si>
  <si>
    <t>Ort 2</t>
  </si>
  <si>
    <t>Messtechnik und Prozessstabilisierung</t>
  </si>
  <si>
    <t>ZP</t>
  </si>
  <si>
    <t>T3M10303</t>
  </si>
  <si>
    <t>Projekt- bzw. Forschungsskizze</t>
  </si>
  <si>
    <t>Friedrichshafen</t>
  </si>
  <si>
    <t>Embedded Systems im Kraftfahrzeug</t>
  </si>
  <si>
    <t>T3M10506</t>
  </si>
  <si>
    <t>Klausur 50% und Seminararbeit 50%</t>
  </si>
  <si>
    <t>Heilbronn</t>
  </si>
  <si>
    <t>Fahrzeuggesamtsystem</t>
  </si>
  <si>
    <t xml:space="preserve">T3M10501 </t>
  </si>
  <si>
    <t>Klausur</t>
  </si>
  <si>
    <t>Maschinelles Lernen und Computational Intelligence</t>
  </si>
  <si>
    <t>T3M40507</t>
  </si>
  <si>
    <t>Fahrerassistenzsysteme</t>
  </si>
  <si>
    <t>T3M10505</t>
  </si>
  <si>
    <t>F</t>
  </si>
  <si>
    <t>Programmentwurf</t>
  </si>
  <si>
    <t>Mechatronische Systeme in der Anwendung</t>
  </si>
  <si>
    <t>T3M10207</t>
  </si>
  <si>
    <t>Stuttgart</t>
  </si>
  <si>
    <t>W2</t>
  </si>
  <si>
    <t>Grundlagen Software Engineering</t>
  </si>
  <si>
    <t>Pflicht</t>
  </si>
  <si>
    <t>Elektromagnetische Verträglichkeit</t>
  </si>
  <si>
    <t>T3M20103</t>
  </si>
  <si>
    <t>Elektromagnetische Felder in der Praxis</t>
  </si>
  <si>
    <t>W1</t>
  </si>
  <si>
    <t>FPGA und Hochgeschwindigkeits-PCB-Design</t>
  </si>
  <si>
    <t>Bauelemente, Schaltungs- und Antennentechnik in der Kommunikation</t>
  </si>
  <si>
    <t>Advanced Machine Learning and XAI</t>
  </si>
  <si>
    <t>FüKom</t>
  </si>
  <si>
    <t>Studienarbeit</t>
  </si>
  <si>
    <t>Masterarbeit</t>
  </si>
  <si>
    <t>T3M20104</t>
  </si>
  <si>
    <t>T3M20401</t>
  </si>
  <si>
    <t>Lörrach</t>
  </si>
  <si>
    <t>Klausur 75% und Seminararbeit 25%</t>
  </si>
  <si>
    <t>Seminararbeit</t>
  </si>
  <si>
    <t>T3M70304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</si>
  <si>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</si>
  <si>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</si>
  <si>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</si>
  <si>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</si>
  <si>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</si>
  <si>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</si>
  <si>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</si>
  <si>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</si>
  <si>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</si>
  <si>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</si>
  <si>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</si>
  <si>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</si>
  <si>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Jahr ändern um Kalendar zu wechseln</t>
  </si>
  <si>
    <t>Resturlaub</t>
  </si>
  <si>
    <t>Geplant</t>
  </si>
  <si>
    <t>T3M20801</t>
  </si>
  <si>
    <t>T3M20802</t>
  </si>
  <si>
    <t>T3M40612</t>
  </si>
  <si>
    <t>Maschinelles Lernen</t>
  </si>
  <si>
    <t>T3M40611</t>
  </si>
  <si>
    <t>Klausur 50% und Laborarbeit 50%</t>
  </si>
  <si>
    <t>Klausur 75% und Laborarbeit 25%</t>
  </si>
  <si>
    <t>Seminararbeit 50 % und Programmentwurf 50 %</t>
  </si>
  <si>
    <t>Numerische Methoden in der Elektrotechnik und künstliche Intelligenz</t>
  </si>
  <si>
    <t>T3M20402</t>
  </si>
  <si>
    <t>Advanced Software Engineering</t>
  </si>
  <si>
    <t>Seminararbeit 75% und 25% Programmentwurf</t>
  </si>
  <si>
    <t>T3M40506</t>
  </si>
  <si>
    <t>Mannheim</t>
  </si>
  <si>
    <t>S</t>
  </si>
  <si>
    <t>FF</t>
  </si>
  <si>
    <t>M</t>
  </si>
  <si>
    <t>0 SS23</t>
  </si>
  <si>
    <t>1 WS23/24</t>
  </si>
  <si>
    <t>2 SS24</t>
  </si>
  <si>
    <t>4 SS25</t>
  </si>
  <si>
    <t>3 WS24/25</t>
  </si>
  <si>
    <t>Studienarbeit abgabe</t>
  </si>
  <si>
    <t>Masterarbeit abgabe</t>
  </si>
  <si>
    <t xml:space="preserve">Prof. Dr.-Ing. Thomas Dietmüller </t>
  </si>
  <si>
    <t>Prof. Dr.-Ing. Florian Leitner-Fischer</t>
  </si>
  <si>
    <t>Prof.Dr. Dietmar Schorr</t>
  </si>
  <si>
    <t>Prof. Dr. Dirk Reichardt</t>
  </si>
  <si>
    <t>Prof. Dr.-Ing. Thomas Kibler</t>
  </si>
  <si>
    <t>Prof. Dr. Rainer Hoch</t>
  </si>
  <si>
    <t>Prof. Dr.-Ing. Martin Wührl</t>
  </si>
  <si>
    <t>Prof. Dr.-Ing. Gerald Oberschmidt</t>
  </si>
  <si>
    <t>Prof. Dr.-Ing. Ralf Stiehler</t>
  </si>
  <si>
    <t>Prof. Dr. Martin Häfele</t>
  </si>
  <si>
    <t>Prof. Dr. Holger D. Hofmann</t>
  </si>
  <si>
    <t>MODULVERANTWORTUNG</t>
  </si>
  <si>
    <t>Note</t>
  </si>
  <si>
    <t>x</t>
  </si>
  <si>
    <t>EDE</t>
  </si>
  <si>
    <t>ECV</t>
  </si>
  <si>
    <t>Mikroelektronik und Sensorik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</si>
</sst>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ddd/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D4D4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/>
    </xf>
    <xf numFmtId="0" fontId="2" fillId="0" borderId="0" xfId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9" fillId="0" borderId="2" xfId="0" applyNumberFormat="1" applyFont="1" applyBorder="1"/>
    <xf numFmtId="165" fontId="9" fillId="0" borderId="3" xfId="0" applyNumberFormat="1" applyFont="1" applyBorder="1"/>
    <xf numFmtId="164" fontId="9" fillId="0" borderId="4" xfId="0" applyNumberFormat="1" applyFont="1" applyBorder="1"/>
    <xf numFmtId="165" fontId="9" fillId="0" borderId="5" xfId="0" applyNumberFormat="1" applyFont="1" applyBorder="1"/>
    <xf numFmtId="164" fontId="9" fillId="0" borderId="6" xfId="0" applyNumberFormat="1" applyFont="1" applyBorder="1"/>
    <xf numFmtId="165" fontId="9" fillId="0" borderId="7" xfId="0" applyNumberFormat="1" applyFont="1" applyBorder="1"/>
    <xf numFmtId="164" fontId="9" fillId="7" borderId="4" xfId="0" applyNumberFormat="1" applyFont="1" applyFill="1" applyBorder="1"/>
    <xf numFmtId="165" fontId="9" fillId="7" borderId="5" xfId="0" applyNumberFormat="1" applyFont="1" applyFill="1" applyBorder="1"/>
    <xf numFmtId="164" fontId="9" fillId="0" borderId="4" xfId="0" applyNumberFormat="1" applyFont="1" applyFill="1" applyBorder="1"/>
    <xf numFmtId="165" fontId="9" fillId="0" borderId="5" xfId="0" applyNumberFormat="1" applyFont="1" applyFill="1" applyBorder="1"/>
    <xf numFmtId="0" fontId="6" fillId="8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14" fontId="6" fillId="5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4" fontId="6" fillId="8" borderId="0" xfId="0" applyNumberFormat="1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left" vertical="center"/>
    </xf>
    <xf numFmtId="164" fontId="9" fillId="9" borderId="2" xfId="0" applyNumberFormat="1" applyFont="1" applyFill="1" applyBorder="1"/>
    <xf numFmtId="165" fontId="9" fillId="9" borderId="3" xfId="0" applyNumberFormat="1" applyFont="1" applyFill="1" applyBorder="1"/>
    <xf numFmtId="164" fontId="9" fillId="9" borderId="4" xfId="0" applyNumberFormat="1" applyFont="1" applyFill="1" applyBorder="1"/>
    <xf numFmtId="165" fontId="9" fillId="9" borderId="5" xfId="0" applyNumberFormat="1" applyFont="1" applyFill="1" applyBorder="1"/>
    <xf numFmtId="164" fontId="9" fillId="9" borderId="6" xfId="0" applyNumberFormat="1" applyFont="1" applyFill="1" applyBorder="1"/>
    <xf numFmtId="165" fontId="9" fillId="9" borderId="7" xfId="0" applyNumberFormat="1" applyFont="1" applyFill="1" applyBorder="1"/>
    <xf numFmtId="164" fontId="9" fillId="0" borderId="2" xfId="0" applyNumberFormat="1" applyFont="1" applyFill="1" applyBorder="1"/>
    <xf numFmtId="165" fontId="9" fillId="0" borderId="3" xfId="0" applyNumberFormat="1" applyFont="1" applyFill="1" applyBorder="1"/>
    <xf numFmtId="0" fontId="0" fillId="0" borderId="0" xfId="0" applyFont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2" fontId="0" fillId="0" borderId="0" xfId="0" applyNumberFormat="1" applyFont="1" applyAlignment="1">
      <alignment horizontal="left" vertical="center"/>
    </xf>
    <xf numFmtId="2" fontId="6" fillId="2" borderId="0" xfId="0" applyNumberFormat="1" applyFont="1" applyFill="1" applyAlignment="1">
      <alignment horizontal="left" vertical="center"/>
    </xf>
    <xf numFmtId="2" fontId="6" fillId="4" borderId="0" xfId="0" applyNumberFormat="1" applyFont="1" applyFill="1" applyAlignment="1">
      <alignment horizontal="left" vertical="center"/>
    </xf>
    <xf numFmtId="2" fontId="6" fillId="5" borderId="0" xfId="0" applyNumberFormat="1" applyFont="1" applyFill="1" applyAlignment="1">
      <alignment horizontal="left" vertical="center"/>
    </xf>
    <xf numFmtId="2" fontId="6" fillId="3" borderId="0" xfId="0" applyNumberFormat="1" applyFont="1" applyFill="1" applyAlignment="1">
      <alignment horizontal="left" vertical="center"/>
    </xf>
    <xf numFmtId="2" fontId="6" fillId="8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6" borderId="8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4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9" formatCode="dd/mm/yyyy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9" formatCode="dd/mm/yyyy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ilgereev Ruslan (PEA4-Fe-DHBW-MS)" id="{00CAF5A1-3185-49EF-893A-254A033DD426}" userId="S::uai5fe@bosch.com::985dba67-f022-47a0-8d32-a0ac0a41b6f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3B1065-317B-4BEC-B040-1C2152005517}" name="Modulliste" displayName="Modulliste" ref="A1:L20" totalsRowShown="0" headerRowDxfId="46" dataDxfId="45">
  <autoFilter ref="A1:L20" xr:uid="{4F3B1065-317B-4BEC-B040-1C2152005517}"/>
  <sortState xmlns:xlrd2="http://schemas.microsoft.com/office/spreadsheetml/2017/richdata2" ref="A2:L20">
    <sortCondition ref="C1:C20"/>
  </sortState>
  <tableColumns count="12">
    <tableColumn id="12" xr3:uid="{2C8AA6B6-31D0-4DF0-9DA9-0D8B08088E24}" name="Modulname" dataDxfId="44"/>
    <tableColumn id="1" xr3:uid="{FF50EF13-B9B2-42C9-A37F-07237C42C851}" name="Bereich" dataDxfId="43"/>
    <tableColumn id="10" xr3:uid="{DE1BE470-5B26-4F88-8799-243B2BE03172}" name="Semester" dataDxfId="42"/>
    <tableColumn id="2" xr3:uid="{E64020FC-6A5D-4A49-BCE1-C2569FF59159}" name="Schlüssel" dataDxfId="41"/>
    <tableColumn id="4" xr3:uid="{8470E22C-4CE1-4553-8671-9BF5989AAE65}" name="Prüfungsart" dataDxfId="40"/>
    <tableColumn id="5" xr3:uid="{CF2D34DC-4E44-45F0-B25E-0FFB229BA18E}" name="LP" dataDxfId="39"/>
    <tableColumn id="6" xr3:uid="{80506F77-5504-411A-B364-0B22CC53A582}" name="Termin 1" dataDxfId="38"/>
    <tableColumn id="7" xr3:uid="{C9413F7D-7FA1-417F-B220-3B19C8279173}" name="Ort 1" dataDxfId="37"/>
    <tableColumn id="8" xr3:uid="{A89D3283-E2AE-4360-9A93-F5F27682296D}" name="Termin 2" dataDxfId="36"/>
    <tableColumn id="9" xr3:uid="{DDE1A5EF-F94C-417A-95CA-A29D4C689B48}" name="Ort 2" dataDxfId="35"/>
    <tableColumn id="11" xr3:uid="{F6C0E347-9701-496F-8B92-1BFEDFF8D817}" name="MODULVERANTWORTUNG" dataDxfId="34"/>
    <tableColumn id="14" xr3:uid="{A9A48352-3929-4E88-AACC-E1A6F11D63E3}" name="Note" dataDxfId="3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3-04-18T07:11:20.76" personId="{00CAF5A1-3185-49EF-893A-254A033DD426}" id="{D625988B-FD12-438F-B6F9-40477B429413}">
    <text>wird selten angeboten</text>
  </threadedComment>
  <threadedComment ref="A18" dT="2023-04-18T07:11:30.60" personId="{00CAF5A1-3185-49EF-893A-254A033DD426}" id="{7AC76FD3-20F0-409E-BCFB-1F3017857D85}">
    <text>neues Modul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999F-AAA9-4A38-8F55-9E1C84DAB455}">
  <dimension ref="A1:R27"/>
  <sheetViews>
    <sheetView tabSelected="1" zoomScale="105" zoomScaleNormal="105" workbookViewId="0">
      <pane xSplit="1" topLeftCell="B1" activePane="topRight" state="frozen"/>
      <selection pane="topRight" activeCell="C8" sqref="C8"/>
    </sheetView>
  </sheetViews>
  <sheetFormatPr baseColWidth="10" defaultColWidth="11.42578125" defaultRowHeight="15" x14ac:dyDescent="0.25"/>
  <cols>
    <col min="1" max="1" width="63.28515625" style="2" bestFit="1" customWidth="1"/>
    <col min="2" max="2" width="10" style="2" bestFit="1" customWidth="1"/>
    <col min="3" max="3" width="11.7109375" style="2" bestFit="1" customWidth="1"/>
    <col min="4" max="4" width="11.42578125" style="2" bestFit="1" customWidth="1"/>
    <col min="5" max="5" width="42.28515625" style="2" customWidth="1"/>
    <col min="6" max="6" width="5.28515625" style="2" bestFit="1" customWidth="1"/>
    <col min="7" max="7" width="11.28515625" style="11" bestFit="1" customWidth="1"/>
    <col min="8" max="8" width="21.28515625" style="2" bestFit="1" customWidth="1"/>
    <col min="9" max="9" width="11.28515625" style="11" bestFit="1" customWidth="1"/>
    <col min="10" max="10" width="21.28515625" style="2" bestFit="1" customWidth="1"/>
    <col min="11" max="11" width="29.7109375" style="2" customWidth="1"/>
    <col min="12" max="12" width="11.42578125" style="53"/>
    <col min="13" max="16384" width="11.42578125" style="2"/>
  </cols>
  <sheetData>
    <row r="1" spans="1:18" ht="15.75" thickBot="1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11" t="s">
        <v>8</v>
      </c>
      <c r="J1" s="2" t="s">
        <v>9</v>
      </c>
      <c r="K1" s="44" t="s">
        <v>100</v>
      </c>
      <c r="L1" s="47" t="s">
        <v>101</v>
      </c>
      <c r="N1" s="2">
        <v>1</v>
      </c>
      <c r="O1" s="2">
        <v>2</v>
      </c>
      <c r="P1" s="2">
        <v>3</v>
      </c>
      <c r="Q1" s="2">
        <v>4</v>
      </c>
      <c r="R1" s="2">
        <v>5</v>
      </c>
    </row>
    <row r="2" spans="1:18" x14ac:dyDescent="0.25">
      <c r="A2" s="7" t="s">
        <v>10</v>
      </c>
      <c r="B2" s="7" t="s">
        <v>11</v>
      </c>
      <c r="C2" s="7" t="s">
        <v>82</v>
      </c>
      <c r="D2" s="7" t="s">
        <v>12</v>
      </c>
      <c r="E2" s="7" t="s">
        <v>13</v>
      </c>
      <c r="F2" s="7">
        <v>5</v>
      </c>
      <c r="G2" s="35">
        <v>45029</v>
      </c>
      <c r="H2" s="7" t="s">
        <v>14</v>
      </c>
      <c r="I2" s="35">
        <v>45061</v>
      </c>
      <c r="J2" s="7" t="s">
        <v>14</v>
      </c>
      <c r="K2" s="7" t="s">
        <v>89</v>
      </c>
      <c r="L2" s="48" t="s">
        <v>102</v>
      </c>
    </row>
    <row r="3" spans="1:18" x14ac:dyDescent="0.25">
      <c r="A3" s="7" t="s">
        <v>15</v>
      </c>
      <c r="B3" s="7" t="s">
        <v>11</v>
      </c>
      <c r="C3" s="7" t="s">
        <v>82</v>
      </c>
      <c r="D3" s="7" t="s">
        <v>16</v>
      </c>
      <c r="E3" s="7" t="s">
        <v>17</v>
      </c>
      <c r="F3" s="7">
        <v>5</v>
      </c>
      <c r="G3" s="35">
        <v>45036</v>
      </c>
      <c r="H3" s="7" t="s">
        <v>18</v>
      </c>
      <c r="I3" s="35">
        <v>45068</v>
      </c>
      <c r="J3" s="7" t="s">
        <v>14</v>
      </c>
      <c r="K3" s="7" t="s">
        <v>90</v>
      </c>
      <c r="L3" s="48">
        <v>2.4</v>
      </c>
    </row>
    <row r="4" spans="1:18" x14ac:dyDescent="0.25">
      <c r="A4" s="7" t="s">
        <v>19</v>
      </c>
      <c r="B4" s="7" t="s">
        <v>11</v>
      </c>
      <c r="C4" s="7" t="s">
        <v>82</v>
      </c>
      <c r="D4" s="7" t="s">
        <v>20</v>
      </c>
      <c r="E4" s="7" t="s">
        <v>21</v>
      </c>
      <c r="F4" s="7">
        <v>5</v>
      </c>
      <c r="G4" s="35">
        <v>45043</v>
      </c>
      <c r="H4" s="7" t="s">
        <v>18</v>
      </c>
      <c r="I4" s="35">
        <v>45082</v>
      </c>
      <c r="J4" s="7" t="s">
        <v>18</v>
      </c>
      <c r="K4" s="7" t="s">
        <v>91</v>
      </c>
      <c r="L4" s="48" t="s">
        <v>102</v>
      </c>
    </row>
    <row r="5" spans="1:18" x14ac:dyDescent="0.25">
      <c r="A5" s="7" t="s">
        <v>22</v>
      </c>
      <c r="B5" s="7" t="s">
        <v>11</v>
      </c>
      <c r="C5" s="7" t="s">
        <v>82</v>
      </c>
      <c r="D5" s="7" t="s">
        <v>23</v>
      </c>
      <c r="E5" s="7" t="s">
        <v>17</v>
      </c>
      <c r="F5" s="7">
        <v>5</v>
      </c>
      <c r="G5" s="35">
        <v>45120</v>
      </c>
      <c r="H5" s="7" t="s">
        <v>18</v>
      </c>
      <c r="I5" s="35">
        <v>45180</v>
      </c>
      <c r="J5" s="7" t="s">
        <v>18</v>
      </c>
      <c r="K5" s="7" t="s">
        <v>92</v>
      </c>
      <c r="L5" s="48"/>
    </row>
    <row r="6" spans="1:18" x14ac:dyDescent="0.25">
      <c r="A6" s="7" t="s">
        <v>24</v>
      </c>
      <c r="B6" s="7" t="s">
        <v>11</v>
      </c>
      <c r="C6" s="7" t="s">
        <v>83</v>
      </c>
      <c r="D6" s="7" t="s">
        <v>25</v>
      </c>
      <c r="E6" s="7" t="s">
        <v>21</v>
      </c>
      <c r="F6" s="7">
        <v>5</v>
      </c>
      <c r="G6" s="35">
        <v>45218</v>
      </c>
      <c r="H6" s="7" t="s">
        <v>18</v>
      </c>
      <c r="I6" s="35">
        <v>45250</v>
      </c>
      <c r="J6" s="7" t="s">
        <v>18</v>
      </c>
      <c r="K6" s="7" t="s">
        <v>93</v>
      </c>
      <c r="L6" s="48"/>
      <c r="N6" s="2">
        <v>3</v>
      </c>
      <c r="O6" s="2">
        <v>5</v>
      </c>
      <c r="P6" s="2">
        <v>2</v>
      </c>
      <c r="Q6" s="2">
        <v>2</v>
      </c>
      <c r="R6" s="2" t="s">
        <v>81</v>
      </c>
    </row>
    <row r="7" spans="1:18" x14ac:dyDescent="0.25">
      <c r="A7" s="9" t="s">
        <v>32</v>
      </c>
      <c r="B7" s="9" t="s">
        <v>33</v>
      </c>
      <c r="C7" s="27" t="s">
        <v>83</v>
      </c>
      <c r="D7" s="27" t="s">
        <v>49</v>
      </c>
      <c r="E7" s="26" t="s">
        <v>21</v>
      </c>
      <c r="F7" s="27">
        <v>5</v>
      </c>
      <c r="G7" s="28">
        <v>45299</v>
      </c>
      <c r="H7" s="27" t="s">
        <v>18</v>
      </c>
      <c r="I7" s="28">
        <v>45330</v>
      </c>
      <c r="J7" s="27" t="s">
        <v>18</v>
      </c>
      <c r="K7" s="27" t="s">
        <v>94</v>
      </c>
      <c r="L7" s="49"/>
      <c r="N7" s="2">
        <v>2</v>
      </c>
      <c r="P7" s="2" t="s">
        <v>79</v>
      </c>
    </row>
    <row r="8" spans="1:18" x14ac:dyDescent="0.25">
      <c r="A8" s="7" t="s">
        <v>28</v>
      </c>
      <c r="B8" s="7" t="s">
        <v>11</v>
      </c>
      <c r="C8" s="7" t="s">
        <v>83</v>
      </c>
      <c r="D8" s="7" t="s">
        <v>29</v>
      </c>
      <c r="E8" s="7" t="s">
        <v>17</v>
      </c>
      <c r="F8" s="7">
        <v>5</v>
      </c>
      <c r="G8" s="35">
        <v>45320</v>
      </c>
      <c r="H8" s="7" t="s">
        <v>30</v>
      </c>
      <c r="I8" s="35">
        <v>45358</v>
      </c>
      <c r="J8" s="7" t="s">
        <v>30</v>
      </c>
      <c r="K8" s="7" t="s">
        <v>95</v>
      </c>
      <c r="L8" s="48"/>
      <c r="P8" s="2" t="s">
        <v>80</v>
      </c>
    </row>
    <row r="9" spans="1:18" x14ac:dyDescent="0.25">
      <c r="A9" s="8" t="s">
        <v>68</v>
      </c>
      <c r="B9" s="8" t="s">
        <v>31</v>
      </c>
      <c r="C9" s="24" t="s">
        <v>83</v>
      </c>
      <c r="D9" s="24" t="s">
        <v>69</v>
      </c>
      <c r="E9" s="24" t="s">
        <v>27</v>
      </c>
      <c r="F9" s="24">
        <v>5</v>
      </c>
      <c r="G9" s="25">
        <v>45323</v>
      </c>
      <c r="H9" s="24" t="s">
        <v>30</v>
      </c>
      <c r="I9" s="25">
        <v>45355</v>
      </c>
      <c r="J9" s="24" t="s">
        <v>18</v>
      </c>
      <c r="K9" s="24" t="s">
        <v>92</v>
      </c>
      <c r="L9" s="50"/>
    </row>
    <row r="10" spans="1:18" x14ac:dyDescent="0.25">
      <c r="A10" s="10" t="s">
        <v>39</v>
      </c>
      <c r="B10" s="10" t="s">
        <v>37</v>
      </c>
      <c r="C10" s="31" t="s">
        <v>84</v>
      </c>
      <c r="D10" s="31" t="s">
        <v>45</v>
      </c>
      <c r="E10" s="31" t="s">
        <v>47</v>
      </c>
      <c r="F10" s="31">
        <v>5</v>
      </c>
      <c r="G10" s="32">
        <v>45393</v>
      </c>
      <c r="H10" s="31" t="s">
        <v>46</v>
      </c>
      <c r="I10" s="32">
        <v>45425</v>
      </c>
      <c r="J10" s="31" t="s">
        <v>18</v>
      </c>
      <c r="K10" s="31" t="s">
        <v>96</v>
      </c>
      <c r="L10" s="51"/>
    </row>
    <row r="11" spans="1:18" x14ac:dyDescent="0.25">
      <c r="A11" s="9" t="s">
        <v>36</v>
      </c>
      <c r="B11" s="9" t="s">
        <v>33</v>
      </c>
      <c r="C11" s="27" t="s">
        <v>84</v>
      </c>
      <c r="D11" s="27" t="s">
        <v>44</v>
      </c>
      <c r="E11" s="26" t="s">
        <v>48</v>
      </c>
      <c r="F11" s="27">
        <v>5</v>
      </c>
      <c r="G11" s="28">
        <v>45400</v>
      </c>
      <c r="H11" s="27" t="s">
        <v>18</v>
      </c>
      <c r="I11" s="28">
        <v>45439</v>
      </c>
      <c r="J11" s="27" t="s">
        <v>18</v>
      </c>
      <c r="K11" s="27" t="s">
        <v>96</v>
      </c>
      <c r="L11" s="49"/>
    </row>
    <row r="12" spans="1:18" x14ac:dyDescent="0.25">
      <c r="A12" s="9" t="s">
        <v>34</v>
      </c>
      <c r="B12" s="9" t="s">
        <v>33</v>
      </c>
      <c r="C12" s="27" t="s">
        <v>84</v>
      </c>
      <c r="D12" s="27" t="s">
        <v>35</v>
      </c>
      <c r="E12" s="26" t="s">
        <v>21</v>
      </c>
      <c r="F12" s="27">
        <v>5</v>
      </c>
      <c r="G12" s="28">
        <v>45400</v>
      </c>
      <c r="H12" s="27" t="s">
        <v>18</v>
      </c>
      <c r="I12" s="28">
        <v>45439</v>
      </c>
      <c r="J12" s="27" t="s">
        <v>18</v>
      </c>
      <c r="K12" s="27" t="s">
        <v>97</v>
      </c>
      <c r="L12" s="49"/>
    </row>
    <row r="13" spans="1:18" x14ac:dyDescent="0.25">
      <c r="A13" s="8" t="s">
        <v>40</v>
      </c>
      <c r="B13" s="8" t="s">
        <v>31</v>
      </c>
      <c r="C13" s="24" t="s">
        <v>84</v>
      </c>
      <c r="D13" s="24" t="s">
        <v>67</v>
      </c>
      <c r="E13" s="24" t="s">
        <v>72</v>
      </c>
      <c r="F13" s="24">
        <v>5</v>
      </c>
      <c r="G13" s="25">
        <v>45481</v>
      </c>
      <c r="H13" s="24" t="s">
        <v>18</v>
      </c>
      <c r="I13" s="25">
        <v>45540</v>
      </c>
      <c r="J13" s="24" t="s">
        <v>18</v>
      </c>
      <c r="K13" s="24" t="s">
        <v>92</v>
      </c>
      <c r="L13" s="50"/>
    </row>
    <row r="14" spans="1:18" x14ac:dyDescent="0.25">
      <c r="A14" s="10" t="s">
        <v>105</v>
      </c>
      <c r="B14" s="10" t="s">
        <v>37</v>
      </c>
      <c r="C14" s="31" t="s">
        <v>84</v>
      </c>
      <c r="D14" s="31" t="s">
        <v>66</v>
      </c>
      <c r="E14" s="31" t="s">
        <v>71</v>
      </c>
      <c r="F14" s="31">
        <v>5</v>
      </c>
      <c r="G14" s="32">
        <v>45488</v>
      </c>
      <c r="H14" s="31" t="s">
        <v>30</v>
      </c>
      <c r="I14" s="32">
        <v>45547</v>
      </c>
      <c r="J14" s="31" t="s">
        <v>30</v>
      </c>
      <c r="K14" s="31" t="s">
        <v>98</v>
      </c>
      <c r="L14" s="51"/>
    </row>
    <row r="15" spans="1:18" x14ac:dyDescent="0.25">
      <c r="A15" s="8" t="s">
        <v>73</v>
      </c>
      <c r="B15" s="8" t="s">
        <v>31</v>
      </c>
      <c r="C15" s="24" t="s">
        <v>86</v>
      </c>
      <c r="D15" s="24" t="s">
        <v>74</v>
      </c>
      <c r="E15" s="24" t="s">
        <v>27</v>
      </c>
      <c r="F15" s="24">
        <v>5</v>
      </c>
      <c r="G15" s="25">
        <v>45691</v>
      </c>
      <c r="H15" s="24" t="s">
        <v>18</v>
      </c>
      <c r="I15" s="25">
        <v>45729</v>
      </c>
      <c r="J15" s="24" t="s">
        <v>18</v>
      </c>
      <c r="K15" s="24" t="s">
        <v>96</v>
      </c>
      <c r="L15" s="50"/>
    </row>
    <row r="16" spans="1:18" x14ac:dyDescent="0.25">
      <c r="A16" s="9" t="s">
        <v>41</v>
      </c>
      <c r="B16" s="9" t="s">
        <v>33</v>
      </c>
      <c r="C16" s="27" t="s">
        <v>86</v>
      </c>
      <c r="D16" s="27"/>
      <c r="E16" s="27"/>
      <c r="F16" s="27">
        <v>5</v>
      </c>
      <c r="G16" s="28"/>
      <c r="H16" s="27"/>
      <c r="I16" s="28"/>
      <c r="J16" s="27"/>
      <c r="K16" s="27"/>
      <c r="L16" s="49"/>
    </row>
    <row r="17" spans="1:12" x14ac:dyDescent="0.25">
      <c r="A17" s="9" t="s">
        <v>42</v>
      </c>
      <c r="B17" s="9" t="s">
        <v>33</v>
      </c>
      <c r="C17" s="27" t="s">
        <v>86</v>
      </c>
      <c r="D17" s="27"/>
      <c r="E17" s="27"/>
      <c r="F17" s="27">
        <v>10</v>
      </c>
      <c r="G17" s="28"/>
      <c r="H17" s="27"/>
      <c r="I17" s="28"/>
      <c r="J17" s="27"/>
      <c r="K17" s="27"/>
      <c r="L17" s="49"/>
    </row>
    <row r="18" spans="1:12" x14ac:dyDescent="0.25">
      <c r="A18" s="10" t="s">
        <v>38</v>
      </c>
      <c r="B18" s="10" t="s">
        <v>37</v>
      </c>
      <c r="C18" s="31" t="s">
        <v>85</v>
      </c>
      <c r="D18" s="31" t="s">
        <v>65</v>
      </c>
      <c r="E18" s="31" t="s">
        <v>70</v>
      </c>
      <c r="F18" s="31">
        <v>5</v>
      </c>
      <c r="G18" s="32">
        <v>45782</v>
      </c>
      <c r="H18" s="31" t="s">
        <v>30</v>
      </c>
      <c r="I18" s="32">
        <v>45813</v>
      </c>
      <c r="J18" s="31" t="s">
        <v>30</v>
      </c>
      <c r="K18" s="31" t="s">
        <v>98</v>
      </c>
      <c r="L18" s="51"/>
    </row>
    <row r="19" spans="1:12" x14ac:dyDescent="0.25">
      <c r="A19" s="23" t="s">
        <v>75</v>
      </c>
      <c r="B19" s="23" t="s">
        <v>26</v>
      </c>
      <c r="C19" s="33" t="s">
        <v>85</v>
      </c>
      <c r="D19" s="33" t="s">
        <v>77</v>
      </c>
      <c r="E19" s="33" t="s">
        <v>76</v>
      </c>
      <c r="F19" s="33">
        <v>5</v>
      </c>
      <c r="G19" s="34">
        <v>45831</v>
      </c>
      <c r="H19" s="33" t="s">
        <v>78</v>
      </c>
      <c r="I19" s="34">
        <v>45862</v>
      </c>
      <c r="J19" s="33" t="s">
        <v>78</v>
      </c>
      <c r="K19" s="33" t="s">
        <v>99</v>
      </c>
      <c r="L19" s="52"/>
    </row>
    <row r="20" spans="1:12" x14ac:dyDescent="0.25">
      <c r="A20" s="9" t="s">
        <v>43</v>
      </c>
      <c r="B20" s="9" t="s">
        <v>33</v>
      </c>
      <c r="C20" s="27" t="s">
        <v>85</v>
      </c>
      <c r="D20" s="27"/>
      <c r="E20" s="27"/>
      <c r="F20" s="27">
        <v>25</v>
      </c>
      <c r="G20" s="28"/>
      <c r="H20" s="27"/>
      <c r="I20" s="28"/>
      <c r="J20" s="27"/>
      <c r="K20" s="27"/>
      <c r="L20" s="49"/>
    </row>
    <row r="21" spans="1:12" x14ac:dyDescent="0.25">
      <c r="B21" s="3"/>
      <c r="C21" s="3"/>
    </row>
    <row r="22" spans="1:12" x14ac:dyDescent="0.25">
      <c r="B22" s="3"/>
      <c r="C22" s="3"/>
    </row>
    <row r="23" spans="1:12" x14ac:dyDescent="0.25">
      <c r="B23" s="4"/>
      <c r="C23" s="4"/>
    </row>
    <row r="24" spans="1:12" x14ac:dyDescent="0.25">
      <c r="A24"/>
      <c r="E24"/>
    </row>
    <row r="25" spans="1:12" x14ac:dyDescent="0.25">
      <c r="A25"/>
      <c r="E25"/>
      <c r="G25" s="12"/>
      <c r="H25" s="5"/>
      <c r="I25" s="12"/>
      <c r="J25" s="5"/>
    </row>
    <row r="26" spans="1:12" x14ac:dyDescent="0.25">
      <c r="A26"/>
      <c r="E26"/>
      <c r="G26" s="12"/>
      <c r="I26" s="12"/>
    </row>
    <row r="27" spans="1:12" x14ac:dyDescent="0.25">
      <c r="A27"/>
      <c r="E27"/>
      <c r="H27" s="5"/>
      <c r="J27" s="5"/>
    </row>
  </sheetData>
  <phoneticPr fontId="1" type="noConversion"/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B409-1D66-4794-8114-926C35B6088F}">
  <dimension ref="A1:AB37"/>
  <sheetViews>
    <sheetView topLeftCell="B1" zoomScale="85" zoomScaleNormal="85" workbookViewId="0">
      <selection activeCell="S24" sqref="S24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5.85546875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8" ht="46.5" x14ac:dyDescent="0.7">
      <c r="A1" s="56">
        <v>2023</v>
      </c>
      <c r="B1" s="56"/>
      <c r="C1" s="56"/>
      <c r="D1" s="56"/>
      <c r="E1" s="56"/>
      <c r="H1" t="s">
        <v>62</v>
      </c>
      <c r="AA1" s="1"/>
    </row>
    <row r="2" spans="1:28" ht="15.75" thickBot="1" x14ac:dyDescent="0.3">
      <c r="O2" t="s">
        <v>103</v>
      </c>
      <c r="P2" t="s">
        <v>103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  <c r="W2" t="s">
        <v>104</v>
      </c>
      <c r="X2" t="s">
        <v>104</v>
      </c>
    </row>
    <row r="3" spans="1:28" ht="19.5" thickBot="1" x14ac:dyDescent="0.35">
      <c r="A3" s="54" t="s">
        <v>50</v>
      </c>
      <c r="B3" s="55"/>
      <c r="C3" s="54" t="s">
        <v>51</v>
      </c>
      <c r="D3" s="55"/>
      <c r="E3" s="54" t="s">
        <v>52</v>
      </c>
      <c r="F3" s="55"/>
      <c r="G3" s="54" t="s">
        <v>53</v>
      </c>
      <c r="H3" s="55"/>
      <c r="I3" s="54" t="s">
        <v>54</v>
      </c>
      <c r="J3" s="55"/>
      <c r="K3" s="54" t="s">
        <v>55</v>
      </c>
      <c r="L3" s="55"/>
      <c r="M3" s="54" t="s">
        <v>56</v>
      </c>
      <c r="N3" s="55"/>
      <c r="O3" s="29" t="s">
        <v>57</v>
      </c>
      <c r="P3" s="30"/>
      <c r="Q3" s="29" t="s">
        <v>58</v>
      </c>
      <c r="R3" s="30"/>
      <c r="S3" s="29" t="s">
        <v>59</v>
      </c>
      <c r="T3" s="30"/>
      <c r="U3" s="29" t="s">
        <v>60</v>
      </c>
      <c r="V3" s="30"/>
      <c r="W3" s="45" t="s">
        <v>61</v>
      </c>
      <c r="X3" s="30"/>
      <c r="AA3" t="s">
        <v>63</v>
      </c>
      <c r="AB3">
        <v>19</v>
      </c>
    </row>
    <row r="4" spans="1:28" ht="18.75" x14ac:dyDescent="0.3">
      <c r="A4" s="13">
        <f>DATE($A$1,1,1)</f>
        <v>44927</v>
      </c>
      <c r="B4" s="14">
        <f>A4</f>
        <v>44927</v>
      </c>
      <c r="C4" s="13">
        <f>DATE($A$1,2,1)</f>
        <v>44958</v>
      </c>
      <c r="D4" s="14">
        <f>C4</f>
        <v>44958</v>
      </c>
      <c r="E4" s="13">
        <f>DATE($A$1,3,1)</f>
        <v>44986</v>
      </c>
      <c r="F4" s="14">
        <f>E4</f>
        <v>44986</v>
      </c>
      <c r="G4" s="13">
        <f>DATE($A$1,4,1)</f>
        <v>45017</v>
      </c>
      <c r="H4" s="14">
        <f>G4</f>
        <v>45017</v>
      </c>
      <c r="I4" s="13">
        <f>DATE($A$1,5,1)</f>
        <v>45047</v>
      </c>
      <c r="J4" s="14">
        <f>I4</f>
        <v>45047</v>
      </c>
      <c r="K4" s="13">
        <f>DATE($A$1,6,1)</f>
        <v>45078</v>
      </c>
      <c r="L4" s="14">
        <f>K4</f>
        <v>45078</v>
      </c>
      <c r="M4" s="13">
        <f>DATE($A$1,7,1)</f>
        <v>45108</v>
      </c>
      <c r="N4" s="14">
        <f>M4</f>
        <v>45108</v>
      </c>
      <c r="O4" s="13">
        <f>DATE($A$1,8,1)</f>
        <v>45139</v>
      </c>
      <c r="P4" s="14">
        <f>O4</f>
        <v>45139</v>
      </c>
      <c r="Q4" s="13">
        <f>DATE($A$1,9,1)</f>
        <v>45170</v>
      </c>
      <c r="R4" s="14">
        <f>Q4</f>
        <v>45170</v>
      </c>
      <c r="S4" s="13">
        <f>DATE($A$1,10,1)</f>
        <v>45200</v>
      </c>
      <c r="T4" s="14">
        <f>S4</f>
        <v>45200</v>
      </c>
      <c r="U4" s="13">
        <f>DATE($A$1,11,1)</f>
        <v>45231</v>
      </c>
      <c r="V4" s="14">
        <f>U4</f>
        <v>45231</v>
      </c>
      <c r="W4" s="13">
        <f>DATE($A$1,12,1)</f>
        <v>45261</v>
      </c>
      <c r="X4" s="14">
        <f>W4</f>
        <v>45261</v>
      </c>
      <c r="AA4" t="s">
        <v>64</v>
      </c>
      <c r="AB4">
        <v>19</v>
      </c>
    </row>
    <row r="5" spans="1:28" ht="18.75" x14ac:dyDescent="0.3">
      <c r="A5" s="15">
        <f>IFERROR(IF(MONTH(A4+1)=MONTH(A$4),A4+1,""),"")</f>
        <v>44928</v>
      </c>
      <c r="B5" s="16">
        <f t="shared" ref="B5:D34" si="0">A5</f>
        <v>44928</v>
      </c>
      <c r="C5" s="15">
        <f t="shared" ref="C5:W20" si="1">IFERROR(IF(MONTH(C4+1)=MONTH(C$4),C4+1,""),"")</f>
        <v>44959</v>
      </c>
      <c r="D5" s="16">
        <f t="shared" si="0"/>
        <v>44959</v>
      </c>
      <c r="E5" s="15">
        <f t="shared" si="1"/>
        <v>44987</v>
      </c>
      <c r="F5" s="16">
        <f t="shared" ref="F5" si="2">E5</f>
        <v>44987</v>
      </c>
      <c r="G5" s="15">
        <f t="shared" si="1"/>
        <v>45018</v>
      </c>
      <c r="H5" s="16">
        <f t="shared" ref="H5" si="3">G5</f>
        <v>45018</v>
      </c>
      <c r="I5" s="15">
        <f t="shared" si="1"/>
        <v>45048</v>
      </c>
      <c r="J5" s="16">
        <f t="shared" ref="J5" si="4">I5</f>
        <v>45048</v>
      </c>
      <c r="K5" s="15">
        <f t="shared" si="1"/>
        <v>45079</v>
      </c>
      <c r="L5" s="16">
        <f t="shared" ref="L5" si="5">K5</f>
        <v>45079</v>
      </c>
      <c r="M5" s="15">
        <f t="shared" si="1"/>
        <v>45109</v>
      </c>
      <c r="N5" s="16">
        <f t="shared" ref="N5" si="6">M5</f>
        <v>45109</v>
      </c>
      <c r="O5" s="15">
        <f t="shared" si="1"/>
        <v>45140</v>
      </c>
      <c r="P5" s="16">
        <f t="shared" ref="P5" si="7">O5</f>
        <v>45140</v>
      </c>
      <c r="Q5" s="15">
        <f t="shared" si="1"/>
        <v>45171</v>
      </c>
      <c r="R5" s="16">
        <f t="shared" ref="R5" si="8">Q5</f>
        <v>45171</v>
      </c>
      <c r="S5" s="19">
        <f t="shared" si="1"/>
        <v>45201</v>
      </c>
      <c r="T5" s="20">
        <f t="shared" ref="T5" si="9">S5</f>
        <v>45201</v>
      </c>
      <c r="U5" s="15">
        <f t="shared" si="1"/>
        <v>45232</v>
      </c>
      <c r="V5" s="16">
        <f t="shared" ref="V5" si="10">U5</f>
        <v>45232</v>
      </c>
      <c r="W5" s="15">
        <f t="shared" si="1"/>
        <v>45262</v>
      </c>
      <c r="X5" s="16">
        <f t="shared" ref="X5" si="11">W5</f>
        <v>45262</v>
      </c>
      <c r="AA5" t="s">
        <v>63</v>
      </c>
      <c r="AB5">
        <f>AB3-AB4</f>
        <v>0</v>
      </c>
    </row>
    <row r="6" spans="1:28" ht="18.75" x14ac:dyDescent="0.3">
      <c r="A6" s="15">
        <f>IFERROR(IF(MONTH(A5+1)=MONTH(A$4),A5+1,""),"")</f>
        <v>44929</v>
      </c>
      <c r="B6" s="16">
        <f t="shared" si="0"/>
        <v>44929</v>
      </c>
      <c r="C6" s="15">
        <f t="shared" si="1"/>
        <v>44960</v>
      </c>
      <c r="D6" s="16">
        <f t="shared" si="0"/>
        <v>44960</v>
      </c>
      <c r="E6" s="15">
        <f t="shared" si="1"/>
        <v>44988</v>
      </c>
      <c r="F6" s="16">
        <f t="shared" ref="F6" si="12">E6</f>
        <v>44988</v>
      </c>
      <c r="G6" s="15">
        <f t="shared" si="1"/>
        <v>45019</v>
      </c>
      <c r="H6" s="16">
        <f t="shared" ref="H6" si="13">G6</f>
        <v>45019</v>
      </c>
      <c r="I6" s="15">
        <f t="shared" si="1"/>
        <v>45049</v>
      </c>
      <c r="J6" s="16">
        <f t="shared" ref="J6" si="14">I6</f>
        <v>45049</v>
      </c>
      <c r="K6" s="15">
        <f t="shared" si="1"/>
        <v>45080</v>
      </c>
      <c r="L6" s="16">
        <f t="shared" ref="L6" si="15">K6</f>
        <v>45080</v>
      </c>
      <c r="M6" s="15">
        <f t="shared" si="1"/>
        <v>45110</v>
      </c>
      <c r="N6" s="16">
        <f t="shared" ref="N6" si="16">M6</f>
        <v>45110</v>
      </c>
      <c r="O6" s="15">
        <f t="shared" si="1"/>
        <v>45141</v>
      </c>
      <c r="P6" s="16">
        <f t="shared" ref="P6" si="17">O6</f>
        <v>45141</v>
      </c>
      <c r="Q6" s="15">
        <f t="shared" si="1"/>
        <v>45172</v>
      </c>
      <c r="R6" s="16">
        <f t="shared" ref="R6" si="18">Q6</f>
        <v>45172</v>
      </c>
      <c r="S6" s="21">
        <f t="shared" si="1"/>
        <v>45202</v>
      </c>
      <c r="T6" s="22">
        <f t="shared" ref="T6" si="19">S6</f>
        <v>45202</v>
      </c>
      <c r="U6" s="15">
        <f t="shared" si="1"/>
        <v>45233</v>
      </c>
      <c r="V6" s="16">
        <f t="shared" ref="V6" si="20">U6</f>
        <v>45233</v>
      </c>
      <c r="W6" s="15">
        <f t="shared" si="1"/>
        <v>45263</v>
      </c>
      <c r="X6" s="16">
        <f t="shared" ref="X6" si="21">W6</f>
        <v>45263</v>
      </c>
    </row>
    <row r="7" spans="1:28" ht="18.75" x14ac:dyDescent="0.3">
      <c r="A7" s="15">
        <f t="shared" ref="A7:A31" si="22">IFERROR(IF(MONTH(A6+1)=MONTH(A$4),A6+1,""),"")</f>
        <v>44930</v>
      </c>
      <c r="B7" s="16">
        <f t="shared" si="0"/>
        <v>44930</v>
      </c>
      <c r="C7" s="15">
        <f t="shared" si="1"/>
        <v>44961</v>
      </c>
      <c r="D7" s="16">
        <f t="shared" si="0"/>
        <v>44961</v>
      </c>
      <c r="E7" s="15">
        <f t="shared" si="1"/>
        <v>44989</v>
      </c>
      <c r="F7" s="16">
        <f t="shared" ref="F7" si="23">E7</f>
        <v>44989</v>
      </c>
      <c r="G7" s="15">
        <f t="shared" si="1"/>
        <v>45020</v>
      </c>
      <c r="H7" s="16">
        <f t="shared" ref="H7" si="24">G7</f>
        <v>45020</v>
      </c>
      <c r="I7" s="15">
        <f t="shared" si="1"/>
        <v>45050</v>
      </c>
      <c r="J7" s="16">
        <f t="shared" ref="J7" si="25">I7</f>
        <v>45050</v>
      </c>
      <c r="K7" s="15">
        <f t="shared" si="1"/>
        <v>45081</v>
      </c>
      <c r="L7" s="16">
        <f t="shared" ref="L7" si="26">K7</f>
        <v>45081</v>
      </c>
      <c r="M7" s="15">
        <f t="shared" si="1"/>
        <v>45111</v>
      </c>
      <c r="N7" s="16">
        <f t="shared" ref="N7" si="27">M7</f>
        <v>45111</v>
      </c>
      <c r="O7" s="15">
        <f t="shared" si="1"/>
        <v>45142</v>
      </c>
      <c r="P7" s="16">
        <f t="shared" ref="P7" si="28">O7</f>
        <v>45142</v>
      </c>
      <c r="Q7" s="15">
        <f t="shared" si="1"/>
        <v>45173</v>
      </c>
      <c r="R7" s="16">
        <f t="shared" ref="R7" si="29">Q7</f>
        <v>45173</v>
      </c>
      <c r="S7" s="19">
        <f t="shared" si="1"/>
        <v>45203</v>
      </c>
      <c r="T7" s="20">
        <f t="shared" ref="T7" si="30">S7</f>
        <v>45203</v>
      </c>
      <c r="U7" s="15">
        <f t="shared" si="1"/>
        <v>45234</v>
      </c>
      <c r="V7" s="16">
        <f t="shared" ref="V7" si="31">U7</f>
        <v>45234</v>
      </c>
      <c r="W7" s="15">
        <f t="shared" si="1"/>
        <v>45264</v>
      </c>
      <c r="X7" s="16">
        <f t="shared" ref="X7" si="32">W7</f>
        <v>45264</v>
      </c>
    </row>
    <row r="8" spans="1:28" ht="18.75" x14ac:dyDescent="0.3">
      <c r="A8" s="15">
        <f t="shared" si="22"/>
        <v>44931</v>
      </c>
      <c r="B8" s="16">
        <f t="shared" si="0"/>
        <v>44931</v>
      </c>
      <c r="C8" s="15">
        <f t="shared" si="1"/>
        <v>44962</v>
      </c>
      <c r="D8" s="16">
        <f t="shared" si="0"/>
        <v>44962</v>
      </c>
      <c r="E8" s="15">
        <f t="shared" si="1"/>
        <v>44990</v>
      </c>
      <c r="F8" s="16">
        <f t="shared" ref="F8" si="33">E8</f>
        <v>44990</v>
      </c>
      <c r="G8" s="15">
        <f t="shared" si="1"/>
        <v>45021</v>
      </c>
      <c r="H8" s="16">
        <f t="shared" ref="H8" si="34">G8</f>
        <v>45021</v>
      </c>
      <c r="I8" s="15">
        <f t="shared" si="1"/>
        <v>45051</v>
      </c>
      <c r="J8" s="16">
        <f t="shared" ref="J8" si="35">I8</f>
        <v>45051</v>
      </c>
      <c r="K8" s="15">
        <f t="shared" si="1"/>
        <v>45082</v>
      </c>
      <c r="L8" s="16">
        <f t="shared" ref="L8" si="36">K8</f>
        <v>45082</v>
      </c>
      <c r="M8" s="15">
        <f t="shared" si="1"/>
        <v>45112</v>
      </c>
      <c r="N8" s="16">
        <f t="shared" ref="N8" si="37">M8</f>
        <v>45112</v>
      </c>
      <c r="O8" s="15">
        <f t="shared" si="1"/>
        <v>45143</v>
      </c>
      <c r="P8" s="16">
        <f t="shared" ref="P8" si="38">O8</f>
        <v>45143</v>
      </c>
      <c r="Q8" s="15">
        <f t="shared" si="1"/>
        <v>45174</v>
      </c>
      <c r="R8" s="16">
        <f t="shared" ref="R8" si="39">Q8</f>
        <v>45174</v>
      </c>
      <c r="S8" s="19">
        <f t="shared" si="1"/>
        <v>45204</v>
      </c>
      <c r="T8" s="20">
        <f t="shared" ref="T8" si="40">S8</f>
        <v>45204</v>
      </c>
      <c r="U8" s="15">
        <f t="shared" si="1"/>
        <v>45235</v>
      </c>
      <c r="V8" s="16">
        <f t="shared" ref="V8" si="41">U8</f>
        <v>45235</v>
      </c>
      <c r="W8" s="15">
        <f t="shared" si="1"/>
        <v>45265</v>
      </c>
      <c r="X8" s="16">
        <f t="shared" ref="X8" si="42">W8</f>
        <v>45265</v>
      </c>
    </row>
    <row r="9" spans="1:28" ht="18.75" x14ac:dyDescent="0.3">
      <c r="A9" s="15">
        <f t="shared" si="22"/>
        <v>44932</v>
      </c>
      <c r="B9" s="16">
        <f t="shared" si="0"/>
        <v>44932</v>
      </c>
      <c r="C9" s="15">
        <f t="shared" si="1"/>
        <v>44963</v>
      </c>
      <c r="D9" s="16">
        <f t="shared" si="0"/>
        <v>44963</v>
      </c>
      <c r="E9" s="15">
        <f t="shared" si="1"/>
        <v>44991</v>
      </c>
      <c r="F9" s="16">
        <f t="shared" ref="F9" si="43">E9</f>
        <v>44991</v>
      </c>
      <c r="G9" s="15">
        <f t="shared" si="1"/>
        <v>45022</v>
      </c>
      <c r="H9" s="16">
        <f t="shared" ref="H9" si="44">G9</f>
        <v>45022</v>
      </c>
      <c r="I9" s="15">
        <f t="shared" si="1"/>
        <v>45052</v>
      </c>
      <c r="J9" s="16">
        <f t="shared" ref="J9" si="45">I9</f>
        <v>45052</v>
      </c>
      <c r="K9" s="15">
        <f t="shared" si="1"/>
        <v>45083</v>
      </c>
      <c r="L9" s="16">
        <f t="shared" ref="L9" si="46">K9</f>
        <v>45083</v>
      </c>
      <c r="M9" s="15">
        <f t="shared" si="1"/>
        <v>45113</v>
      </c>
      <c r="N9" s="16">
        <f t="shared" ref="N9" si="47">M9</f>
        <v>45113</v>
      </c>
      <c r="O9" s="15">
        <f t="shared" si="1"/>
        <v>45144</v>
      </c>
      <c r="P9" s="16">
        <f t="shared" ref="P9" si="48">O9</f>
        <v>45144</v>
      </c>
      <c r="Q9" s="15">
        <f t="shared" si="1"/>
        <v>45175</v>
      </c>
      <c r="R9" s="16">
        <f t="shared" ref="R9" si="49">Q9</f>
        <v>45175</v>
      </c>
      <c r="S9" s="19">
        <f t="shared" si="1"/>
        <v>45205</v>
      </c>
      <c r="T9" s="20">
        <f t="shared" ref="T9" si="50">S9</f>
        <v>45205</v>
      </c>
      <c r="U9" s="15">
        <f t="shared" si="1"/>
        <v>45236</v>
      </c>
      <c r="V9" s="16">
        <f t="shared" ref="V9" si="51">U9</f>
        <v>45236</v>
      </c>
      <c r="W9" s="15">
        <f t="shared" si="1"/>
        <v>45266</v>
      </c>
      <c r="X9" s="16">
        <f t="shared" ref="X9" si="52">W9</f>
        <v>45266</v>
      </c>
    </row>
    <row r="10" spans="1:28" ht="18.75" x14ac:dyDescent="0.3">
      <c r="A10" s="15">
        <f t="shared" si="22"/>
        <v>44933</v>
      </c>
      <c r="B10" s="16">
        <f t="shared" si="0"/>
        <v>44933</v>
      </c>
      <c r="C10" s="15">
        <f t="shared" si="1"/>
        <v>44964</v>
      </c>
      <c r="D10" s="16">
        <f t="shared" si="0"/>
        <v>44964</v>
      </c>
      <c r="E10" s="15">
        <f t="shared" si="1"/>
        <v>44992</v>
      </c>
      <c r="F10" s="16">
        <f t="shared" ref="F10" si="53">E10</f>
        <v>44992</v>
      </c>
      <c r="G10" s="15">
        <f t="shared" si="1"/>
        <v>45023</v>
      </c>
      <c r="H10" s="16">
        <f t="shared" ref="H10" si="54">G10</f>
        <v>45023</v>
      </c>
      <c r="I10" s="15">
        <f t="shared" si="1"/>
        <v>45053</v>
      </c>
      <c r="J10" s="16">
        <f t="shared" ref="J10" si="55">I10</f>
        <v>45053</v>
      </c>
      <c r="K10" s="15">
        <f t="shared" si="1"/>
        <v>45084</v>
      </c>
      <c r="L10" s="16">
        <f t="shared" ref="L10" si="56">K10</f>
        <v>45084</v>
      </c>
      <c r="M10" s="15">
        <f t="shared" si="1"/>
        <v>45114</v>
      </c>
      <c r="N10" s="16">
        <f t="shared" ref="N10" si="57">M10</f>
        <v>45114</v>
      </c>
      <c r="O10" s="19">
        <f t="shared" si="1"/>
        <v>45145</v>
      </c>
      <c r="P10" s="20">
        <f t="shared" ref="P10" si="58">O10</f>
        <v>45145</v>
      </c>
      <c r="Q10" s="15">
        <f t="shared" si="1"/>
        <v>45176</v>
      </c>
      <c r="R10" s="16">
        <f t="shared" ref="R10" si="59">Q10</f>
        <v>45176</v>
      </c>
      <c r="S10" s="15">
        <f t="shared" si="1"/>
        <v>45206</v>
      </c>
      <c r="T10" s="16">
        <f t="shared" ref="T10" si="60">S10</f>
        <v>45206</v>
      </c>
      <c r="U10" s="15">
        <f t="shared" si="1"/>
        <v>45237</v>
      </c>
      <c r="V10" s="16">
        <f t="shared" ref="V10" si="61">U10</f>
        <v>45237</v>
      </c>
      <c r="W10" s="15">
        <f t="shared" si="1"/>
        <v>45267</v>
      </c>
      <c r="X10" s="16">
        <f t="shared" ref="X10" si="62">W10</f>
        <v>45267</v>
      </c>
    </row>
    <row r="11" spans="1:28" ht="18.75" x14ac:dyDescent="0.3">
      <c r="A11" s="15">
        <f>IFERROR(IF(MONTH(A10+1)=MONTH(A$4),A10+1,""),"")</f>
        <v>44934</v>
      </c>
      <c r="B11" s="16">
        <f t="shared" si="0"/>
        <v>44934</v>
      </c>
      <c r="C11" s="15">
        <f t="shared" si="1"/>
        <v>44965</v>
      </c>
      <c r="D11" s="16">
        <f t="shared" si="0"/>
        <v>44965</v>
      </c>
      <c r="E11" s="15">
        <f t="shared" si="1"/>
        <v>44993</v>
      </c>
      <c r="F11" s="16">
        <f t="shared" ref="F11" si="63">E11</f>
        <v>44993</v>
      </c>
      <c r="G11" s="15">
        <f t="shared" si="1"/>
        <v>45024</v>
      </c>
      <c r="H11" s="16">
        <f t="shared" ref="H11" si="64">G11</f>
        <v>45024</v>
      </c>
      <c r="I11" s="15">
        <f t="shared" si="1"/>
        <v>45054</v>
      </c>
      <c r="J11" s="16">
        <f t="shared" ref="J11" si="65">I11</f>
        <v>45054</v>
      </c>
      <c r="K11" s="15">
        <f t="shared" si="1"/>
        <v>45085</v>
      </c>
      <c r="L11" s="16">
        <f t="shared" ref="L11" si="66">K11</f>
        <v>45085</v>
      </c>
      <c r="M11" s="15">
        <f t="shared" si="1"/>
        <v>45115</v>
      </c>
      <c r="N11" s="16">
        <f t="shared" ref="N11" si="67">M11</f>
        <v>45115</v>
      </c>
      <c r="O11" s="19">
        <f t="shared" si="1"/>
        <v>45146</v>
      </c>
      <c r="P11" s="20">
        <f t="shared" ref="P11" si="68">O11</f>
        <v>45146</v>
      </c>
      <c r="Q11" s="15">
        <f t="shared" si="1"/>
        <v>45177</v>
      </c>
      <c r="R11" s="16">
        <f t="shared" ref="R11" si="69">Q11</f>
        <v>45177</v>
      </c>
      <c r="S11" s="15">
        <f t="shared" si="1"/>
        <v>45207</v>
      </c>
      <c r="T11" s="16">
        <f t="shared" ref="T11" si="70">S11</f>
        <v>45207</v>
      </c>
      <c r="U11" s="15">
        <f t="shared" si="1"/>
        <v>45238</v>
      </c>
      <c r="V11" s="16">
        <f t="shared" ref="V11" si="71">U11</f>
        <v>45238</v>
      </c>
      <c r="W11" s="15">
        <f t="shared" si="1"/>
        <v>45268</v>
      </c>
      <c r="X11" s="16">
        <f t="shared" ref="X11" si="72">W11</f>
        <v>45268</v>
      </c>
    </row>
    <row r="12" spans="1:28" ht="18.75" x14ac:dyDescent="0.3">
      <c r="A12" s="15">
        <f t="shared" si="22"/>
        <v>44935</v>
      </c>
      <c r="B12" s="16">
        <f t="shared" si="0"/>
        <v>44935</v>
      </c>
      <c r="C12" s="15">
        <f t="shared" si="1"/>
        <v>44966</v>
      </c>
      <c r="D12" s="16">
        <f t="shared" si="0"/>
        <v>44966</v>
      </c>
      <c r="E12" s="15">
        <f t="shared" si="1"/>
        <v>44994</v>
      </c>
      <c r="F12" s="16">
        <f t="shared" ref="F12" si="73">E12</f>
        <v>44994</v>
      </c>
      <c r="G12" s="15">
        <f t="shared" si="1"/>
        <v>45025</v>
      </c>
      <c r="H12" s="16">
        <f t="shared" ref="H12" si="74">G12</f>
        <v>45025</v>
      </c>
      <c r="I12" s="15">
        <f t="shared" si="1"/>
        <v>45055</v>
      </c>
      <c r="J12" s="16">
        <f t="shared" ref="J12" si="75">I12</f>
        <v>45055</v>
      </c>
      <c r="K12" s="15">
        <f t="shared" si="1"/>
        <v>45086</v>
      </c>
      <c r="L12" s="16">
        <f t="shared" ref="L12" si="76">K12</f>
        <v>45086</v>
      </c>
      <c r="M12" s="15">
        <f t="shared" si="1"/>
        <v>45116</v>
      </c>
      <c r="N12" s="16">
        <f t="shared" ref="N12" si="77">M12</f>
        <v>45116</v>
      </c>
      <c r="O12" s="19">
        <f t="shared" si="1"/>
        <v>45147</v>
      </c>
      <c r="P12" s="20">
        <f t="shared" ref="P12" si="78">O12</f>
        <v>45147</v>
      </c>
      <c r="Q12" s="15">
        <f t="shared" si="1"/>
        <v>45178</v>
      </c>
      <c r="R12" s="16">
        <f t="shared" ref="R12" si="79">Q12</f>
        <v>45178</v>
      </c>
      <c r="S12" s="15">
        <f t="shared" si="1"/>
        <v>45208</v>
      </c>
      <c r="T12" s="16">
        <f t="shared" ref="T12" si="80">S12</f>
        <v>45208</v>
      </c>
      <c r="U12" s="15">
        <f t="shared" si="1"/>
        <v>45239</v>
      </c>
      <c r="V12" s="16">
        <f t="shared" ref="V12" si="81">U12</f>
        <v>45239</v>
      </c>
      <c r="W12" s="15">
        <f t="shared" si="1"/>
        <v>45269</v>
      </c>
      <c r="X12" s="16">
        <f t="shared" ref="X12" si="82">W12</f>
        <v>45269</v>
      </c>
    </row>
    <row r="13" spans="1:28" ht="18.75" x14ac:dyDescent="0.3">
      <c r="A13" s="15">
        <f t="shared" si="22"/>
        <v>44936</v>
      </c>
      <c r="B13" s="16">
        <f t="shared" si="0"/>
        <v>44936</v>
      </c>
      <c r="C13" s="15">
        <f t="shared" si="1"/>
        <v>44967</v>
      </c>
      <c r="D13" s="16">
        <f t="shared" si="0"/>
        <v>44967</v>
      </c>
      <c r="E13" s="15">
        <f t="shared" si="1"/>
        <v>44995</v>
      </c>
      <c r="F13" s="16">
        <f t="shared" ref="F13" si="83">E13</f>
        <v>44995</v>
      </c>
      <c r="G13" s="15">
        <f t="shared" si="1"/>
        <v>45026</v>
      </c>
      <c r="H13" s="16">
        <f t="shared" ref="H13" si="84">G13</f>
        <v>45026</v>
      </c>
      <c r="I13" s="15">
        <f t="shared" si="1"/>
        <v>45056</v>
      </c>
      <c r="J13" s="16">
        <f t="shared" ref="J13" si="85">I13</f>
        <v>45056</v>
      </c>
      <c r="K13" s="15">
        <f t="shared" si="1"/>
        <v>45087</v>
      </c>
      <c r="L13" s="16">
        <f t="shared" ref="L13" si="86">K13</f>
        <v>45087</v>
      </c>
      <c r="M13" s="15">
        <f t="shared" si="1"/>
        <v>45117</v>
      </c>
      <c r="N13" s="16">
        <f t="shared" ref="N13" si="87">M13</f>
        <v>45117</v>
      </c>
      <c r="O13" s="19">
        <f t="shared" si="1"/>
        <v>45148</v>
      </c>
      <c r="P13" s="20">
        <f t="shared" ref="P13" si="88">O13</f>
        <v>45148</v>
      </c>
      <c r="Q13" s="15">
        <f t="shared" si="1"/>
        <v>45179</v>
      </c>
      <c r="R13" s="16">
        <f t="shared" ref="R13" si="89">Q13</f>
        <v>45179</v>
      </c>
      <c r="S13" s="15">
        <f t="shared" si="1"/>
        <v>45209</v>
      </c>
      <c r="T13" s="16">
        <f t="shared" ref="T13" si="90">S13</f>
        <v>45209</v>
      </c>
      <c r="U13" s="15">
        <f t="shared" si="1"/>
        <v>45240</v>
      </c>
      <c r="V13" s="16">
        <f t="shared" ref="V13" si="91">U13</f>
        <v>45240</v>
      </c>
      <c r="W13" s="15">
        <f t="shared" si="1"/>
        <v>45270</v>
      </c>
      <c r="X13" s="16">
        <f t="shared" ref="X13" si="92">W13</f>
        <v>45270</v>
      </c>
    </row>
    <row r="14" spans="1:28" ht="18.75" x14ac:dyDescent="0.3">
      <c r="A14" s="15">
        <f t="shared" si="22"/>
        <v>44937</v>
      </c>
      <c r="B14" s="16">
        <f t="shared" si="0"/>
        <v>44937</v>
      </c>
      <c r="C14" s="15">
        <f t="shared" si="1"/>
        <v>44968</v>
      </c>
      <c r="D14" s="16">
        <f t="shared" si="0"/>
        <v>44968</v>
      </c>
      <c r="E14" s="15">
        <f t="shared" si="1"/>
        <v>44996</v>
      </c>
      <c r="F14" s="16">
        <f t="shared" ref="F14" si="93">E14</f>
        <v>44996</v>
      </c>
      <c r="G14" s="15">
        <f t="shared" si="1"/>
        <v>45027</v>
      </c>
      <c r="H14" s="16">
        <f t="shared" ref="H14" si="94">G14</f>
        <v>45027</v>
      </c>
      <c r="I14" s="15">
        <f t="shared" si="1"/>
        <v>45057</v>
      </c>
      <c r="J14" s="16">
        <f t="shared" ref="J14" si="95">I14</f>
        <v>45057</v>
      </c>
      <c r="K14" s="15">
        <f t="shared" si="1"/>
        <v>45088</v>
      </c>
      <c r="L14" s="16">
        <f t="shared" ref="L14" si="96">K14</f>
        <v>45088</v>
      </c>
      <c r="M14" s="15">
        <f t="shared" si="1"/>
        <v>45118</v>
      </c>
      <c r="N14" s="16">
        <f t="shared" ref="N14" si="97">M14</f>
        <v>45118</v>
      </c>
      <c r="O14" s="19">
        <f t="shared" si="1"/>
        <v>45149</v>
      </c>
      <c r="P14" s="20">
        <f t="shared" ref="P14" si="98">O14</f>
        <v>45149</v>
      </c>
      <c r="Q14" s="15">
        <f t="shared" si="1"/>
        <v>45180</v>
      </c>
      <c r="R14" s="16">
        <f t="shared" ref="R14" si="99">Q14</f>
        <v>45180</v>
      </c>
      <c r="S14" s="15">
        <f t="shared" si="1"/>
        <v>45210</v>
      </c>
      <c r="T14" s="16">
        <f t="shared" ref="T14" si="100">S14</f>
        <v>45210</v>
      </c>
      <c r="U14" s="15">
        <f t="shared" si="1"/>
        <v>45241</v>
      </c>
      <c r="V14" s="16">
        <f t="shared" ref="V14" si="101">U14</f>
        <v>45241</v>
      </c>
      <c r="W14" s="15">
        <f t="shared" si="1"/>
        <v>45271</v>
      </c>
      <c r="X14" s="16">
        <f t="shared" ref="X14" si="102">W14</f>
        <v>45271</v>
      </c>
    </row>
    <row r="15" spans="1:28" ht="18.75" x14ac:dyDescent="0.3">
      <c r="A15" s="15">
        <f t="shared" si="22"/>
        <v>44938</v>
      </c>
      <c r="B15" s="16">
        <f t="shared" si="0"/>
        <v>44938</v>
      </c>
      <c r="C15" s="15">
        <f t="shared" si="1"/>
        <v>44969</v>
      </c>
      <c r="D15" s="16">
        <f t="shared" si="0"/>
        <v>44969</v>
      </c>
      <c r="E15" s="15">
        <f t="shared" si="1"/>
        <v>44997</v>
      </c>
      <c r="F15" s="16">
        <f t="shared" ref="F15" si="103">E15</f>
        <v>44997</v>
      </c>
      <c r="G15" s="15">
        <f t="shared" si="1"/>
        <v>45028</v>
      </c>
      <c r="H15" s="16">
        <f t="shared" ref="H15" si="104">G15</f>
        <v>45028</v>
      </c>
      <c r="I15" s="15">
        <f t="shared" si="1"/>
        <v>45058</v>
      </c>
      <c r="J15" s="16">
        <f t="shared" ref="J15" si="105">I15</f>
        <v>45058</v>
      </c>
      <c r="K15" s="15">
        <f t="shared" si="1"/>
        <v>45089</v>
      </c>
      <c r="L15" s="16">
        <f t="shared" ref="L15" si="106">K15</f>
        <v>45089</v>
      </c>
      <c r="M15" s="15">
        <f t="shared" si="1"/>
        <v>45119</v>
      </c>
      <c r="N15" s="16">
        <f t="shared" ref="N15" si="107">M15</f>
        <v>45119</v>
      </c>
      <c r="O15" s="15">
        <f t="shared" si="1"/>
        <v>45150</v>
      </c>
      <c r="P15" s="16">
        <f t="shared" ref="P15" si="108">O15</f>
        <v>45150</v>
      </c>
      <c r="Q15" s="15">
        <f t="shared" si="1"/>
        <v>45181</v>
      </c>
      <c r="R15" s="16">
        <f t="shared" ref="R15" si="109">Q15</f>
        <v>45181</v>
      </c>
      <c r="S15" s="15">
        <f t="shared" si="1"/>
        <v>45211</v>
      </c>
      <c r="T15" s="16">
        <f t="shared" ref="T15" si="110">S15</f>
        <v>45211</v>
      </c>
      <c r="U15" s="15">
        <f t="shared" si="1"/>
        <v>45242</v>
      </c>
      <c r="V15" s="16">
        <f t="shared" ref="V15" si="111">U15</f>
        <v>45242</v>
      </c>
      <c r="W15" s="15">
        <f t="shared" si="1"/>
        <v>45272</v>
      </c>
      <c r="X15" s="16">
        <f t="shared" ref="X15" si="112">W15</f>
        <v>45272</v>
      </c>
    </row>
    <row r="16" spans="1:28" ht="18.75" x14ac:dyDescent="0.3">
      <c r="A16" s="15">
        <f t="shared" si="22"/>
        <v>44939</v>
      </c>
      <c r="B16" s="16">
        <f t="shared" si="0"/>
        <v>44939</v>
      </c>
      <c r="C16" s="15">
        <f t="shared" si="1"/>
        <v>44970</v>
      </c>
      <c r="D16" s="16">
        <f t="shared" si="0"/>
        <v>44970</v>
      </c>
      <c r="E16" s="15">
        <f t="shared" si="1"/>
        <v>44998</v>
      </c>
      <c r="F16" s="16">
        <f t="shared" ref="F16" si="113">E16</f>
        <v>44998</v>
      </c>
      <c r="G16" s="15">
        <f t="shared" si="1"/>
        <v>45029</v>
      </c>
      <c r="H16" s="16">
        <f t="shared" ref="H16" si="114">G16</f>
        <v>45029</v>
      </c>
      <c r="I16" s="15">
        <f t="shared" si="1"/>
        <v>45059</v>
      </c>
      <c r="J16" s="16">
        <f t="shared" ref="J16" si="115">I16</f>
        <v>45059</v>
      </c>
      <c r="K16" s="15">
        <f t="shared" si="1"/>
        <v>45090</v>
      </c>
      <c r="L16" s="16">
        <f t="shared" ref="L16" si="116">K16</f>
        <v>45090</v>
      </c>
      <c r="M16" s="15">
        <f t="shared" si="1"/>
        <v>45120</v>
      </c>
      <c r="N16" s="16">
        <f t="shared" ref="N16" si="117">M16</f>
        <v>45120</v>
      </c>
      <c r="O16" s="15">
        <f t="shared" si="1"/>
        <v>45151</v>
      </c>
      <c r="P16" s="16">
        <f t="shared" ref="P16" si="118">O16</f>
        <v>45151</v>
      </c>
      <c r="Q16" s="15">
        <f t="shared" si="1"/>
        <v>45182</v>
      </c>
      <c r="R16" s="16">
        <f t="shared" ref="R16" si="119">Q16</f>
        <v>45182</v>
      </c>
      <c r="S16" s="15">
        <f t="shared" si="1"/>
        <v>45212</v>
      </c>
      <c r="T16" s="16">
        <f t="shared" ref="T16" si="120">S16</f>
        <v>45212</v>
      </c>
      <c r="U16" s="15">
        <f t="shared" si="1"/>
        <v>45243</v>
      </c>
      <c r="V16" s="16">
        <f t="shared" ref="V16" si="121">U16</f>
        <v>45243</v>
      </c>
      <c r="W16" s="15">
        <f t="shared" si="1"/>
        <v>45273</v>
      </c>
      <c r="X16" s="16">
        <f t="shared" ref="X16" si="122">W16</f>
        <v>45273</v>
      </c>
    </row>
    <row r="17" spans="1:24" ht="18.75" x14ac:dyDescent="0.3">
      <c r="A17" s="15">
        <f>IFERROR(IF(MONTH(A16+1)=MONTH(A$4),A16+1,""),"")</f>
        <v>44940</v>
      </c>
      <c r="B17" s="16">
        <f t="shared" si="0"/>
        <v>44940</v>
      </c>
      <c r="C17" s="15">
        <f t="shared" si="1"/>
        <v>44971</v>
      </c>
      <c r="D17" s="16">
        <f t="shared" si="0"/>
        <v>44971</v>
      </c>
      <c r="E17" s="15">
        <f t="shared" si="1"/>
        <v>44999</v>
      </c>
      <c r="F17" s="16">
        <f t="shared" ref="F17" si="123">E17</f>
        <v>44999</v>
      </c>
      <c r="G17" s="15">
        <f t="shared" si="1"/>
        <v>45030</v>
      </c>
      <c r="H17" s="16">
        <f t="shared" ref="H17" si="124">G17</f>
        <v>45030</v>
      </c>
      <c r="I17" s="15">
        <f t="shared" si="1"/>
        <v>45060</v>
      </c>
      <c r="J17" s="16">
        <f t="shared" ref="J17" si="125">I17</f>
        <v>45060</v>
      </c>
      <c r="K17" s="15">
        <f t="shared" si="1"/>
        <v>45091</v>
      </c>
      <c r="L17" s="16">
        <f t="shared" ref="L17" si="126">K17</f>
        <v>45091</v>
      </c>
      <c r="M17" s="15">
        <f t="shared" si="1"/>
        <v>45121</v>
      </c>
      <c r="N17" s="16">
        <f t="shared" ref="N17" si="127">M17</f>
        <v>45121</v>
      </c>
      <c r="O17" s="19">
        <f t="shared" si="1"/>
        <v>45152</v>
      </c>
      <c r="P17" s="20">
        <f t="shared" ref="P17" si="128">O17</f>
        <v>45152</v>
      </c>
      <c r="Q17" s="19">
        <f t="shared" si="1"/>
        <v>45183</v>
      </c>
      <c r="R17" s="20">
        <f t="shared" ref="R17" si="129">Q17</f>
        <v>45183</v>
      </c>
      <c r="S17" s="15">
        <f t="shared" si="1"/>
        <v>45213</v>
      </c>
      <c r="T17" s="16">
        <f t="shared" ref="T17" si="130">S17</f>
        <v>45213</v>
      </c>
      <c r="U17" s="15">
        <f t="shared" si="1"/>
        <v>45244</v>
      </c>
      <c r="V17" s="16">
        <f t="shared" ref="V17" si="131">U17</f>
        <v>45244</v>
      </c>
      <c r="W17" s="15">
        <f t="shared" si="1"/>
        <v>45274</v>
      </c>
      <c r="X17" s="16">
        <f t="shared" ref="X17" si="132">W17</f>
        <v>45274</v>
      </c>
    </row>
    <row r="18" spans="1:24" ht="18.75" x14ac:dyDescent="0.3">
      <c r="A18" s="15">
        <f t="shared" si="22"/>
        <v>44941</v>
      </c>
      <c r="B18" s="16">
        <f t="shared" si="0"/>
        <v>44941</v>
      </c>
      <c r="C18" s="15">
        <f t="shared" si="1"/>
        <v>44972</v>
      </c>
      <c r="D18" s="16">
        <f t="shared" si="0"/>
        <v>44972</v>
      </c>
      <c r="E18" s="15">
        <f t="shared" si="1"/>
        <v>45000</v>
      </c>
      <c r="F18" s="16">
        <f t="shared" ref="F18" si="133">E18</f>
        <v>45000</v>
      </c>
      <c r="G18" s="15">
        <f t="shared" si="1"/>
        <v>45031</v>
      </c>
      <c r="H18" s="16">
        <f t="shared" ref="H18" si="134">G18</f>
        <v>45031</v>
      </c>
      <c r="I18" s="15">
        <f t="shared" si="1"/>
        <v>45061</v>
      </c>
      <c r="J18" s="16">
        <f t="shared" ref="J18" si="135">I18</f>
        <v>45061</v>
      </c>
      <c r="K18" s="15">
        <f t="shared" si="1"/>
        <v>45092</v>
      </c>
      <c r="L18" s="16">
        <f t="shared" ref="L18" si="136">K18</f>
        <v>45092</v>
      </c>
      <c r="M18" s="15">
        <f t="shared" si="1"/>
        <v>45122</v>
      </c>
      <c r="N18" s="16">
        <f t="shared" ref="N18" si="137">M18</f>
        <v>45122</v>
      </c>
      <c r="O18" s="19">
        <f t="shared" si="1"/>
        <v>45153</v>
      </c>
      <c r="P18" s="20">
        <f t="shared" ref="P18" si="138">O18</f>
        <v>45153</v>
      </c>
      <c r="Q18" s="19">
        <f t="shared" si="1"/>
        <v>45184</v>
      </c>
      <c r="R18" s="20">
        <f t="shared" ref="R18" si="139">Q18</f>
        <v>45184</v>
      </c>
      <c r="S18" s="15">
        <f t="shared" si="1"/>
        <v>45214</v>
      </c>
      <c r="T18" s="16">
        <f t="shared" ref="T18" si="140">S18</f>
        <v>45214</v>
      </c>
      <c r="U18" s="15">
        <f t="shared" si="1"/>
        <v>45245</v>
      </c>
      <c r="V18" s="16">
        <f t="shared" ref="V18" si="141">U18</f>
        <v>45245</v>
      </c>
      <c r="W18" s="15">
        <f t="shared" si="1"/>
        <v>45275</v>
      </c>
      <c r="X18" s="16">
        <f t="shared" ref="X18" si="142">W18</f>
        <v>45275</v>
      </c>
    </row>
    <row r="19" spans="1:24" ht="18.75" x14ac:dyDescent="0.3">
      <c r="A19" s="15">
        <f t="shared" si="22"/>
        <v>44942</v>
      </c>
      <c r="B19" s="16">
        <f t="shared" si="0"/>
        <v>44942</v>
      </c>
      <c r="C19" s="15">
        <f t="shared" si="1"/>
        <v>44973</v>
      </c>
      <c r="D19" s="16">
        <f t="shared" si="0"/>
        <v>44973</v>
      </c>
      <c r="E19" s="15">
        <f t="shared" si="1"/>
        <v>45001</v>
      </c>
      <c r="F19" s="16">
        <f t="shared" ref="F19" si="143">E19</f>
        <v>45001</v>
      </c>
      <c r="G19" s="15">
        <f t="shared" si="1"/>
        <v>45032</v>
      </c>
      <c r="H19" s="16">
        <f t="shared" ref="H19" si="144">G19</f>
        <v>45032</v>
      </c>
      <c r="I19" s="15">
        <f t="shared" si="1"/>
        <v>45062</v>
      </c>
      <c r="J19" s="16">
        <f t="shared" ref="J19" si="145">I19</f>
        <v>45062</v>
      </c>
      <c r="K19" s="15">
        <f t="shared" si="1"/>
        <v>45093</v>
      </c>
      <c r="L19" s="16">
        <f t="shared" ref="L19" si="146">K19</f>
        <v>45093</v>
      </c>
      <c r="M19" s="15">
        <f t="shared" si="1"/>
        <v>45123</v>
      </c>
      <c r="N19" s="16">
        <f t="shared" ref="N19" si="147">M19</f>
        <v>45123</v>
      </c>
      <c r="O19" s="19">
        <f t="shared" si="1"/>
        <v>45154</v>
      </c>
      <c r="P19" s="20">
        <f t="shared" ref="P19" si="148">O19</f>
        <v>45154</v>
      </c>
      <c r="Q19" s="15">
        <f t="shared" si="1"/>
        <v>45185</v>
      </c>
      <c r="R19" s="16">
        <f t="shared" ref="R19" si="149">Q19</f>
        <v>45185</v>
      </c>
      <c r="S19" s="15">
        <f t="shared" si="1"/>
        <v>45215</v>
      </c>
      <c r="T19" s="16">
        <f t="shared" ref="T19" si="150">S19</f>
        <v>45215</v>
      </c>
      <c r="U19" s="15">
        <f t="shared" si="1"/>
        <v>45246</v>
      </c>
      <c r="V19" s="16">
        <f t="shared" ref="V19" si="151">U19</f>
        <v>45246</v>
      </c>
      <c r="W19" s="15">
        <f t="shared" si="1"/>
        <v>45276</v>
      </c>
      <c r="X19" s="16">
        <f t="shared" ref="X19" si="152">W19</f>
        <v>45276</v>
      </c>
    </row>
    <row r="20" spans="1:24" ht="18.75" x14ac:dyDescent="0.3">
      <c r="A20" s="15">
        <f t="shared" si="22"/>
        <v>44943</v>
      </c>
      <c r="B20" s="16">
        <f t="shared" si="0"/>
        <v>44943</v>
      </c>
      <c r="C20" s="15">
        <f t="shared" si="1"/>
        <v>44974</v>
      </c>
      <c r="D20" s="16">
        <f t="shared" si="0"/>
        <v>44974</v>
      </c>
      <c r="E20" s="15">
        <f t="shared" si="1"/>
        <v>45002</v>
      </c>
      <c r="F20" s="16">
        <f t="shared" ref="F20" si="153">E20</f>
        <v>45002</v>
      </c>
      <c r="G20" s="15">
        <f t="shared" si="1"/>
        <v>45033</v>
      </c>
      <c r="H20" s="16">
        <f t="shared" ref="H20" si="154">G20</f>
        <v>45033</v>
      </c>
      <c r="I20" s="15">
        <f t="shared" si="1"/>
        <v>45063</v>
      </c>
      <c r="J20" s="16">
        <f t="shared" ref="J20" si="155">I20</f>
        <v>45063</v>
      </c>
      <c r="K20" s="15">
        <f t="shared" si="1"/>
        <v>45094</v>
      </c>
      <c r="L20" s="16">
        <f t="shared" ref="L20" si="156">K20</f>
        <v>45094</v>
      </c>
      <c r="M20" s="15">
        <f t="shared" si="1"/>
        <v>45124</v>
      </c>
      <c r="N20" s="16">
        <f t="shared" ref="N20" si="157">M20</f>
        <v>45124</v>
      </c>
      <c r="O20" s="19">
        <f t="shared" si="1"/>
        <v>45155</v>
      </c>
      <c r="P20" s="20">
        <f t="shared" ref="P20" si="158">O20</f>
        <v>45155</v>
      </c>
      <c r="Q20" s="15">
        <f t="shared" si="1"/>
        <v>45186</v>
      </c>
      <c r="R20" s="16">
        <f t="shared" ref="R20" si="159">Q20</f>
        <v>45186</v>
      </c>
      <c r="S20" s="15">
        <f t="shared" si="1"/>
        <v>45216</v>
      </c>
      <c r="T20" s="16">
        <f t="shared" ref="T20" si="160">S20</f>
        <v>45216</v>
      </c>
      <c r="U20" s="15">
        <f t="shared" si="1"/>
        <v>45247</v>
      </c>
      <c r="V20" s="16">
        <f t="shared" ref="V20" si="161">U20</f>
        <v>45247</v>
      </c>
      <c r="W20" s="15">
        <f t="shared" si="1"/>
        <v>45277</v>
      </c>
      <c r="X20" s="16">
        <f t="shared" ref="X20" si="162">W20</f>
        <v>45277</v>
      </c>
    </row>
    <row r="21" spans="1:24" ht="18.75" x14ac:dyDescent="0.3">
      <c r="A21" s="15">
        <f t="shared" si="22"/>
        <v>44944</v>
      </c>
      <c r="B21" s="16">
        <f t="shared" si="0"/>
        <v>44944</v>
      </c>
      <c r="C21" s="15">
        <f t="shared" ref="C21:C34" si="163">IFERROR(IF(MONTH(C20+1)=MONTH(C$4),C20+1,""),"")</f>
        <v>44975</v>
      </c>
      <c r="D21" s="16">
        <f t="shared" si="0"/>
        <v>44975</v>
      </c>
      <c r="E21" s="15">
        <f t="shared" ref="E21:E34" si="164">IFERROR(IF(MONTH(E20+1)=MONTH(E$4),E20+1,""),"")</f>
        <v>45003</v>
      </c>
      <c r="F21" s="16">
        <f t="shared" ref="F21" si="165">E21</f>
        <v>45003</v>
      </c>
      <c r="G21" s="15">
        <f t="shared" ref="G21:G34" si="166">IFERROR(IF(MONTH(G20+1)=MONTH(G$4),G20+1,""),"")</f>
        <v>45034</v>
      </c>
      <c r="H21" s="16">
        <f t="shared" ref="H21" si="167">G21</f>
        <v>45034</v>
      </c>
      <c r="I21" s="15">
        <f t="shared" ref="I21:I34" si="168">IFERROR(IF(MONTH(I20+1)=MONTH(I$4),I20+1,""),"")</f>
        <v>45064</v>
      </c>
      <c r="J21" s="16">
        <f t="shared" ref="J21" si="169">I21</f>
        <v>45064</v>
      </c>
      <c r="K21" s="15">
        <f t="shared" ref="K21:K34" si="170">IFERROR(IF(MONTH(K20+1)=MONTH(K$4),K20+1,""),"")</f>
        <v>45095</v>
      </c>
      <c r="L21" s="16">
        <f t="shared" ref="L21" si="171">K21</f>
        <v>45095</v>
      </c>
      <c r="M21" s="15">
        <f t="shared" ref="M21:M34" si="172">IFERROR(IF(MONTH(M20+1)=MONTH(M$4),M20+1,""),"")</f>
        <v>45125</v>
      </c>
      <c r="N21" s="16">
        <f t="shared" ref="N21" si="173">M21</f>
        <v>45125</v>
      </c>
      <c r="O21" s="19">
        <f t="shared" ref="O21:O34" si="174">IFERROR(IF(MONTH(O20+1)=MONTH(O$4),O20+1,""),"")</f>
        <v>45156</v>
      </c>
      <c r="P21" s="20">
        <f t="shared" ref="P21" si="175">O21</f>
        <v>45156</v>
      </c>
      <c r="Q21" s="15">
        <f t="shared" ref="Q21:Q34" si="176">IFERROR(IF(MONTH(Q20+1)=MONTH(Q$4),Q20+1,""),"")</f>
        <v>45187</v>
      </c>
      <c r="R21" s="16">
        <f t="shared" ref="R21" si="177">Q21</f>
        <v>45187</v>
      </c>
      <c r="S21" s="15">
        <f t="shared" ref="S21:S34" si="178">IFERROR(IF(MONTH(S20+1)=MONTH(S$4),S20+1,""),"")</f>
        <v>45217</v>
      </c>
      <c r="T21" s="16">
        <f t="shared" ref="T21" si="179">S21</f>
        <v>45217</v>
      </c>
      <c r="U21" s="15">
        <f t="shared" ref="U21:U34" si="180">IFERROR(IF(MONTH(U20+1)=MONTH(U$4),U20+1,""),"")</f>
        <v>45248</v>
      </c>
      <c r="V21" s="16">
        <f t="shared" ref="V21" si="181">U21</f>
        <v>45248</v>
      </c>
      <c r="W21" s="15">
        <f t="shared" ref="W21:W34" si="182">IFERROR(IF(MONTH(W20+1)=MONTH(W$4),W20+1,""),"")</f>
        <v>45278</v>
      </c>
      <c r="X21" s="16">
        <f t="shared" ref="X21" si="183">W21</f>
        <v>45278</v>
      </c>
    </row>
    <row r="22" spans="1:24" ht="18.75" x14ac:dyDescent="0.3">
      <c r="A22" s="15">
        <f t="shared" si="22"/>
        <v>44945</v>
      </c>
      <c r="B22" s="16">
        <f t="shared" si="0"/>
        <v>44945</v>
      </c>
      <c r="C22" s="15">
        <f t="shared" si="163"/>
        <v>44976</v>
      </c>
      <c r="D22" s="16">
        <f t="shared" si="0"/>
        <v>44976</v>
      </c>
      <c r="E22" s="15">
        <f t="shared" si="164"/>
        <v>45004</v>
      </c>
      <c r="F22" s="16">
        <f t="shared" ref="F22" si="184">E22</f>
        <v>45004</v>
      </c>
      <c r="G22" s="15">
        <f t="shared" si="166"/>
        <v>45035</v>
      </c>
      <c r="H22" s="16">
        <f t="shared" ref="H22" si="185">G22</f>
        <v>45035</v>
      </c>
      <c r="I22" s="15">
        <f t="shared" si="168"/>
        <v>45065</v>
      </c>
      <c r="J22" s="16">
        <f t="shared" ref="J22" si="186">I22</f>
        <v>45065</v>
      </c>
      <c r="K22" s="15">
        <f t="shared" si="170"/>
        <v>45096</v>
      </c>
      <c r="L22" s="16">
        <f t="shared" ref="L22" si="187">K22</f>
        <v>45096</v>
      </c>
      <c r="M22" s="15">
        <f t="shared" si="172"/>
        <v>45126</v>
      </c>
      <c r="N22" s="16">
        <f t="shared" ref="N22" si="188">M22</f>
        <v>45126</v>
      </c>
      <c r="O22" s="15">
        <f t="shared" si="174"/>
        <v>45157</v>
      </c>
      <c r="P22" s="16">
        <f t="shared" ref="P22" si="189">O22</f>
        <v>45157</v>
      </c>
      <c r="Q22" s="15">
        <f t="shared" si="176"/>
        <v>45188</v>
      </c>
      <c r="R22" s="16">
        <f t="shared" ref="R22" si="190">Q22</f>
        <v>45188</v>
      </c>
      <c r="S22" s="15">
        <f t="shared" si="178"/>
        <v>45218</v>
      </c>
      <c r="T22" s="16">
        <f t="shared" ref="T22" si="191">S22</f>
        <v>45218</v>
      </c>
      <c r="U22" s="15">
        <f t="shared" si="180"/>
        <v>45249</v>
      </c>
      <c r="V22" s="16">
        <f t="shared" ref="V22" si="192">U22</f>
        <v>45249</v>
      </c>
      <c r="W22" s="15">
        <f t="shared" si="182"/>
        <v>45279</v>
      </c>
      <c r="X22" s="16">
        <f t="shared" ref="X22" si="193">W22</f>
        <v>45279</v>
      </c>
    </row>
    <row r="23" spans="1:24" ht="18.75" x14ac:dyDescent="0.3">
      <c r="A23" s="15">
        <f>IFERROR(IF(MONTH(A22+1)=MONTH(A$4),A22+1,""),"")</f>
        <v>44946</v>
      </c>
      <c r="B23" s="16">
        <f t="shared" si="0"/>
        <v>44946</v>
      </c>
      <c r="C23" s="15">
        <f t="shared" si="163"/>
        <v>44977</v>
      </c>
      <c r="D23" s="16">
        <f t="shared" si="0"/>
        <v>44977</v>
      </c>
      <c r="E23" s="15">
        <f t="shared" si="164"/>
        <v>45005</v>
      </c>
      <c r="F23" s="16">
        <f t="shared" ref="F23" si="194">E23</f>
        <v>45005</v>
      </c>
      <c r="G23" s="15">
        <f t="shared" si="166"/>
        <v>45036</v>
      </c>
      <c r="H23" s="16">
        <f t="shared" ref="H23" si="195">G23</f>
        <v>45036</v>
      </c>
      <c r="I23" s="15">
        <f t="shared" si="168"/>
        <v>45066</v>
      </c>
      <c r="J23" s="16">
        <f t="shared" ref="J23" si="196">I23</f>
        <v>45066</v>
      </c>
      <c r="K23" s="15">
        <f t="shared" si="170"/>
        <v>45097</v>
      </c>
      <c r="L23" s="16">
        <f t="shared" ref="L23" si="197">K23</f>
        <v>45097</v>
      </c>
      <c r="M23" s="15">
        <f t="shared" si="172"/>
        <v>45127</v>
      </c>
      <c r="N23" s="16">
        <f t="shared" ref="N23:N24" si="198">M23</f>
        <v>45127</v>
      </c>
      <c r="O23" s="15">
        <f t="shared" si="174"/>
        <v>45158</v>
      </c>
      <c r="P23" s="16">
        <f t="shared" ref="P23" si="199">O23</f>
        <v>45158</v>
      </c>
      <c r="Q23" s="15">
        <f t="shared" si="176"/>
        <v>45189</v>
      </c>
      <c r="R23" s="16">
        <f t="shared" ref="R23" si="200">Q23</f>
        <v>45189</v>
      </c>
      <c r="S23" s="15">
        <f t="shared" si="178"/>
        <v>45219</v>
      </c>
      <c r="T23" s="16">
        <f t="shared" ref="T23" si="201">S23</f>
        <v>45219</v>
      </c>
      <c r="U23" s="15">
        <f t="shared" si="180"/>
        <v>45250</v>
      </c>
      <c r="V23" s="16">
        <f t="shared" ref="V23" si="202">U23</f>
        <v>45250</v>
      </c>
      <c r="W23" s="15">
        <f t="shared" si="182"/>
        <v>45280</v>
      </c>
      <c r="X23" s="16">
        <f t="shared" ref="X23" si="203">W23</f>
        <v>45280</v>
      </c>
    </row>
    <row r="24" spans="1:24" ht="18.75" x14ac:dyDescent="0.3">
      <c r="A24" s="15">
        <f t="shared" si="22"/>
        <v>44947</v>
      </c>
      <c r="B24" s="16">
        <f t="shared" si="0"/>
        <v>44947</v>
      </c>
      <c r="C24" s="15">
        <f t="shared" si="163"/>
        <v>44978</v>
      </c>
      <c r="D24" s="16">
        <f t="shared" si="0"/>
        <v>44978</v>
      </c>
      <c r="E24" s="15">
        <f t="shared" si="164"/>
        <v>45006</v>
      </c>
      <c r="F24" s="16">
        <f t="shared" ref="F24" si="204">E24</f>
        <v>45006</v>
      </c>
      <c r="G24" s="15">
        <f t="shared" si="166"/>
        <v>45037</v>
      </c>
      <c r="H24" s="16">
        <f t="shared" ref="H24" si="205">G24</f>
        <v>45037</v>
      </c>
      <c r="I24" s="15">
        <f t="shared" si="168"/>
        <v>45067</v>
      </c>
      <c r="J24" s="16">
        <f t="shared" ref="J24" si="206">I24</f>
        <v>45067</v>
      </c>
      <c r="K24" s="15">
        <f t="shared" si="170"/>
        <v>45098</v>
      </c>
      <c r="L24" s="16">
        <f t="shared" ref="L24" si="207">K24</f>
        <v>45098</v>
      </c>
      <c r="M24" s="15">
        <f t="shared" si="172"/>
        <v>45128</v>
      </c>
      <c r="N24" s="16">
        <f t="shared" si="198"/>
        <v>45128</v>
      </c>
      <c r="O24" s="15">
        <f t="shared" si="174"/>
        <v>45159</v>
      </c>
      <c r="P24" s="16">
        <f t="shared" ref="P24" si="208">O24</f>
        <v>45159</v>
      </c>
      <c r="Q24" s="15">
        <f t="shared" si="176"/>
        <v>45190</v>
      </c>
      <c r="R24" s="16">
        <f t="shared" ref="R24" si="209">Q24</f>
        <v>45190</v>
      </c>
      <c r="S24" s="15">
        <f t="shared" si="178"/>
        <v>45220</v>
      </c>
      <c r="T24" s="16">
        <f t="shared" ref="T24" si="210">S24</f>
        <v>45220</v>
      </c>
      <c r="U24" s="15">
        <f t="shared" si="180"/>
        <v>45251</v>
      </c>
      <c r="V24" s="16">
        <f t="shared" ref="V24" si="211">U24</f>
        <v>45251</v>
      </c>
      <c r="W24" s="15">
        <f t="shared" si="182"/>
        <v>45281</v>
      </c>
      <c r="X24" s="16">
        <f t="shared" ref="X24" si="212">W24</f>
        <v>45281</v>
      </c>
    </row>
    <row r="25" spans="1:24" ht="18.75" x14ac:dyDescent="0.3">
      <c r="A25" s="15">
        <f t="shared" si="22"/>
        <v>44948</v>
      </c>
      <c r="B25" s="16">
        <f t="shared" si="0"/>
        <v>44948</v>
      </c>
      <c r="C25" s="15">
        <f t="shared" si="163"/>
        <v>44979</v>
      </c>
      <c r="D25" s="16">
        <f t="shared" si="0"/>
        <v>44979</v>
      </c>
      <c r="E25" s="15">
        <f t="shared" si="164"/>
        <v>45007</v>
      </c>
      <c r="F25" s="16">
        <f t="shared" ref="F25" si="213">E25</f>
        <v>45007</v>
      </c>
      <c r="G25" s="15">
        <f t="shared" si="166"/>
        <v>45038</v>
      </c>
      <c r="H25" s="16">
        <f t="shared" ref="H25" si="214">G25</f>
        <v>45038</v>
      </c>
      <c r="I25" s="15">
        <f t="shared" si="168"/>
        <v>45068</v>
      </c>
      <c r="J25" s="16">
        <f t="shared" ref="J25" si="215">I25</f>
        <v>45068</v>
      </c>
      <c r="K25" s="15">
        <f t="shared" si="170"/>
        <v>45099</v>
      </c>
      <c r="L25" s="16">
        <f t="shared" ref="L25" si="216">K25</f>
        <v>45099</v>
      </c>
      <c r="M25" s="15">
        <f t="shared" si="172"/>
        <v>45129</v>
      </c>
      <c r="N25" s="16">
        <f t="shared" ref="N25" si="217">M25</f>
        <v>45129</v>
      </c>
      <c r="O25" s="15">
        <f t="shared" si="174"/>
        <v>45160</v>
      </c>
      <c r="P25" s="16">
        <f t="shared" ref="P25" si="218">O25</f>
        <v>45160</v>
      </c>
      <c r="Q25" s="15">
        <f t="shared" si="176"/>
        <v>45191</v>
      </c>
      <c r="R25" s="16">
        <f t="shared" ref="R25" si="219">Q25</f>
        <v>45191</v>
      </c>
      <c r="S25" s="15">
        <f t="shared" si="178"/>
        <v>45221</v>
      </c>
      <c r="T25" s="16">
        <f t="shared" ref="T25" si="220">S25</f>
        <v>45221</v>
      </c>
      <c r="U25" s="15">
        <f t="shared" si="180"/>
        <v>45252</v>
      </c>
      <c r="V25" s="16">
        <f t="shared" ref="V25" si="221">U25</f>
        <v>45252</v>
      </c>
      <c r="W25" s="15">
        <f t="shared" si="182"/>
        <v>45282</v>
      </c>
      <c r="X25" s="16">
        <f t="shared" ref="X25" si="222">W25</f>
        <v>45282</v>
      </c>
    </row>
    <row r="26" spans="1:24" ht="18.75" x14ac:dyDescent="0.3">
      <c r="A26" s="15">
        <f>IFERROR(IF(MONTH(A25+1)=MONTH(A$4),A25+1,""),"")</f>
        <v>44949</v>
      </c>
      <c r="B26" s="16">
        <f t="shared" si="0"/>
        <v>44949</v>
      </c>
      <c r="C26" s="15">
        <f t="shared" si="163"/>
        <v>44980</v>
      </c>
      <c r="D26" s="16">
        <f t="shared" si="0"/>
        <v>44980</v>
      </c>
      <c r="E26" s="15">
        <f t="shared" si="164"/>
        <v>45008</v>
      </c>
      <c r="F26" s="16">
        <f t="shared" ref="F26" si="223">E26</f>
        <v>45008</v>
      </c>
      <c r="G26" s="15">
        <f t="shared" si="166"/>
        <v>45039</v>
      </c>
      <c r="H26" s="16">
        <f t="shared" ref="H26" si="224">G26</f>
        <v>45039</v>
      </c>
      <c r="I26" s="15">
        <f t="shared" si="168"/>
        <v>45069</v>
      </c>
      <c r="J26" s="16">
        <f t="shared" ref="J26" si="225">I26</f>
        <v>45069</v>
      </c>
      <c r="K26" s="15">
        <f t="shared" si="170"/>
        <v>45100</v>
      </c>
      <c r="L26" s="16">
        <f t="shared" ref="L26" si="226">K26</f>
        <v>45100</v>
      </c>
      <c r="M26" s="15">
        <f t="shared" si="172"/>
        <v>45130</v>
      </c>
      <c r="N26" s="16">
        <f t="shared" ref="N26" si="227">M26</f>
        <v>45130</v>
      </c>
      <c r="O26" s="15">
        <f t="shared" si="174"/>
        <v>45161</v>
      </c>
      <c r="P26" s="16">
        <f t="shared" ref="P26" si="228">O26</f>
        <v>45161</v>
      </c>
      <c r="Q26" s="15">
        <f t="shared" si="176"/>
        <v>45192</v>
      </c>
      <c r="R26" s="16">
        <f t="shared" ref="R26" si="229">Q26</f>
        <v>45192</v>
      </c>
      <c r="S26" s="15">
        <f t="shared" si="178"/>
        <v>45222</v>
      </c>
      <c r="T26" s="16">
        <f t="shared" ref="T26" si="230">S26</f>
        <v>45222</v>
      </c>
      <c r="U26" s="15">
        <f t="shared" si="180"/>
        <v>45253</v>
      </c>
      <c r="V26" s="16">
        <f t="shared" ref="V26" si="231">U26</f>
        <v>45253</v>
      </c>
      <c r="W26" s="15">
        <f t="shared" si="182"/>
        <v>45283</v>
      </c>
      <c r="X26" s="16">
        <f t="shared" ref="X26" si="232">W26</f>
        <v>45283</v>
      </c>
    </row>
    <row r="27" spans="1:24" ht="18.75" x14ac:dyDescent="0.3">
      <c r="A27" s="15">
        <f t="shared" si="22"/>
        <v>44950</v>
      </c>
      <c r="B27" s="16">
        <f t="shared" si="0"/>
        <v>44950</v>
      </c>
      <c r="C27" s="15">
        <f t="shared" si="163"/>
        <v>44981</v>
      </c>
      <c r="D27" s="16">
        <f t="shared" si="0"/>
        <v>44981</v>
      </c>
      <c r="E27" s="15">
        <f t="shared" si="164"/>
        <v>45009</v>
      </c>
      <c r="F27" s="16">
        <f t="shared" ref="F27" si="233">E27</f>
        <v>45009</v>
      </c>
      <c r="G27" s="15">
        <f t="shared" si="166"/>
        <v>45040</v>
      </c>
      <c r="H27" s="16">
        <f t="shared" ref="H27" si="234">G27</f>
        <v>45040</v>
      </c>
      <c r="I27" s="15">
        <f t="shared" si="168"/>
        <v>45070</v>
      </c>
      <c r="J27" s="16">
        <f t="shared" ref="J27" si="235">I27</f>
        <v>45070</v>
      </c>
      <c r="K27" s="15">
        <f t="shared" si="170"/>
        <v>45101</v>
      </c>
      <c r="L27" s="16">
        <f t="shared" ref="L27" si="236">K27</f>
        <v>45101</v>
      </c>
      <c r="M27" s="15">
        <f t="shared" si="172"/>
        <v>45131</v>
      </c>
      <c r="N27" s="16">
        <f t="shared" ref="N27" si="237">M27</f>
        <v>45131</v>
      </c>
      <c r="O27" s="15">
        <f t="shared" si="174"/>
        <v>45162</v>
      </c>
      <c r="P27" s="16">
        <f t="shared" ref="P27" si="238">O27</f>
        <v>45162</v>
      </c>
      <c r="Q27" s="15">
        <f t="shared" si="176"/>
        <v>45193</v>
      </c>
      <c r="R27" s="16">
        <f t="shared" ref="R27" si="239">Q27</f>
        <v>45193</v>
      </c>
      <c r="S27" s="15">
        <f t="shared" si="178"/>
        <v>45223</v>
      </c>
      <c r="T27" s="16">
        <f t="shared" ref="T27" si="240">S27</f>
        <v>45223</v>
      </c>
      <c r="U27" s="15">
        <f t="shared" si="180"/>
        <v>45254</v>
      </c>
      <c r="V27" s="16">
        <f t="shared" ref="V27" si="241">U27</f>
        <v>45254</v>
      </c>
      <c r="W27" s="15">
        <f t="shared" si="182"/>
        <v>45284</v>
      </c>
      <c r="X27" s="16">
        <f t="shared" ref="X27" si="242">W27</f>
        <v>45284</v>
      </c>
    </row>
    <row r="28" spans="1:24" ht="18.75" x14ac:dyDescent="0.3">
      <c r="A28" s="15">
        <f t="shared" si="22"/>
        <v>44951</v>
      </c>
      <c r="B28" s="16">
        <f t="shared" si="0"/>
        <v>44951</v>
      </c>
      <c r="C28" s="15">
        <f t="shared" si="163"/>
        <v>44982</v>
      </c>
      <c r="D28" s="16">
        <f t="shared" si="0"/>
        <v>44982</v>
      </c>
      <c r="E28" s="15">
        <f t="shared" si="164"/>
        <v>45010</v>
      </c>
      <c r="F28" s="16">
        <f t="shared" ref="F28" si="243">E28</f>
        <v>45010</v>
      </c>
      <c r="G28" s="15">
        <f t="shared" si="166"/>
        <v>45041</v>
      </c>
      <c r="H28" s="16">
        <f t="shared" ref="H28" si="244">G28</f>
        <v>45041</v>
      </c>
      <c r="I28" s="15">
        <f t="shared" si="168"/>
        <v>45071</v>
      </c>
      <c r="J28" s="16">
        <f t="shared" ref="J28" si="245">I28</f>
        <v>45071</v>
      </c>
      <c r="K28" s="15">
        <f t="shared" si="170"/>
        <v>45102</v>
      </c>
      <c r="L28" s="16">
        <f t="shared" ref="L28" si="246">K28</f>
        <v>45102</v>
      </c>
      <c r="M28" s="15">
        <f t="shared" si="172"/>
        <v>45132</v>
      </c>
      <c r="N28" s="16">
        <f t="shared" ref="N28" si="247">M28</f>
        <v>45132</v>
      </c>
      <c r="O28" s="15">
        <f t="shared" si="174"/>
        <v>45163</v>
      </c>
      <c r="P28" s="16">
        <f t="shared" ref="P28" si="248">O28</f>
        <v>45163</v>
      </c>
      <c r="Q28" s="15">
        <f t="shared" si="176"/>
        <v>45194</v>
      </c>
      <c r="R28" s="16">
        <f t="shared" ref="R28" si="249">Q28</f>
        <v>45194</v>
      </c>
      <c r="S28" s="15">
        <f t="shared" si="178"/>
        <v>45224</v>
      </c>
      <c r="T28" s="16">
        <f t="shared" ref="T28" si="250">S28</f>
        <v>45224</v>
      </c>
      <c r="U28" s="15">
        <f t="shared" si="180"/>
        <v>45255</v>
      </c>
      <c r="V28" s="16">
        <f t="shared" ref="V28" si="251">U28</f>
        <v>45255</v>
      </c>
      <c r="W28" s="21">
        <f t="shared" si="182"/>
        <v>45285</v>
      </c>
      <c r="X28" s="22">
        <f t="shared" ref="X28" si="252">W28</f>
        <v>45285</v>
      </c>
    </row>
    <row r="29" spans="1:24" ht="18.75" x14ac:dyDescent="0.3">
      <c r="A29" s="15">
        <f t="shared" si="22"/>
        <v>44952</v>
      </c>
      <c r="B29" s="16">
        <f t="shared" si="0"/>
        <v>44952</v>
      </c>
      <c r="C29" s="15">
        <f t="shared" si="163"/>
        <v>44983</v>
      </c>
      <c r="D29" s="16">
        <f t="shared" si="0"/>
        <v>44983</v>
      </c>
      <c r="E29" s="15">
        <f t="shared" si="164"/>
        <v>45011</v>
      </c>
      <c r="F29" s="16">
        <f t="shared" ref="F29" si="253">E29</f>
        <v>45011</v>
      </c>
      <c r="G29" s="15">
        <f t="shared" si="166"/>
        <v>45042</v>
      </c>
      <c r="H29" s="16">
        <f t="shared" ref="H29" si="254">G29</f>
        <v>45042</v>
      </c>
      <c r="I29" s="15">
        <f t="shared" si="168"/>
        <v>45072</v>
      </c>
      <c r="J29" s="16">
        <f t="shared" ref="J29" si="255">I29</f>
        <v>45072</v>
      </c>
      <c r="K29" s="15">
        <f t="shared" si="170"/>
        <v>45103</v>
      </c>
      <c r="L29" s="16">
        <f t="shared" ref="L29" si="256">K29</f>
        <v>45103</v>
      </c>
      <c r="M29" s="15">
        <f t="shared" si="172"/>
        <v>45133</v>
      </c>
      <c r="N29" s="16">
        <f t="shared" ref="N29" si="257">M29</f>
        <v>45133</v>
      </c>
      <c r="O29" s="15">
        <f t="shared" si="174"/>
        <v>45164</v>
      </c>
      <c r="P29" s="16">
        <f t="shared" ref="P29" si="258">O29</f>
        <v>45164</v>
      </c>
      <c r="Q29" s="15">
        <f t="shared" si="176"/>
        <v>45195</v>
      </c>
      <c r="R29" s="16">
        <f t="shared" ref="R29" si="259">Q29</f>
        <v>45195</v>
      </c>
      <c r="S29" s="15">
        <f t="shared" si="178"/>
        <v>45225</v>
      </c>
      <c r="T29" s="16">
        <f t="shared" ref="T29" si="260">S29</f>
        <v>45225</v>
      </c>
      <c r="U29" s="15">
        <f t="shared" si="180"/>
        <v>45256</v>
      </c>
      <c r="V29" s="16">
        <f t="shared" ref="V29" si="261">U29</f>
        <v>45256</v>
      </c>
      <c r="W29" s="21">
        <f t="shared" si="182"/>
        <v>45286</v>
      </c>
      <c r="X29" s="22">
        <f t="shared" ref="X29" si="262">W29</f>
        <v>45286</v>
      </c>
    </row>
    <row r="30" spans="1:24" ht="18.75" x14ac:dyDescent="0.3">
      <c r="A30" s="15">
        <f t="shared" si="22"/>
        <v>44953</v>
      </c>
      <c r="B30" s="16">
        <f t="shared" si="0"/>
        <v>44953</v>
      </c>
      <c r="C30" s="15">
        <f t="shared" si="163"/>
        <v>44984</v>
      </c>
      <c r="D30" s="16">
        <f t="shared" si="0"/>
        <v>44984</v>
      </c>
      <c r="E30" s="15">
        <f t="shared" si="164"/>
        <v>45012</v>
      </c>
      <c r="F30" s="16">
        <f t="shared" ref="F30" si="263">E30</f>
        <v>45012</v>
      </c>
      <c r="G30" s="15">
        <f t="shared" si="166"/>
        <v>45043</v>
      </c>
      <c r="H30" s="16">
        <f t="shared" ref="H30" si="264">G30</f>
        <v>45043</v>
      </c>
      <c r="I30" s="15">
        <f t="shared" si="168"/>
        <v>45073</v>
      </c>
      <c r="J30" s="16">
        <f t="shared" ref="J30" si="265">I30</f>
        <v>45073</v>
      </c>
      <c r="K30" s="15">
        <f t="shared" si="170"/>
        <v>45104</v>
      </c>
      <c r="L30" s="16">
        <f t="shared" ref="L30" si="266">K30</f>
        <v>45104</v>
      </c>
      <c r="M30" s="15">
        <f t="shared" si="172"/>
        <v>45134</v>
      </c>
      <c r="N30" s="16">
        <f t="shared" ref="N30" si="267">M30</f>
        <v>45134</v>
      </c>
      <c r="O30" s="15">
        <f t="shared" si="174"/>
        <v>45165</v>
      </c>
      <c r="P30" s="16">
        <f t="shared" ref="P30" si="268">O30</f>
        <v>45165</v>
      </c>
      <c r="Q30" s="15">
        <f t="shared" si="176"/>
        <v>45196</v>
      </c>
      <c r="R30" s="16">
        <f t="shared" ref="R30" si="269">Q30</f>
        <v>45196</v>
      </c>
      <c r="S30" s="15">
        <f t="shared" si="178"/>
        <v>45226</v>
      </c>
      <c r="T30" s="16">
        <f t="shared" ref="T30" si="270">S30</f>
        <v>45226</v>
      </c>
      <c r="U30" s="15">
        <f t="shared" si="180"/>
        <v>45257</v>
      </c>
      <c r="V30" s="16">
        <f t="shared" ref="V30" si="271">U30</f>
        <v>45257</v>
      </c>
      <c r="W30" s="19">
        <f t="shared" si="182"/>
        <v>45287</v>
      </c>
      <c r="X30" s="20">
        <f t="shared" ref="X30" si="272">W30</f>
        <v>45287</v>
      </c>
    </row>
    <row r="31" spans="1:24" ht="18.75" x14ac:dyDescent="0.3">
      <c r="A31" s="15">
        <f t="shared" si="22"/>
        <v>44954</v>
      </c>
      <c r="B31" s="16">
        <f t="shared" si="0"/>
        <v>44954</v>
      </c>
      <c r="C31" s="15">
        <f t="shared" si="163"/>
        <v>44985</v>
      </c>
      <c r="D31" s="16">
        <f t="shared" si="0"/>
        <v>44985</v>
      </c>
      <c r="E31" s="15">
        <f t="shared" si="164"/>
        <v>45013</v>
      </c>
      <c r="F31" s="16">
        <f t="shared" ref="F31" si="273">E31</f>
        <v>45013</v>
      </c>
      <c r="G31" s="15">
        <f t="shared" si="166"/>
        <v>45044</v>
      </c>
      <c r="H31" s="16">
        <f t="shared" ref="H31" si="274">G31</f>
        <v>45044</v>
      </c>
      <c r="I31" s="15">
        <f t="shared" si="168"/>
        <v>45074</v>
      </c>
      <c r="J31" s="16">
        <f t="shared" ref="J31" si="275">I31</f>
        <v>45074</v>
      </c>
      <c r="K31" s="15">
        <f t="shared" si="170"/>
        <v>45105</v>
      </c>
      <c r="L31" s="16">
        <f t="shared" ref="L31" si="276">K31</f>
        <v>45105</v>
      </c>
      <c r="M31" s="15">
        <f t="shared" si="172"/>
        <v>45135</v>
      </c>
      <c r="N31" s="16">
        <f t="shared" ref="N31" si="277">M31</f>
        <v>45135</v>
      </c>
      <c r="O31" s="15">
        <f t="shared" si="174"/>
        <v>45166</v>
      </c>
      <c r="P31" s="16">
        <f t="shared" ref="P31" si="278">O31</f>
        <v>45166</v>
      </c>
      <c r="Q31" s="15">
        <f t="shared" si="176"/>
        <v>45197</v>
      </c>
      <c r="R31" s="16">
        <f t="shared" ref="R31" si="279">Q31</f>
        <v>45197</v>
      </c>
      <c r="S31" s="15">
        <f t="shared" si="178"/>
        <v>45227</v>
      </c>
      <c r="T31" s="16">
        <f t="shared" ref="T31" si="280">S31</f>
        <v>45227</v>
      </c>
      <c r="U31" s="15">
        <f t="shared" si="180"/>
        <v>45258</v>
      </c>
      <c r="V31" s="16">
        <f t="shared" ref="V31" si="281">U31</f>
        <v>45258</v>
      </c>
      <c r="W31" s="19">
        <f t="shared" si="182"/>
        <v>45288</v>
      </c>
      <c r="X31" s="20">
        <f t="shared" ref="X31" si="282">W31</f>
        <v>45288</v>
      </c>
    </row>
    <row r="32" spans="1:24" ht="18.75" x14ac:dyDescent="0.3">
      <c r="A32" s="15">
        <f>IFERROR(IF(MONTH(A31+1)=MONTH(A$4),A31+1,""),"")</f>
        <v>44955</v>
      </c>
      <c r="B32" s="16">
        <f t="shared" si="0"/>
        <v>44955</v>
      </c>
      <c r="C32" s="15" t="str">
        <f t="shared" si="163"/>
        <v/>
      </c>
      <c r="D32" s="16" t="str">
        <f t="shared" si="0"/>
        <v/>
      </c>
      <c r="E32" s="15">
        <f t="shared" si="164"/>
        <v>45014</v>
      </c>
      <c r="F32" s="16">
        <f t="shared" ref="F32" si="283">E32</f>
        <v>45014</v>
      </c>
      <c r="G32" s="15">
        <f t="shared" si="166"/>
        <v>45045</v>
      </c>
      <c r="H32" s="16">
        <f t="shared" ref="H32" si="284">G32</f>
        <v>45045</v>
      </c>
      <c r="I32" s="15">
        <f t="shared" si="168"/>
        <v>45075</v>
      </c>
      <c r="J32" s="16">
        <f t="shared" ref="J32" si="285">I32</f>
        <v>45075</v>
      </c>
      <c r="K32" s="15">
        <f t="shared" si="170"/>
        <v>45106</v>
      </c>
      <c r="L32" s="16">
        <f t="shared" ref="L32" si="286">K32</f>
        <v>45106</v>
      </c>
      <c r="M32" s="15">
        <f t="shared" si="172"/>
        <v>45136</v>
      </c>
      <c r="N32" s="16">
        <f t="shared" ref="N32" si="287">M32</f>
        <v>45136</v>
      </c>
      <c r="O32" s="15">
        <f t="shared" si="174"/>
        <v>45167</v>
      </c>
      <c r="P32" s="16">
        <f t="shared" ref="P32" si="288">O32</f>
        <v>45167</v>
      </c>
      <c r="Q32" s="15">
        <f t="shared" si="176"/>
        <v>45198</v>
      </c>
      <c r="R32" s="16">
        <f t="shared" ref="R32" si="289">Q32</f>
        <v>45198</v>
      </c>
      <c r="S32" s="15">
        <f t="shared" si="178"/>
        <v>45228</v>
      </c>
      <c r="T32" s="16">
        <f t="shared" ref="T32" si="290">S32</f>
        <v>45228</v>
      </c>
      <c r="U32" s="15">
        <f t="shared" si="180"/>
        <v>45259</v>
      </c>
      <c r="V32" s="16">
        <f t="shared" ref="V32" si="291">U32</f>
        <v>45259</v>
      </c>
      <c r="W32" s="19">
        <f t="shared" si="182"/>
        <v>45289</v>
      </c>
      <c r="X32" s="20">
        <f t="shared" ref="X32" si="292">W32</f>
        <v>45289</v>
      </c>
    </row>
    <row r="33" spans="1:24" ht="18.75" x14ac:dyDescent="0.3">
      <c r="A33" s="15">
        <f>IFERROR(IF(MONTH(A32+1)=MONTH(A$4),A32+1,""),"")</f>
        <v>44956</v>
      </c>
      <c r="B33" s="16">
        <f t="shared" si="0"/>
        <v>44956</v>
      </c>
      <c r="C33" s="15" t="str">
        <f t="shared" si="163"/>
        <v/>
      </c>
      <c r="D33" s="16" t="str">
        <f t="shared" si="0"/>
        <v/>
      </c>
      <c r="E33" s="15">
        <f t="shared" si="164"/>
        <v>45015</v>
      </c>
      <c r="F33" s="16">
        <f t="shared" ref="F33" si="293">E33</f>
        <v>45015</v>
      </c>
      <c r="G33" s="15">
        <f t="shared" si="166"/>
        <v>45046</v>
      </c>
      <c r="H33" s="16">
        <f t="shared" ref="H33" si="294">G33</f>
        <v>45046</v>
      </c>
      <c r="I33" s="15">
        <f t="shared" si="168"/>
        <v>45076</v>
      </c>
      <c r="J33" s="16">
        <f t="shared" ref="J33" si="295">I33</f>
        <v>45076</v>
      </c>
      <c r="K33" s="15">
        <f t="shared" si="170"/>
        <v>45107</v>
      </c>
      <c r="L33" s="16">
        <f t="shared" ref="L33" si="296">K33</f>
        <v>45107</v>
      </c>
      <c r="M33" s="15">
        <f t="shared" si="172"/>
        <v>45137</v>
      </c>
      <c r="N33" s="16">
        <f t="shared" ref="N33" si="297">M33</f>
        <v>45137</v>
      </c>
      <c r="O33" s="15">
        <f t="shared" si="174"/>
        <v>45168</v>
      </c>
      <c r="P33" s="16">
        <f t="shared" ref="P33" si="298">O33</f>
        <v>45168</v>
      </c>
      <c r="Q33" s="15">
        <f t="shared" si="176"/>
        <v>45199</v>
      </c>
      <c r="R33" s="16">
        <f t="shared" ref="R33" si="299">Q33</f>
        <v>45199</v>
      </c>
      <c r="S33" s="15">
        <f t="shared" si="178"/>
        <v>45229</v>
      </c>
      <c r="T33" s="16">
        <f t="shared" ref="T33" si="300">S33</f>
        <v>45229</v>
      </c>
      <c r="U33" s="15">
        <f t="shared" si="180"/>
        <v>45260</v>
      </c>
      <c r="V33" s="16">
        <f t="shared" ref="V33" si="301">U33</f>
        <v>45260</v>
      </c>
      <c r="W33" s="15">
        <f t="shared" si="182"/>
        <v>45290</v>
      </c>
      <c r="X33" s="16">
        <f t="shared" ref="X33" si="302">W33</f>
        <v>45290</v>
      </c>
    </row>
    <row r="34" spans="1:24" ht="19.5" thickBot="1" x14ac:dyDescent="0.35">
      <c r="A34" s="17">
        <f t="shared" ref="A34" si="303">IFERROR(IF(MONTH(A33+1)=MONTH(A$4),A33+1,""),"")</f>
        <v>44957</v>
      </c>
      <c r="B34" s="18">
        <f t="shared" si="0"/>
        <v>44957</v>
      </c>
      <c r="C34" s="17" t="str">
        <f t="shared" si="163"/>
        <v/>
      </c>
      <c r="D34" s="18" t="str">
        <f t="shared" si="0"/>
        <v/>
      </c>
      <c r="E34" s="17">
        <f t="shared" si="164"/>
        <v>45016</v>
      </c>
      <c r="F34" s="18">
        <f t="shared" ref="F34" si="304">E34</f>
        <v>45016</v>
      </c>
      <c r="G34" s="17" t="str">
        <f t="shared" si="166"/>
        <v/>
      </c>
      <c r="H34" s="18" t="str">
        <f t="shared" ref="H34" si="305">G34</f>
        <v/>
      </c>
      <c r="I34" s="17">
        <f t="shared" si="168"/>
        <v>45077</v>
      </c>
      <c r="J34" s="18">
        <f t="shared" ref="J34" si="306">I34</f>
        <v>45077</v>
      </c>
      <c r="K34" s="17" t="str">
        <f t="shared" si="170"/>
        <v/>
      </c>
      <c r="L34" s="18" t="str">
        <f t="shared" ref="L34" si="307">K34</f>
        <v/>
      </c>
      <c r="M34" s="17">
        <f t="shared" si="172"/>
        <v>45138</v>
      </c>
      <c r="N34" s="18">
        <f t="shared" ref="N34" si="308">M34</f>
        <v>45138</v>
      </c>
      <c r="O34" s="17">
        <f t="shared" si="174"/>
        <v>45169</v>
      </c>
      <c r="P34" s="18">
        <f t="shared" ref="P34" si="309">O34</f>
        <v>45169</v>
      </c>
      <c r="Q34" s="17" t="str">
        <f t="shared" si="176"/>
        <v/>
      </c>
      <c r="R34" s="18" t="str">
        <f t="shared" ref="R34" si="310">Q34</f>
        <v/>
      </c>
      <c r="S34" s="17">
        <f t="shared" si="178"/>
        <v>45230</v>
      </c>
      <c r="T34" s="18">
        <f t="shared" ref="T34" si="311">S34</f>
        <v>45230</v>
      </c>
      <c r="U34" s="17" t="str">
        <f t="shared" si="180"/>
        <v/>
      </c>
      <c r="V34" s="18" t="str">
        <f t="shared" ref="V34" si="312">U34</f>
        <v/>
      </c>
      <c r="W34" s="17">
        <f t="shared" si="182"/>
        <v>45291</v>
      </c>
      <c r="X34" s="18">
        <f t="shared" ref="X34" si="313">W34</f>
        <v>45291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8">
    <mergeCell ref="M3:N3"/>
    <mergeCell ref="K3:L3"/>
    <mergeCell ref="A1:E1"/>
    <mergeCell ref="A3:B3"/>
    <mergeCell ref="C3:D3"/>
    <mergeCell ref="E3:F3"/>
    <mergeCell ref="G3:H3"/>
    <mergeCell ref="I3:J3"/>
  </mergeCells>
  <phoneticPr fontId="1" type="noConversion"/>
  <conditionalFormatting sqref="A32:B34 E33:X33 E34:F34 I34:J34 M34:P34 S34:T34 W34:X34 A4:X4 A28:V31 E32:V32 A15:X16 A5:R9 U5:X9 A17:N19 Q17:X21 A25:X27 O22:X24 A20:L24 A10:N14 Q10:X14">
    <cfRule type="expression" dxfId="32" priority="86">
      <formula>WEEKDAY(A4,2)&gt;5</formula>
    </cfRule>
  </conditionalFormatting>
  <conditionalFormatting sqref="A4:X4 A33:X34 A28:V32 A15:X16 A5:R9 U5:X9 A17:N19 Q17:X21 A25:X27 O22:X24 A20:L24 A10:N14 Q10:X14">
    <cfRule type="containsBlanks" dxfId="31" priority="84">
      <formula>LEN(TRIM(A4))=0</formula>
    </cfRule>
    <cfRule type="expression" dxfId="30" priority="85">
      <formula>A4=TODAY()</formula>
    </cfRule>
  </conditionalFormatting>
  <conditionalFormatting sqref="M20:N24">
    <cfRule type="expression" dxfId="29" priority="17">
      <formula>WEEKDAY(M20,2)&gt;5</formula>
    </cfRule>
  </conditionalFormatting>
  <conditionalFormatting sqref="M20:N24">
    <cfRule type="containsBlanks" dxfId="28" priority="7">
      <formula>LEN(TRIM(M20))=0</formula>
    </cfRule>
    <cfRule type="expression" dxfId="27" priority="12">
      <formula>M20=TODAY()</formula>
    </cfRule>
  </conditionalFormatting>
  <pageMargins left="0.7" right="0.7" top="0.78740157499999996" bottom="0.78740157499999996" header="0.3" footer="0.3"/>
  <pageSetup orientation="portrait" r:id="rId1"/>
  <ignoredErrors>
    <ignoredError sqref="B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152E35-45EA-4A0C-A73D-34BFB5E76D3E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25FA9358-F7CF-4FA9-8545-09695634693F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6" id="{70BBD1B0-BD1D-4A2C-93D8-EE13FED4DC09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m:sqref>A32:B34 E33:X33 E34:F34 I34:J34 M34:P34 S34:T34 W34:X34 A4:X4 A28:V31 E32:V32 A15:X16 A5:R9 U5:X9 Q17:X21 A25:X27 O22:X24 A10:N14 Q10:X14 A17:N24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3EDC-E909-4587-B395-9682D26CDFD1}">
  <dimension ref="A1:AA37"/>
  <sheetViews>
    <sheetView topLeftCell="A4" zoomScale="85" zoomScaleNormal="85" workbookViewId="0">
      <selection activeCell="G26" sqref="G26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8.140625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7" ht="46.5" x14ac:dyDescent="0.7">
      <c r="A1" s="56">
        <v>2024</v>
      </c>
      <c r="B1" s="56"/>
      <c r="C1" s="56"/>
      <c r="D1" s="56"/>
      <c r="E1" s="56"/>
      <c r="H1" t="s">
        <v>62</v>
      </c>
      <c r="AA1" s="1"/>
    </row>
    <row r="2" spans="1:27" ht="15.75" thickBot="1" x14ac:dyDescent="0.3">
      <c r="A2" t="s">
        <v>104</v>
      </c>
      <c r="B2" t="s">
        <v>104</v>
      </c>
      <c r="C2" t="s">
        <v>104</v>
      </c>
      <c r="D2" t="s">
        <v>104</v>
      </c>
      <c r="E2" t="s">
        <v>104</v>
      </c>
      <c r="F2" t="s">
        <v>104</v>
      </c>
      <c r="W2" t="s">
        <v>87</v>
      </c>
    </row>
    <row r="3" spans="1:27" ht="19.5" thickBot="1" x14ac:dyDescent="0.35">
      <c r="A3" s="45" t="s">
        <v>50</v>
      </c>
      <c r="B3" s="46"/>
      <c r="C3" s="45" t="s">
        <v>51</v>
      </c>
      <c r="D3" s="46"/>
      <c r="E3" s="45" t="s">
        <v>52</v>
      </c>
      <c r="F3" s="46"/>
      <c r="G3" s="57" t="s">
        <v>53</v>
      </c>
      <c r="H3" s="58"/>
      <c r="I3" s="57" t="s">
        <v>54</v>
      </c>
      <c r="J3" s="58"/>
      <c r="K3" s="57" t="s">
        <v>55</v>
      </c>
      <c r="L3" s="58"/>
      <c r="M3" s="57" t="s">
        <v>56</v>
      </c>
      <c r="N3" s="58"/>
      <c r="O3" s="57" t="s">
        <v>57</v>
      </c>
      <c r="P3" s="58"/>
      <c r="Q3" s="57" t="s">
        <v>58</v>
      </c>
      <c r="R3" s="58"/>
      <c r="S3" s="57" t="s">
        <v>59</v>
      </c>
      <c r="T3" s="58"/>
      <c r="U3" s="57" t="s">
        <v>60</v>
      </c>
      <c r="V3" s="58"/>
      <c r="W3" s="45" t="s">
        <v>61</v>
      </c>
      <c r="X3" s="46"/>
    </row>
    <row r="4" spans="1:27" ht="18.75" x14ac:dyDescent="0.3">
      <c r="A4" s="13">
        <f>DATE($A$1,1,1)</f>
        <v>45292</v>
      </c>
      <c r="B4" s="14">
        <f>A4</f>
        <v>45292</v>
      </c>
      <c r="C4" s="13">
        <f>DATE($A$1,2,1)</f>
        <v>45323</v>
      </c>
      <c r="D4" s="14">
        <f>C4</f>
        <v>45323</v>
      </c>
      <c r="E4" s="13">
        <f>DATE($A$1,3,1)</f>
        <v>45352</v>
      </c>
      <c r="F4" s="14">
        <f>E4</f>
        <v>45352</v>
      </c>
      <c r="G4" s="13">
        <f>DATE($A$1,4,1)</f>
        <v>45383</v>
      </c>
      <c r="H4" s="14">
        <f>G4</f>
        <v>45383</v>
      </c>
      <c r="I4" s="13">
        <f>DATE($A$1,5,1)</f>
        <v>45413</v>
      </c>
      <c r="J4" s="14">
        <f>I4</f>
        <v>45413</v>
      </c>
      <c r="K4" s="13">
        <f>DATE($A$1,6,1)</f>
        <v>45444</v>
      </c>
      <c r="L4" s="14">
        <f>K4</f>
        <v>45444</v>
      </c>
      <c r="M4" s="13">
        <f>DATE($A$1,7,1)</f>
        <v>45474</v>
      </c>
      <c r="N4" s="14">
        <f>M4</f>
        <v>45474</v>
      </c>
      <c r="O4" s="13">
        <f>DATE($A$1,8,1)</f>
        <v>45505</v>
      </c>
      <c r="P4" s="14">
        <f>O4</f>
        <v>45505</v>
      </c>
      <c r="Q4" s="13">
        <f>DATE($A$1,9,1)</f>
        <v>45536</v>
      </c>
      <c r="R4" s="14">
        <f>Q4</f>
        <v>45536</v>
      </c>
      <c r="S4" s="13">
        <f>DATE($A$1,10,1)</f>
        <v>45566</v>
      </c>
      <c r="T4" s="14">
        <f>S4</f>
        <v>45566</v>
      </c>
      <c r="U4" s="42">
        <f>DATE($A$1,11,1)</f>
        <v>45597</v>
      </c>
      <c r="V4" s="43">
        <f>U4</f>
        <v>45597</v>
      </c>
      <c r="W4" s="36">
        <f>DATE($A$1,12,1)</f>
        <v>45627</v>
      </c>
      <c r="X4" s="37">
        <f>W4</f>
        <v>45627</v>
      </c>
    </row>
    <row r="5" spans="1:27" ht="18.75" x14ac:dyDescent="0.3">
      <c r="A5" s="15">
        <f>IFERROR(IF(MONTH(A4+1)=MONTH(A$4),A4+1,""),"")</f>
        <v>45293</v>
      </c>
      <c r="B5" s="16">
        <f t="shared" ref="B5:D34" si="0">A5</f>
        <v>45293</v>
      </c>
      <c r="C5" s="15">
        <f t="shared" ref="C5:W20" si="1">IFERROR(IF(MONTH(C4+1)=MONTH(C$4),C4+1,""),"")</f>
        <v>45324</v>
      </c>
      <c r="D5" s="16">
        <f t="shared" si="0"/>
        <v>45324</v>
      </c>
      <c r="E5" s="15">
        <f t="shared" si="1"/>
        <v>45353</v>
      </c>
      <c r="F5" s="16">
        <f t="shared" ref="F5:F34" si="2">E5</f>
        <v>45353</v>
      </c>
      <c r="G5" s="15">
        <f t="shared" si="1"/>
        <v>45384</v>
      </c>
      <c r="H5" s="16">
        <f t="shared" ref="H5:H34" si="3">G5</f>
        <v>45384</v>
      </c>
      <c r="I5" s="15">
        <f t="shared" si="1"/>
        <v>45414</v>
      </c>
      <c r="J5" s="16">
        <f t="shared" ref="J5:J34" si="4">I5</f>
        <v>45414</v>
      </c>
      <c r="K5" s="15">
        <f t="shared" si="1"/>
        <v>45445</v>
      </c>
      <c r="L5" s="16">
        <f t="shared" ref="L5:L34" si="5">K5</f>
        <v>45445</v>
      </c>
      <c r="M5" s="15">
        <f t="shared" si="1"/>
        <v>45475</v>
      </c>
      <c r="N5" s="16">
        <f t="shared" ref="N5:N34" si="6">M5</f>
        <v>45475</v>
      </c>
      <c r="O5" s="15">
        <f t="shared" si="1"/>
        <v>45506</v>
      </c>
      <c r="P5" s="16">
        <f t="shared" ref="P5:P34" si="7">O5</f>
        <v>45506</v>
      </c>
      <c r="Q5" s="15">
        <f t="shared" si="1"/>
        <v>45537</v>
      </c>
      <c r="R5" s="16">
        <f t="shared" ref="R5:R34" si="8">Q5</f>
        <v>45537</v>
      </c>
      <c r="S5" s="15">
        <f t="shared" si="1"/>
        <v>45567</v>
      </c>
      <c r="T5" s="16">
        <f t="shared" ref="T5:T34" si="9">S5</f>
        <v>45567</v>
      </c>
      <c r="U5" s="21">
        <f t="shared" si="1"/>
        <v>45598</v>
      </c>
      <c r="V5" s="22">
        <f t="shared" ref="V5:V34" si="10">U5</f>
        <v>45598</v>
      </c>
      <c r="W5" s="38">
        <f t="shared" si="1"/>
        <v>45628</v>
      </c>
      <c r="X5" s="39">
        <f t="shared" ref="X5:X34" si="11">W5</f>
        <v>45628</v>
      </c>
    </row>
    <row r="6" spans="1:27" ht="18.75" x14ac:dyDescent="0.3">
      <c r="A6" s="15">
        <f>IFERROR(IF(MONTH(A5+1)=MONTH(A$4),A5+1,""),"")</f>
        <v>45294</v>
      </c>
      <c r="B6" s="16">
        <f t="shared" si="0"/>
        <v>45294</v>
      </c>
      <c r="C6" s="15">
        <f t="shared" si="1"/>
        <v>45325</v>
      </c>
      <c r="D6" s="16">
        <f t="shared" si="0"/>
        <v>45325</v>
      </c>
      <c r="E6" s="15">
        <f t="shared" si="1"/>
        <v>45354</v>
      </c>
      <c r="F6" s="16">
        <f t="shared" si="2"/>
        <v>45354</v>
      </c>
      <c r="G6" s="15">
        <f t="shared" si="1"/>
        <v>45385</v>
      </c>
      <c r="H6" s="16">
        <f t="shared" si="3"/>
        <v>45385</v>
      </c>
      <c r="I6" s="15">
        <f t="shared" si="1"/>
        <v>45415</v>
      </c>
      <c r="J6" s="16">
        <f t="shared" si="4"/>
        <v>45415</v>
      </c>
      <c r="K6" s="15">
        <f t="shared" si="1"/>
        <v>45446</v>
      </c>
      <c r="L6" s="16">
        <f t="shared" si="5"/>
        <v>45446</v>
      </c>
      <c r="M6" s="15">
        <f t="shared" si="1"/>
        <v>45476</v>
      </c>
      <c r="N6" s="16">
        <f t="shared" si="6"/>
        <v>45476</v>
      </c>
      <c r="O6" s="15">
        <f t="shared" si="1"/>
        <v>45507</v>
      </c>
      <c r="P6" s="16">
        <f t="shared" si="7"/>
        <v>45507</v>
      </c>
      <c r="Q6" s="15">
        <f t="shared" si="1"/>
        <v>45538</v>
      </c>
      <c r="R6" s="16">
        <f t="shared" si="8"/>
        <v>45538</v>
      </c>
      <c r="S6" s="15">
        <f t="shared" si="1"/>
        <v>45568</v>
      </c>
      <c r="T6" s="16">
        <f t="shared" si="9"/>
        <v>45568</v>
      </c>
      <c r="U6" s="21">
        <f t="shared" si="1"/>
        <v>45599</v>
      </c>
      <c r="V6" s="22">
        <f t="shared" si="10"/>
        <v>45599</v>
      </c>
      <c r="W6" s="38">
        <f t="shared" si="1"/>
        <v>45629</v>
      </c>
      <c r="X6" s="39">
        <f t="shared" si="11"/>
        <v>45629</v>
      </c>
    </row>
    <row r="7" spans="1:27" ht="18.75" x14ac:dyDescent="0.3">
      <c r="A7" s="15">
        <f t="shared" ref="A7:A31" si="12">IFERROR(IF(MONTH(A6+1)=MONTH(A$4),A6+1,""),"")</f>
        <v>45295</v>
      </c>
      <c r="B7" s="16">
        <f t="shared" si="0"/>
        <v>45295</v>
      </c>
      <c r="C7" s="15">
        <f t="shared" si="1"/>
        <v>45326</v>
      </c>
      <c r="D7" s="16">
        <f t="shared" si="0"/>
        <v>45326</v>
      </c>
      <c r="E7" s="15">
        <f t="shared" si="1"/>
        <v>45355</v>
      </c>
      <c r="F7" s="16">
        <f t="shared" si="2"/>
        <v>45355</v>
      </c>
      <c r="G7" s="15">
        <f t="shared" si="1"/>
        <v>45386</v>
      </c>
      <c r="H7" s="16">
        <f t="shared" si="3"/>
        <v>45386</v>
      </c>
      <c r="I7" s="15">
        <f t="shared" si="1"/>
        <v>45416</v>
      </c>
      <c r="J7" s="16">
        <f t="shared" si="4"/>
        <v>45416</v>
      </c>
      <c r="K7" s="15">
        <f t="shared" si="1"/>
        <v>45447</v>
      </c>
      <c r="L7" s="16">
        <f t="shared" si="5"/>
        <v>45447</v>
      </c>
      <c r="M7" s="15">
        <f t="shared" si="1"/>
        <v>45477</v>
      </c>
      <c r="N7" s="16">
        <f t="shared" si="6"/>
        <v>45477</v>
      </c>
      <c r="O7" s="15">
        <f t="shared" si="1"/>
        <v>45508</v>
      </c>
      <c r="P7" s="16">
        <f t="shared" si="7"/>
        <v>45508</v>
      </c>
      <c r="Q7" s="15">
        <f t="shared" si="1"/>
        <v>45539</v>
      </c>
      <c r="R7" s="16">
        <f t="shared" si="8"/>
        <v>45539</v>
      </c>
      <c r="S7" s="15">
        <f t="shared" si="1"/>
        <v>45569</v>
      </c>
      <c r="T7" s="16">
        <f t="shared" si="9"/>
        <v>45569</v>
      </c>
      <c r="U7" s="21">
        <f t="shared" si="1"/>
        <v>45600</v>
      </c>
      <c r="V7" s="22">
        <f t="shared" si="10"/>
        <v>45600</v>
      </c>
      <c r="W7" s="38">
        <f t="shared" si="1"/>
        <v>45630</v>
      </c>
      <c r="X7" s="39">
        <f t="shared" si="11"/>
        <v>45630</v>
      </c>
    </row>
    <row r="8" spans="1:27" ht="18.75" x14ac:dyDescent="0.3">
      <c r="A8" s="15">
        <f t="shared" si="12"/>
        <v>45296</v>
      </c>
      <c r="B8" s="16">
        <f t="shared" si="0"/>
        <v>45296</v>
      </c>
      <c r="C8" s="15">
        <f t="shared" si="1"/>
        <v>45327</v>
      </c>
      <c r="D8" s="16">
        <f t="shared" si="0"/>
        <v>45327</v>
      </c>
      <c r="E8" s="15">
        <f t="shared" si="1"/>
        <v>45356</v>
      </c>
      <c r="F8" s="16">
        <f t="shared" si="2"/>
        <v>45356</v>
      </c>
      <c r="G8" s="15">
        <f t="shared" si="1"/>
        <v>45387</v>
      </c>
      <c r="H8" s="16">
        <f t="shared" si="3"/>
        <v>45387</v>
      </c>
      <c r="I8" s="15">
        <f t="shared" si="1"/>
        <v>45417</v>
      </c>
      <c r="J8" s="16">
        <f t="shared" si="4"/>
        <v>45417</v>
      </c>
      <c r="K8" s="15">
        <f t="shared" si="1"/>
        <v>45448</v>
      </c>
      <c r="L8" s="16">
        <f t="shared" si="5"/>
        <v>45448</v>
      </c>
      <c r="M8" s="15">
        <f t="shared" si="1"/>
        <v>45478</v>
      </c>
      <c r="N8" s="16">
        <f t="shared" si="6"/>
        <v>45478</v>
      </c>
      <c r="O8" s="15">
        <f t="shared" si="1"/>
        <v>45509</v>
      </c>
      <c r="P8" s="16">
        <f t="shared" si="7"/>
        <v>45509</v>
      </c>
      <c r="Q8" s="15">
        <f t="shared" si="1"/>
        <v>45540</v>
      </c>
      <c r="R8" s="16">
        <f t="shared" si="8"/>
        <v>45540</v>
      </c>
      <c r="S8" s="15">
        <f t="shared" si="1"/>
        <v>45570</v>
      </c>
      <c r="T8" s="16">
        <f t="shared" si="9"/>
        <v>45570</v>
      </c>
      <c r="U8" s="21">
        <f t="shared" si="1"/>
        <v>45601</v>
      </c>
      <c r="V8" s="22">
        <f t="shared" si="10"/>
        <v>45601</v>
      </c>
      <c r="W8" s="38">
        <f t="shared" si="1"/>
        <v>45631</v>
      </c>
      <c r="X8" s="39">
        <f t="shared" si="11"/>
        <v>45631</v>
      </c>
    </row>
    <row r="9" spans="1:27" ht="18.75" x14ac:dyDescent="0.3">
      <c r="A9" s="15">
        <f t="shared" si="12"/>
        <v>45297</v>
      </c>
      <c r="B9" s="16">
        <f t="shared" si="0"/>
        <v>45297</v>
      </c>
      <c r="C9" s="15">
        <f t="shared" si="1"/>
        <v>45328</v>
      </c>
      <c r="D9" s="16">
        <f t="shared" si="0"/>
        <v>45328</v>
      </c>
      <c r="E9" s="15">
        <f t="shared" si="1"/>
        <v>45357</v>
      </c>
      <c r="F9" s="16">
        <f t="shared" si="2"/>
        <v>45357</v>
      </c>
      <c r="G9" s="15">
        <f t="shared" si="1"/>
        <v>45388</v>
      </c>
      <c r="H9" s="16">
        <f t="shared" si="3"/>
        <v>45388</v>
      </c>
      <c r="I9" s="15">
        <f t="shared" si="1"/>
        <v>45418</v>
      </c>
      <c r="J9" s="16">
        <f t="shared" si="4"/>
        <v>45418</v>
      </c>
      <c r="K9" s="15">
        <f t="shared" si="1"/>
        <v>45449</v>
      </c>
      <c r="L9" s="16">
        <f t="shared" si="5"/>
        <v>45449</v>
      </c>
      <c r="M9" s="15">
        <f t="shared" si="1"/>
        <v>45479</v>
      </c>
      <c r="N9" s="16">
        <f t="shared" si="6"/>
        <v>45479</v>
      </c>
      <c r="O9" s="15">
        <f t="shared" si="1"/>
        <v>45510</v>
      </c>
      <c r="P9" s="16">
        <f t="shared" si="7"/>
        <v>45510</v>
      </c>
      <c r="Q9" s="15">
        <f t="shared" si="1"/>
        <v>45541</v>
      </c>
      <c r="R9" s="16">
        <f t="shared" si="8"/>
        <v>45541</v>
      </c>
      <c r="S9" s="15">
        <f t="shared" si="1"/>
        <v>45571</v>
      </c>
      <c r="T9" s="16">
        <f t="shared" si="9"/>
        <v>45571</v>
      </c>
      <c r="U9" s="21">
        <f t="shared" si="1"/>
        <v>45602</v>
      </c>
      <c r="V9" s="22">
        <f t="shared" si="10"/>
        <v>45602</v>
      </c>
      <c r="W9" s="38">
        <f t="shared" si="1"/>
        <v>45632</v>
      </c>
      <c r="X9" s="39">
        <f t="shared" si="11"/>
        <v>45632</v>
      </c>
    </row>
    <row r="10" spans="1:27" ht="18.75" x14ac:dyDescent="0.3">
      <c r="A10" s="15">
        <f t="shared" si="12"/>
        <v>45298</v>
      </c>
      <c r="B10" s="16">
        <f t="shared" si="0"/>
        <v>45298</v>
      </c>
      <c r="C10" s="15">
        <f t="shared" si="1"/>
        <v>45329</v>
      </c>
      <c r="D10" s="16">
        <f t="shared" si="0"/>
        <v>45329</v>
      </c>
      <c r="E10" s="15">
        <f t="shared" si="1"/>
        <v>45358</v>
      </c>
      <c r="F10" s="16">
        <f t="shared" si="2"/>
        <v>45358</v>
      </c>
      <c r="G10" s="15">
        <f t="shared" si="1"/>
        <v>45389</v>
      </c>
      <c r="H10" s="16">
        <f t="shared" si="3"/>
        <v>45389</v>
      </c>
      <c r="I10" s="15">
        <f t="shared" si="1"/>
        <v>45419</v>
      </c>
      <c r="J10" s="16">
        <f t="shared" si="4"/>
        <v>45419</v>
      </c>
      <c r="K10" s="15">
        <f t="shared" si="1"/>
        <v>45450</v>
      </c>
      <c r="L10" s="16">
        <f t="shared" si="5"/>
        <v>45450</v>
      </c>
      <c r="M10" s="15">
        <f t="shared" si="1"/>
        <v>45480</v>
      </c>
      <c r="N10" s="16">
        <f t="shared" si="6"/>
        <v>45480</v>
      </c>
      <c r="O10" s="15">
        <f t="shared" si="1"/>
        <v>45511</v>
      </c>
      <c r="P10" s="16">
        <f t="shared" si="7"/>
        <v>45511</v>
      </c>
      <c r="Q10" s="15">
        <f t="shared" si="1"/>
        <v>45542</v>
      </c>
      <c r="R10" s="16">
        <f t="shared" si="8"/>
        <v>45542</v>
      </c>
      <c r="S10" s="15">
        <f t="shared" si="1"/>
        <v>45572</v>
      </c>
      <c r="T10" s="16">
        <f t="shared" si="9"/>
        <v>45572</v>
      </c>
      <c r="U10" s="21">
        <f t="shared" si="1"/>
        <v>45603</v>
      </c>
      <c r="V10" s="22">
        <f t="shared" si="10"/>
        <v>45603</v>
      </c>
      <c r="W10" s="38">
        <f t="shared" si="1"/>
        <v>45633</v>
      </c>
      <c r="X10" s="39">
        <f t="shared" si="11"/>
        <v>45633</v>
      </c>
    </row>
    <row r="11" spans="1:27" ht="18.75" x14ac:dyDescent="0.3">
      <c r="A11" s="15">
        <f>IFERROR(IF(MONTH(A10+1)=MONTH(A$4),A10+1,""),"")</f>
        <v>45299</v>
      </c>
      <c r="B11" s="16">
        <f t="shared" si="0"/>
        <v>45299</v>
      </c>
      <c r="C11" s="15">
        <f t="shared" si="1"/>
        <v>45330</v>
      </c>
      <c r="D11" s="16">
        <f t="shared" si="0"/>
        <v>45330</v>
      </c>
      <c r="E11" s="15">
        <f t="shared" si="1"/>
        <v>45359</v>
      </c>
      <c r="F11" s="16">
        <f t="shared" si="2"/>
        <v>45359</v>
      </c>
      <c r="G11" s="15">
        <f t="shared" si="1"/>
        <v>45390</v>
      </c>
      <c r="H11" s="16">
        <f t="shared" si="3"/>
        <v>45390</v>
      </c>
      <c r="I11" s="15">
        <f t="shared" si="1"/>
        <v>45420</v>
      </c>
      <c r="J11" s="16">
        <f t="shared" si="4"/>
        <v>45420</v>
      </c>
      <c r="K11" s="15">
        <f t="shared" si="1"/>
        <v>45451</v>
      </c>
      <c r="L11" s="16">
        <f t="shared" si="5"/>
        <v>45451</v>
      </c>
      <c r="M11" s="15">
        <f t="shared" si="1"/>
        <v>45481</v>
      </c>
      <c r="N11" s="16">
        <f t="shared" si="6"/>
        <v>45481</v>
      </c>
      <c r="O11" s="15">
        <f t="shared" si="1"/>
        <v>45512</v>
      </c>
      <c r="P11" s="16">
        <f t="shared" si="7"/>
        <v>45512</v>
      </c>
      <c r="Q11" s="15">
        <f t="shared" si="1"/>
        <v>45543</v>
      </c>
      <c r="R11" s="16">
        <f t="shared" si="8"/>
        <v>45543</v>
      </c>
      <c r="S11" s="15">
        <f t="shared" si="1"/>
        <v>45573</v>
      </c>
      <c r="T11" s="16">
        <f t="shared" si="9"/>
        <v>45573</v>
      </c>
      <c r="U11" s="21">
        <f t="shared" si="1"/>
        <v>45604</v>
      </c>
      <c r="V11" s="22">
        <f t="shared" si="10"/>
        <v>45604</v>
      </c>
      <c r="W11" s="38">
        <f t="shared" si="1"/>
        <v>45634</v>
      </c>
      <c r="X11" s="39">
        <f t="shared" si="11"/>
        <v>45634</v>
      </c>
    </row>
    <row r="12" spans="1:27" ht="18.75" x14ac:dyDescent="0.3">
      <c r="A12" s="15">
        <f t="shared" si="12"/>
        <v>45300</v>
      </c>
      <c r="B12" s="16">
        <f t="shared" si="0"/>
        <v>45300</v>
      </c>
      <c r="C12" s="15">
        <f t="shared" si="1"/>
        <v>45331</v>
      </c>
      <c r="D12" s="16">
        <f t="shared" si="0"/>
        <v>45331</v>
      </c>
      <c r="E12" s="15">
        <f t="shared" si="1"/>
        <v>45360</v>
      </c>
      <c r="F12" s="16">
        <f t="shared" si="2"/>
        <v>45360</v>
      </c>
      <c r="G12" s="15">
        <f t="shared" si="1"/>
        <v>45391</v>
      </c>
      <c r="H12" s="16">
        <f t="shared" si="3"/>
        <v>45391</v>
      </c>
      <c r="I12" s="15">
        <f t="shared" si="1"/>
        <v>45421</v>
      </c>
      <c r="J12" s="16">
        <f t="shared" si="4"/>
        <v>45421</v>
      </c>
      <c r="K12" s="15">
        <f t="shared" si="1"/>
        <v>45452</v>
      </c>
      <c r="L12" s="16">
        <f t="shared" si="5"/>
        <v>45452</v>
      </c>
      <c r="M12" s="15">
        <f t="shared" si="1"/>
        <v>45482</v>
      </c>
      <c r="N12" s="16">
        <f t="shared" si="6"/>
        <v>45482</v>
      </c>
      <c r="O12" s="15">
        <f t="shared" si="1"/>
        <v>45513</v>
      </c>
      <c r="P12" s="16">
        <f t="shared" si="7"/>
        <v>45513</v>
      </c>
      <c r="Q12" s="15">
        <f t="shared" si="1"/>
        <v>45544</v>
      </c>
      <c r="R12" s="16">
        <f t="shared" si="8"/>
        <v>45544</v>
      </c>
      <c r="S12" s="15">
        <f t="shared" si="1"/>
        <v>45574</v>
      </c>
      <c r="T12" s="16">
        <f t="shared" si="9"/>
        <v>45574</v>
      </c>
      <c r="U12" s="21">
        <f t="shared" si="1"/>
        <v>45605</v>
      </c>
      <c r="V12" s="22">
        <f t="shared" si="10"/>
        <v>45605</v>
      </c>
      <c r="W12" s="38">
        <f t="shared" si="1"/>
        <v>45635</v>
      </c>
      <c r="X12" s="39">
        <f t="shared" si="11"/>
        <v>45635</v>
      </c>
    </row>
    <row r="13" spans="1:27" ht="18.75" x14ac:dyDescent="0.3">
      <c r="A13" s="15">
        <f t="shared" si="12"/>
        <v>45301</v>
      </c>
      <c r="B13" s="16">
        <f t="shared" si="0"/>
        <v>45301</v>
      </c>
      <c r="C13" s="15">
        <f t="shared" si="1"/>
        <v>45332</v>
      </c>
      <c r="D13" s="16">
        <f t="shared" si="0"/>
        <v>45332</v>
      </c>
      <c r="E13" s="15">
        <f t="shared" si="1"/>
        <v>45361</v>
      </c>
      <c r="F13" s="16">
        <f t="shared" si="2"/>
        <v>45361</v>
      </c>
      <c r="G13" s="15">
        <f t="shared" si="1"/>
        <v>45392</v>
      </c>
      <c r="H13" s="16">
        <f t="shared" si="3"/>
        <v>45392</v>
      </c>
      <c r="I13" s="15">
        <f t="shared" si="1"/>
        <v>45422</v>
      </c>
      <c r="J13" s="16">
        <f t="shared" si="4"/>
        <v>45422</v>
      </c>
      <c r="K13" s="15">
        <f t="shared" si="1"/>
        <v>45453</v>
      </c>
      <c r="L13" s="16">
        <f t="shared" si="5"/>
        <v>45453</v>
      </c>
      <c r="M13" s="15">
        <f t="shared" si="1"/>
        <v>45483</v>
      </c>
      <c r="N13" s="16">
        <f t="shared" si="6"/>
        <v>45483</v>
      </c>
      <c r="O13" s="15">
        <f t="shared" si="1"/>
        <v>45514</v>
      </c>
      <c r="P13" s="16">
        <f t="shared" si="7"/>
        <v>45514</v>
      </c>
      <c r="Q13" s="15">
        <f t="shared" si="1"/>
        <v>45545</v>
      </c>
      <c r="R13" s="16">
        <f t="shared" si="8"/>
        <v>45545</v>
      </c>
      <c r="S13" s="15">
        <f t="shared" si="1"/>
        <v>45575</v>
      </c>
      <c r="T13" s="16">
        <f t="shared" si="9"/>
        <v>45575</v>
      </c>
      <c r="U13" s="21">
        <f t="shared" si="1"/>
        <v>45606</v>
      </c>
      <c r="V13" s="22">
        <f t="shared" si="10"/>
        <v>45606</v>
      </c>
      <c r="W13" s="38">
        <f t="shared" si="1"/>
        <v>45636</v>
      </c>
      <c r="X13" s="39">
        <f t="shared" si="11"/>
        <v>45636</v>
      </c>
    </row>
    <row r="14" spans="1:27" ht="18.75" x14ac:dyDescent="0.3">
      <c r="A14" s="15">
        <f t="shared" si="12"/>
        <v>45302</v>
      </c>
      <c r="B14" s="16">
        <f t="shared" si="0"/>
        <v>45302</v>
      </c>
      <c r="C14" s="15">
        <f t="shared" si="1"/>
        <v>45333</v>
      </c>
      <c r="D14" s="16">
        <f t="shared" si="0"/>
        <v>45333</v>
      </c>
      <c r="E14" s="15">
        <f t="shared" si="1"/>
        <v>45362</v>
      </c>
      <c r="F14" s="16">
        <f t="shared" si="2"/>
        <v>45362</v>
      </c>
      <c r="G14" s="15">
        <f t="shared" si="1"/>
        <v>45393</v>
      </c>
      <c r="H14" s="16">
        <f t="shared" si="3"/>
        <v>45393</v>
      </c>
      <c r="I14" s="15">
        <f t="shared" si="1"/>
        <v>45423</v>
      </c>
      <c r="J14" s="16">
        <f t="shared" si="4"/>
        <v>45423</v>
      </c>
      <c r="K14" s="15">
        <f t="shared" si="1"/>
        <v>45454</v>
      </c>
      <c r="L14" s="16">
        <f t="shared" si="5"/>
        <v>45454</v>
      </c>
      <c r="M14" s="15">
        <f t="shared" si="1"/>
        <v>45484</v>
      </c>
      <c r="N14" s="16">
        <f t="shared" si="6"/>
        <v>45484</v>
      </c>
      <c r="O14" s="15">
        <f t="shared" si="1"/>
        <v>45515</v>
      </c>
      <c r="P14" s="16">
        <f t="shared" si="7"/>
        <v>45515</v>
      </c>
      <c r="Q14" s="15">
        <f t="shared" si="1"/>
        <v>45546</v>
      </c>
      <c r="R14" s="16">
        <f t="shared" si="8"/>
        <v>45546</v>
      </c>
      <c r="S14" s="15">
        <f t="shared" si="1"/>
        <v>45576</v>
      </c>
      <c r="T14" s="16">
        <f t="shared" si="9"/>
        <v>45576</v>
      </c>
      <c r="U14" s="21">
        <f t="shared" si="1"/>
        <v>45607</v>
      </c>
      <c r="V14" s="22">
        <f t="shared" si="10"/>
        <v>45607</v>
      </c>
      <c r="W14" s="38">
        <f t="shared" si="1"/>
        <v>45637</v>
      </c>
      <c r="X14" s="39">
        <f t="shared" si="11"/>
        <v>45637</v>
      </c>
    </row>
    <row r="15" spans="1:27" ht="18.75" x14ac:dyDescent="0.3">
      <c r="A15" s="15">
        <f t="shared" si="12"/>
        <v>45303</v>
      </c>
      <c r="B15" s="16">
        <f t="shared" si="0"/>
        <v>45303</v>
      </c>
      <c r="C15" s="15">
        <f t="shared" si="1"/>
        <v>45334</v>
      </c>
      <c r="D15" s="16">
        <f t="shared" si="0"/>
        <v>45334</v>
      </c>
      <c r="E15" s="15">
        <f t="shared" si="1"/>
        <v>45363</v>
      </c>
      <c r="F15" s="16">
        <f t="shared" si="2"/>
        <v>45363</v>
      </c>
      <c r="G15" s="15">
        <f t="shared" si="1"/>
        <v>45394</v>
      </c>
      <c r="H15" s="16">
        <f t="shared" si="3"/>
        <v>45394</v>
      </c>
      <c r="I15" s="15">
        <f t="shared" si="1"/>
        <v>45424</v>
      </c>
      <c r="J15" s="16">
        <f t="shared" si="4"/>
        <v>45424</v>
      </c>
      <c r="K15" s="15">
        <f t="shared" si="1"/>
        <v>45455</v>
      </c>
      <c r="L15" s="16">
        <f t="shared" si="5"/>
        <v>45455</v>
      </c>
      <c r="M15" s="15">
        <f t="shared" si="1"/>
        <v>45485</v>
      </c>
      <c r="N15" s="16">
        <f t="shared" si="6"/>
        <v>45485</v>
      </c>
      <c r="O15" s="15">
        <f t="shared" si="1"/>
        <v>45516</v>
      </c>
      <c r="P15" s="16">
        <f t="shared" si="7"/>
        <v>45516</v>
      </c>
      <c r="Q15" s="15">
        <f t="shared" si="1"/>
        <v>45547</v>
      </c>
      <c r="R15" s="16">
        <f t="shared" si="8"/>
        <v>45547</v>
      </c>
      <c r="S15" s="15">
        <f t="shared" si="1"/>
        <v>45577</v>
      </c>
      <c r="T15" s="16">
        <f t="shared" si="9"/>
        <v>45577</v>
      </c>
      <c r="U15" s="21">
        <f t="shared" si="1"/>
        <v>45608</v>
      </c>
      <c r="V15" s="22">
        <f t="shared" si="10"/>
        <v>45608</v>
      </c>
      <c r="W15" s="38">
        <f t="shared" si="1"/>
        <v>45638</v>
      </c>
      <c r="X15" s="39">
        <f t="shared" si="11"/>
        <v>45638</v>
      </c>
    </row>
    <row r="16" spans="1:27" ht="18.75" x14ac:dyDescent="0.3">
      <c r="A16" s="15">
        <f t="shared" si="12"/>
        <v>45304</v>
      </c>
      <c r="B16" s="16">
        <f t="shared" si="0"/>
        <v>45304</v>
      </c>
      <c r="C16" s="15">
        <f t="shared" si="1"/>
        <v>45335</v>
      </c>
      <c r="D16" s="16">
        <f t="shared" si="0"/>
        <v>45335</v>
      </c>
      <c r="E16" s="15">
        <f t="shared" si="1"/>
        <v>45364</v>
      </c>
      <c r="F16" s="16">
        <f t="shared" si="2"/>
        <v>45364</v>
      </c>
      <c r="G16" s="15">
        <f t="shared" si="1"/>
        <v>45395</v>
      </c>
      <c r="H16" s="16">
        <f t="shared" si="3"/>
        <v>45395</v>
      </c>
      <c r="I16" s="15">
        <f t="shared" si="1"/>
        <v>45425</v>
      </c>
      <c r="J16" s="16">
        <f t="shared" si="4"/>
        <v>45425</v>
      </c>
      <c r="K16" s="15">
        <f t="shared" si="1"/>
        <v>45456</v>
      </c>
      <c r="L16" s="16">
        <f t="shared" si="5"/>
        <v>45456</v>
      </c>
      <c r="M16" s="15">
        <f t="shared" si="1"/>
        <v>45486</v>
      </c>
      <c r="N16" s="16">
        <f t="shared" si="6"/>
        <v>45486</v>
      </c>
      <c r="O16" s="15">
        <f t="shared" si="1"/>
        <v>45517</v>
      </c>
      <c r="P16" s="16">
        <f t="shared" si="7"/>
        <v>45517</v>
      </c>
      <c r="Q16" s="15">
        <f t="shared" si="1"/>
        <v>45548</v>
      </c>
      <c r="R16" s="16">
        <f t="shared" si="8"/>
        <v>45548</v>
      </c>
      <c r="S16" s="15">
        <f t="shared" si="1"/>
        <v>45578</v>
      </c>
      <c r="T16" s="16">
        <f t="shared" si="9"/>
        <v>45578</v>
      </c>
      <c r="U16" s="21">
        <f t="shared" si="1"/>
        <v>45609</v>
      </c>
      <c r="V16" s="22">
        <f t="shared" si="10"/>
        <v>45609</v>
      </c>
      <c r="W16" s="38">
        <f t="shared" si="1"/>
        <v>45639</v>
      </c>
      <c r="X16" s="39">
        <f t="shared" si="11"/>
        <v>45639</v>
      </c>
    </row>
    <row r="17" spans="1:24" ht="18.75" x14ac:dyDescent="0.3">
      <c r="A17" s="15">
        <f>IFERROR(IF(MONTH(A16+1)=MONTH(A$4),A16+1,""),"")</f>
        <v>45305</v>
      </c>
      <c r="B17" s="16">
        <f t="shared" si="0"/>
        <v>45305</v>
      </c>
      <c r="C17" s="15">
        <f t="shared" si="1"/>
        <v>45336</v>
      </c>
      <c r="D17" s="16">
        <f t="shared" si="0"/>
        <v>45336</v>
      </c>
      <c r="E17" s="15">
        <f t="shared" si="1"/>
        <v>45365</v>
      </c>
      <c r="F17" s="16">
        <f t="shared" si="2"/>
        <v>45365</v>
      </c>
      <c r="G17" s="15">
        <f t="shared" si="1"/>
        <v>45396</v>
      </c>
      <c r="H17" s="16">
        <f t="shared" si="3"/>
        <v>45396</v>
      </c>
      <c r="I17" s="15">
        <f t="shared" si="1"/>
        <v>45426</v>
      </c>
      <c r="J17" s="16">
        <f t="shared" si="4"/>
        <v>45426</v>
      </c>
      <c r="K17" s="15">
        <f t="shared" si="1"/>
        <v>45457</v>
      </c>
      <c r="L17" s="16">
        <f t="shared" si="5"/>
        <v>45457</v>
      </c>
      <c r="M17" s="15">
        <f t="shared" si="1"/>
        <v>45487</v>
      </c>
      <c r="N17" s="16">
        <f t="shared" si="6"/>
        <v>45487</v>
      </c>
      <c r="O17" s="15">
        <f t="shared" si="1"/>
        <v>45518</v>
      </c>
      <c r="P17" s="16">
        <f t="shared" si="7"/>
        <v>45518</v>
      </c>
      <c r="Q17" s="15">
        <f t="shared" si="1"/>
        <v>45549</v>
      </c>
      <c r="R17" s="16">
        <f t="shared" si="8"/>
        <v>45549</v>
      </c>
      <c r="S17" s="15">
        <f t="shared" si="1"/>
        <v>45579</v>
      </c>
      <c r="T17" s="16">
        <f t="shared" si="9"/>
        <v>45579</v>
      </c>
      <c r="U17" s="21">
        <f t="shared" si="1"/>
        <v>45610</v>
      </c>
      <c r="V17" s="22">
        <f t="shared" si="10"/>
        <v>45610</v>
      </c>
      <c r="W17" s="38">
        <f t="shared" si="1"/>
        <v>45640</v>
      </c>
      <c r="X17" s="39">
        <f t="shared" si="11"/>
        <v>45640</v>
      </c>
    </row>
    <row r="18" spans="1:24" ht="18.75" x14ac:dyDescent="0.3">
      <c r="A18" s="15">
        <f t="shared" si="12"/>
        <v>45306</v>
      </c>
      <c r="B18" s="16">
        <f t="shared" si="0"/>
        <v>45306</v>
      </c>
      <c r="C18" s="15">
        <f t="shared" si="1"/>
        <v>45337</v>
      </c>
      <c r="D18" s="16">
        <f t="shared" si="0"/>
        <v>45337</v>
      </c>
      <c r="E18" s="15">
        <f t="shared" si="1"/>
        <v>45366</v>
      </c>
      <c r="F18" s="16">
        <f t="shared" si="2"/>
        <v>45366</v>
      </c>
      <c r="G18" s="15">
        <f t="shared" si="1"/>
        <v>45397</v>
      </c>
      <c r="H18" s="16">
        <f t="shared" si="3"/>
        <v>45397</v>
      </c>
      <c r="I18" s="15">
        <f t="shared" si="1"/>
        <v>45427</v>
      </c>
      <c r="J18" s="16">
        <f t="shared" si="4"/>
        <v>45427</v>
      </c>
      <c r="K18" s="15">
        <f t="shared" si="1"/>
        <v>45458</v>
      </c>
      <c r="L18" s="16">
        <f t="shared" si="5"/>
        <v>45458</v>
      </c>
      <c r="M18" s="15">
        <f t="shared" si="1"/>
        <v>45488</v>
      </c>
      <c r="N18" s="16">
        <f t="shared" si="6"/>
        <v>45488</v>
      </c>
      <c r="O18" s="15">
        <f t="shared" si="1"/>
        <v>45519</v>
      </c>
      <c r="P18" s="16">
        <f t="shared" si="7"/>
        <v>45519</v>
      </c>
      <c r="Q18" s="15">
        <f t="shared" si="1"/>
        <v>45550</v>
      </c>
      <c r="R18" s="16">
        <f t="shared" si="8"/>
        <v>45550</v>
      </c>
      <c r="S18" s="15">
        <f t="shared" si="1"/>
        <v>45580</v>
      </c>
      <c r="T18" s="16">
        <f t="shared" si="9"/>
        <v>45580</v>
      </c>
      <c r="U18" s="21">
        <f t="shared" si="1"/>
        <v>45611</v>
      </c>
      <c r="V18" s="22">
        <f t="shared" si="10"/>
        <v>45611</v>
      </c>
      <c r="W18" s="38">
        <f t="shared" si="1"/>
        <v>45641</v>
      </c>
      <c r="X18" s="39">
        <f t="shared" si="11"/>
        <v>45641</v>
      </c>
    </row>
    <row r="19" spans="1:24" ht="18.75" x14ac:dyDescent="0.3">
      <c r="A19" s="15">
        <f t="shared" si="12"/>
        <v>45307</v>
      </c>
      <c r="B19" s="16">
        <f t="shared" si="0"/>
        <v>45307</v>
      </c>
      <c r="C19" s="15">
        <f t="shared" si="1"/>
        <v>45338</v>
      </c>
      <c r="D19" s="16">
        <f t="shared" si="0"/>
        <v>45338</v>
      </c>
      <c r="E19" s="15">
        <f t="shared" si="1"/>
        <v>45367</v>
      </c>
      <c r="F19" s="16">
        <f t="shared" si="2"/>
        <v>45367</v>
      </c>
      <c r="G19" s="15">
        <f t="shared" si="1"/>
        <v>45398</v>
      </c>
      <c r="H19" s="16">
        <f t="shared" si="3"/>
        <v>45398</v>
      </c>
      <c r="I19" s="15">
        <f t="shared" si="1"/>
        <v>45428</v>
      </c>
      <c r="J19" s="16">
        <f t="shared" si="4"/>
        <v>45428</v>
      </c>
      <c r="K19" s="15">
        <f t="shared" si="1"/>
        <v>45459</v>
      </c>
      <c r="L19" s="16">
        <f t="shared" si="5"/>
        <v>45459</v>
      </c>
      <c r="M19" s="15">
        <f t="shared" si="1"/>
        <v>45489</v>
      </c>
      <c r="N19" s="16">
        <f t="shared" si="6"/>
        <v>45489</v>
      </c>
      <c r="O19" s="15">
        <f t="shared" si="1"/>
        <v>45520</v>
      </c>
      <c r="P19" s="16">
        <f t="shared" si="7"/>
        <v>45520</v>
      </c>
      <c r="Q19" s="15">
        <f t="shared" si="1"/>
        <v>45551</v>
      </c>
      <c r="R19" s="16">
        <f t="shared" si="8"/>
        <v>45551</v>
      </c>
      <c r="S19" s="15">
        <f t="shared" si="1"/>
        <v>45581</v>
      </c>
      <c r="T19" s="16">
        <f t="shared" si="9"/>
        <v>45581</v>
      </c>
      <c r="U19" s="21">
        <f t="shared" si="1"/>
        <v>45612</v>
      </c>
      <c r="V19" s="22">
        <f t="shared" si="10"/>
        <v>45612</v>
      </c>
      <c r="W19" s="38">
        <f t="shared" si="1"/>
        <v>45642</v>
      </c>
      <c r="X19" s="39">
        <f t="shared" si="11"/>
        <v>45642</v>
      </c>
    </row>
    <row r="20" spans="1:24" ht="18.75" x14ac:dyDescent="0.3">
      <c r="A20" s="15">
        <f t="shared" si="12"/>
        <v>45308</v>
      </c>
      <c r="B20" s="16">
        <f t="shared" si="0"/>
        <v>45308</v>
      </c>
      <c r="C20" s="15">
        <f t="shared" si="1"/>
        <v>45339</v>
      </c>
      <c r="D20" s="16">
        <f t="shared" si="0"/>
        <v>45339</v>
      </c>
      <c r="E20" s="15">
        <f t="shared" si="1"/>
        <v>45368</v>
      </c>
      <c r="F20" s="16">
        <f t="shared" si="2"/>
        <v>45368</v>
      </c>
      <c r="G20" s="15">
        <f t="shared" si="1"/>
        <v>45399</v>
      </c>
      <c r="H20" s="16">
        <f t="shared" si="3"/>
        <v>45399</v>
      </c>
      <c r="I20" s="15">
        <f t="shared" si="1"/>
        <v>45429</v>
      </c>
      <c r="J20" s="16">
        <f t="shared" si="4"/>
        <v>45429</v>
      </c>
      <c r="K20" s="15">
        <f t="shared" si="1"/>
        <v>45460</v>
      </c>
      <c r="L20" s="16">
        <f t="shared" si="5"/>
        <v>45460</v>
      </c>
      <c r="M20" s="15">
        <f t="shared" si="1"/>
        <v>45490</v>
      </c>
      <c r="N20" s="16">
        <f t="shared" si="6"/>
        <v>45490</v>
      </c>
      <c r="O20" s="15">
        <f t="shared" si="1"/>
        <v>45521</v>
      </c>
      <c r="P20" s="16">
        <f t="shared" si="7"/>
        <v>45521</v>
      </c>
      <c r="Q20" s="15">
        <f t="shared" si="1"/>
        <v>45552</v>
      </c>
      <c r="R20" s="16">
        <f t="shared" si="8"/>
        <v>45552</v>
      </c>
      <c r="S20" s="15">
        <f t="shared" si="1"/>
        <v>45582</v>
      </c>
      <c r="T20" s="16">
        <f t="shared" si="9"/>
        <v>45582</v>
      </c>
      <c r="U20" s="21">
        <f t="shared" si="1"/>
        <v>45613</v>
      </c>
      <c r="V20" s="22">
        <f t="shared" si="10"/>
        <v>45613</v>
      </c>
      <c r="W20" s="38">
        <f t="shared" si="1"/>
        <v>45643</v>
      </c>
      <c r="X20" s="39">
        <f t="shared" si="11"/>
        <v>45643</v>
      </c>
    </row>
    <row r="21" spans="1:24" ht="18.75" x14ac:dyDescent="0.3">
      <c r="A21" s="15">
        <f t="shared" si="12"/>
        <v>45309</v>
      </c>
      <c r="B21" s="16">
        <f t="shared" si="0"/>
        <v>45309</v>
      </c>
      <c r="C21" s="15">
        <f t="shared" ref="C21:C34" si="13">IFERROR(IF(MONTH(C20+1)=MONTH(C$4),C20+1,""),"")</f>
        <v>45340</v>
      </c>
      <c r="D21" s="16">
        <f t="shared" si="0"/>
        <v>45340</v>
      </c>
      <c r="E21" s="15">
        <f t="shared" ref="E21:E34" si="14">IFERROR(IF(MONTH(E20+1)=MONTH(E$4),E20+1,""),"")</f>
        <v>45369</v>
      </c>
      <c r="F21" s="16">
        <f t="shared" si="2"/>
        <v>45369</v>
      </c>
      <c r="G21" s="15">
        <f t="shared" ref="G21:G34" si="15">IFERROR(IF(MONTH(G20+1)=MONTH(G$4),G20+1,""),"")</f>
        <v>45400</v>
      </c>
      <c r="H21" s="16">
        <f t="shared" si="3"/>
        <v>45400</v>
      </c>
      <c r="I21" s="15">
        <f t="shared" ref="I21:I34" si="16">IFERROR(IF(MONTH(I20+1)=MONTH(I$4),I20+1,""),"")</f>
        <v>45430</v>
      </c>
      <c r="J21" s="16">
        <f t="shared" si="4"/>
        <v>45430</v>
      </c>
      <c r="K21" s="15">
        <f t="shared" ref="K21:K34" si="17">IFERROR(IF(MONTH(K20+1)=MONTH(K$4),K20+1,""),"")</f>
        <v>45461</v>
      </c>
      <c r="L21" s="16">
        <f t="shared" si="5"/>
        <v>45461</v>
      </c>
      <c r="M21" s="15">
        <f t="shared" ref="M21:M34" si="18">IFERROR(IF(MONTH(M20+1)=MONTH(M$4),M20+1,""),"")</f>
        <v>45491</v>
      </c>
      <c r="N21" s="16">
        <f t="shared" si="6"/>
        <v>45491</v>
      </c>
      <c r="O21" s="15">
        <f t="shared" ref="O21:O34" si="19">IFERROR(IF(MONTH(O20+1)=MONTH(O$4),O20+1,""),"")</f>
        <v>45522</v>
      </c>
      <c r="P21" s="16">
        <f t="shared" si="7"/>
        <v>45522</v>
      </c>
      <c r="Q21" s="15">
        <f t="shared" ref="Q21:Q34" si="20">IFERROR(IF(MONTH(Q20+1)=MONTH(Q$4),Q20+1,""),"")</f>
        <v>45553</v>
      </c>
      <c r="R21" s="16">
        <f t="shared" si="8"/>
        <v>45553</v>
      </c>
      <c r="S21" s="15">
        <f t="shared" ref="S21:S34" si="21">IFERROR(IF(MONTH(S20+1)=MONTH(S$4),S20+1,""),"")</f>
        <v>45583</v>
      </c>
      <c r="T21" s="16">
        <f t="shared" si="9"/>
        <v>45583</v>
      </c>
      <c r="U21" s="21">
        <f t="shared" ref="U21:U34" si="22">IFERROR(IF(MONTH(U20+1)=MONTH(U$4),U20+1,""),"")</f>
        <v>45614</v>
      </c>
      <c r="V21" s="22">
        <f t="shared" si="10"/>
        <v>45614</v>
      </c>
      <c r="W21" s="38">
        <f t="shared" ref="W21:W34" si="23">IFERROR(IF(MONTH(W20+1)=MONTH(W$4),W20+1,""),"")</f>
        <v>45644</v>
      </c>
      <c r="X21" s="39">
        <f t="shared" si="11"/>
        <v>45644</v>
      </c>
    </row>
    <row r="22" spans="1:24" ht="18.75" x14ac:dyDescent="0.3">
      <c r="A22" s="15">
        <f t="shared" si="12"/>
        <v>45310</v>
      </c>
      <c r="B22" s="16">
        <f t="shared" si="0"/>
        <v>45310</v>
      </c>
      <c r="C22" s="15">
        <f t="shared" si="13"/>
        <v>45341</v>
      </c>
      <c r="D22" s="16">
        <f t="shared" si="0"/>
        <v>45341</v>
      </c>
      <c r="E22" s="15">
        <f t="shared" si="14"/>
        <v>45370</v>
      </c>
      <c r="F22" s="16">
        <f t="shared" si="2"/>
        <v>45370</v>
      </c>
      <c r="G22" s="15">
        <f t="shared" si="15"/>
        <v>45401</v>
      </c>
      <c r="H22" s="16">
        <f t="shared" si="3"/>
        <v>45401</v>
      </c>
      <c r="I22" s="15">
        <f t="shared" si="16"/>
        <v>45431</v>
      </c>
      <c r="J22" s="16">
        <f t="shared" si="4"/>
        <v>45431</v>
      </c>
      <c r="K22" s="15">
        <f t="shared" si="17"/>
        <v>45462</v>
      </c>
      <c r="L22" s="16">
        <f t="shared" si="5"/>
        <v>45462</v>
      </c>
      <c r="M22" s="15">
        <f t="shared" si="18"/>
        <v>45492</v>
      </c>
      <c r="N22" s="16">
        <f t="shared" si="6"/>
        <v>45492</v>
      </c>
      <c r="O22" s="15">
        <f t="shared" si="19"/>
        <v>45523</v>
      </c>
      <c r="P22" s="16">
        <f t="shared" si="7"/>
        <v>45523</v>
      </c>
      <c r="Q22" s="15">
        <f t="shared" si="20"/>
        <v>45554</v>
      </c>
      <c r="R22" s="16">
        <f t="shared" si="8"/>
        <v>45554</v>
      </c>
      <c r="S22" s="15">
        <f t="shared" si="21"/>
        <v>45584</v>
      </c>
      <c r="T22" s="16">
        <f t="shared" si="9"/>
        <v>45584</v>
      </c>
      <c r="U22" s="21">
        <f t="shared" si="22"/>
        <v>45615</v>
      </c>
      <c r="V22" s="22">
        <f t="shared" si="10"/>
        <v>45615</v>
      </c>
      <c r="W22" s="38">
        <f t="shared" si="23"/>
        <v>45645</v>
      </c>
      <c r="X22" s="39">
        <f t="shared" si="11"/>
        <v>45645</v>
      </c>
    </row>
    <row r="23" spans="1:24" ht="18.75" x14ac:dyDescent="0.3">
      <c r="A23" s="15">
        <f>IFERROR(IF(MONTH(A22+1)=MONTH(A$4),A22+1,""),"")</f>
        <v>45311</v>
      </c>
      <c r="B23" s="16">
        <f t="shared" si="0"/>
        <v>45311</v>
      </c>
      <c r="C23" s="15">
        <f t="shared" si="13"/>
        <v>45342</v>
      </c>
      <c r="D23" s="16">
        <f t="shared" si="0"/>
        <v>45342</v>
      </c>
      <c r="E23" s="15">
        <f t="shared" si="14"/>
        <v>45371</v>
      </c>
      <c r="F23" s="16">
        <f t="shared" si="2"/>
        <v>45371</v>
      </c>
      <c r="G23" s="15">
        <f t="shared" si="15"/>
        <v>45402</v>
      </c>
      <c r="H23" s="16">
        <f t="shared" si="3"/>
        <v>45402</v>
      </c>
      <c r="I23" s="15">
        <f t="shared" si="16"/>
        <v>45432</v>
      </c>
      <c r="J23" s="16">
        <f t="shared" si="4"/>
        <v>45432</v>
      </c>
      <c r="K23" s="15">
        <f t="shared" si="17"/>
        <v>45463</v>
      </c>
      <c r="L23" s="16">
        <f t="shared" si="5"/>
        <v>45463</v>
      </c>
      <c r="M23" s="15">
        <f t="shared" si="18"/>
        <v>45493</v>
      </c>
      <c r="N23" s="16">
        <f t="shared" si="6"/>
        <v>45493</v>
      </c>
      <c r="O23" s="15">
        <f t="shared" si="19"/>
        <v>45524</v>
      </c>
      <c r="P23" s="16">
        <f t="shared" si="7"/>
        <v>45524</v>
      </c>
      <c r="Q23" s="15">
        <f t="shared" si="20"/>
        <v>45555</v>
      </c>
      <c r="R23" s="16">
        <f t="shared" si="8"/>
        <v>45555</v>
      </c>
      <c r="S23" s="15">
        <f t="shared" si="21"/>
        <v>45585</v>
      </c>
      <c r="T23" s="16">
        <f t="shared" si="9"/>
        <v>45585</v>
      </c>
      <c r="U23" s="21">
        <f t="shared" si="22"/>
        <v>45616</v>
      </c>
      <c r="V23" s="22">
        <f t="shared" si="10"/>
        <v>45616</v>
      </c>
      <c r="W23" s="38">
        <f t="shared" si="23"/>
        <v>45646</v>
      </c>
      <c r="X23" s="39">
        <f t="shared" si="11"/>
        <v>45646</v>
      </c>
    </row>
    <row r="24" spans="1:24" ht="18.75" x14ac:dyDescent="0.3">
      <c r="A24" s="15">
        <f t="shared" si="12"/>
        <v>45312</v>
      </c>
      <c r="B24" s="16">
        <f t="shared" si="0"/>
        <v>45312</v>
      </c>
      <c r="C24" s="15">
        <f t="shared" si="13"/>
        <v>45343</v>
      </c>
      <c r="D24" s="16">
        <f t="shared" si="0"/>
        <v>45343</v>
      </c>
      <c r="E24" s="15">
        <f t="shared" si="14"/>
        <v>45372</v>
      </c>
      <c r="F24" s="16">
        <f t="shared" si="2"/>
        <v>45372</v>
      </c>
      <c r="G24" s="15">
        <f t="shared" si="15"/>
        <v>45403</v>
      </c>
      <c r="H24" s="16">
        <f t="shared" si="3"/>
        <v>45403</v>
      </c>
      <c r="I24" s="15">
        <f t="shared" si="16"/>
        <v>45433</v>
      </c>
      <c r="J24" s="16">
        <f t="shared" si="4"/>
        <v>45433</v>
      </c>
      <c r="K24" s="15">
        <f t="shared" si="17"/>
        <v>45464</v>
      </c>
      <c r="L24" s="16">
        <f t="shared" si="5"/>
        <v>45464</v>
      </c>
      <c r="M24" s="15">
        <f t="shared" si="18"/>
        <v>45494</v>
      </c>
      <c r="N24" s="16">
        <f t="shared" si="6"/>
        <v>45494</v>
      </c>
      <c r="O24" s="15">
        <f t="shared" si="19"/>
        <v>45525</v>
      </c>
      <c r="P24" s="16">
        <f t="shared" si="7"/>
        <v>45525</v>
      </c>
      <c r="Q24" s="15">
        <f t="shared" si="20"/>
        <v>45556</v>
      </c>
      <c r="R24" s="16">
        <f t="shared" si="8"/>
        <v>45556</v>
      </c>
      <c r="S24" s="15">
        <f t="shared" si="21"/>
        <v>45586</v>
      </c>
      <c r="T24" s="16">
        <f t="shared" si="9"/>
        <v>45586</v>
      </c>
      <c r="U24" s="21">
        <f t="shared" si="22"/>
        <v>45617</v>
      </c>
      <c r="V24" s="22">
        <f t="shared" si="10"/>
        <v>45617</v>
      </c>
      <c r="W24" s="38">
        <f t="shared" si="23"/>
        <v>45647</v>
      </c>
      <c r="X24" s="39">
        <f t="shared" si="11"/>
        <v>45647</v>
      </c>
    </row>
    <row r="25" spans="1:24" ht="18.75" x14ac:dyDescent="0.3">
      <c r="A25" s="15">
        <f t="shared" si="12"/>
        <v>45313</v>
      </c>
      <c r="B25" s="16">
        <f t="shared" si="0"/>
        <v>45313</v>
      </c>
      <c r="C25" s="15">
        <f t="shared" si="13"/>
        <v>45344</v>
      </c>
      <c r="D25" s="16">
        <f t="shared" si="0"/>
        <v>45344</v>
      </c>
      <c r="E25" s="15">
        <f t="shared" si="14"/>
        <v>45373</v>
      </c>
      <c r="F25" s="16">
        <f t="shared" si="2"/>
        <v>45373</v>
      </c>
      <c r="G25" s="15">
        <f t="shared" si="15"/>
        <v>45404</v>
      </c>
      <c r="H25" s="16">
        <f t="shared" si="3"/>
        <v>45404</v>
      </c>
      <c r="I25" s="15">
        <f t="shared" si="16"/>
        <v>45434</v>
      </c>
      <c r="J25" s="16">
        <f t="shared" si="4"/>
        <v>45434</v>
      </c>
      <c r="K25" s="15">
        <f t="shared" si="17"/>
        <v>45465</v>
      </c>
      <c r="L25" s="16">
        <f t="shared" si="5"/>
        <v>45465</v>
      </c>
      <c r="M25" s="15">
        <f t="shared" si="18"/>
        <v>45495</v>
      </c>
      <c r="N25" s="16">
        <f t="shared" si="6"/>
        <v>45495</v>
      </c>
      <c r="O25" s="15">
        <f t="shared" si="19"/>
        <v>45526</v>
      </c>
      <c r="P25" s="16">
        <f t="shared" si="7"/>
        <v>45526</v>
      </c>
      <c r="Q25" s="15">
        <f t="shared" si="20"/>
        <v>45557</v>
      </c>
      <c r="R25" s="16">
        <f t="shared" si="8"/>
        <v>45557</v>
      </c>
      <c r="S25" s="15">
        <f t="shared" si="21"/>
        <v>45587</v>
      </c>
      <c r="T25" s="16">
        <f t="shared" si="9"/>
        <v>45587</v>
      </c>
      <c r="U25" s="21">
        <f t="shared" si="22"/>
        <v>45618</v>
      </c>
      <c r="V25" s="22">
        <f t="shared" si="10"/>
        <v>45618</v>
      </c>
      <c r="W25" s="38">
        <f t="shared" si="23"/>
        <v>45648</v>
      </c>
      <c r="X25" s="39">
        <f t="shared" si="11"/>
        <v>45648</v>
      </c>
    </row>
    <row r="26" spans="1:24" ht="18.75" x14ac:dyDescent="0.3">
      <c r="A26" s="15">
        <f>IFERROR(IF(MONTH(A25+1)=MONTH(A$4),A25+1,""),"")</f>
        <v>45314</v>
      </c>
      <c r="B26" s="16">
        <f t="shared" si="0"/>
        <v>45314</v>
      </c>
      <c r="C26" s="15">
        <f t="shared" si="13"/>
        <v>45345</v>
      </c>
      <c r="D26" s="16">
        <f t="shared" si="0"/>
        <v>45345</v>
      </c>
      <c r="E26" s="15">
        <f t="shared" si="14"/>
        <v>45374</v>
      </c>
      <c r="F26" s="16">
        <f t="shared" si="2"/>
        <v>45374</v>
      </c>
      <c r="G26" s="15">
        <f t="shared" si="15"/>
        <v>45405</v>
      </c>
      <c r="H26" s="16">
        <f t="shared" si="3"/>
        <v>45405</v>
      </c>
      <c r="I26" s="15">
        <f t="shared" si="16"/>
        <v>45435</v>
      </c>
      <c r="J26" s="16">
        <f t="shared" si="4"/>
        <v>45435</v>
      </c>
      <c r="K26" s="15">
        <f t="shared" si="17"/>
        <v>45466</v>
      </c>
      <c r="L26" s="16">
        <f t="shared" si="5"/>
        <v>45466</v>
      </c>
      <c r="M26" s="15">
        <f t="shared" si="18"/>
        <v>45496</v>
      </c>
      <c r="N26" s="16">
        <f t="shared" si="6"/>
        <v>45496</v>
      </c>
      <c r="O26" s="15">
        <f t="shared" si="19"/>
        <v>45527</v>
      </c>
      <c r="P26" s="16">
        <f t="shared" si="7"/>
        <v>45527</v>
      </c>
      <c r="Q26" s="15">
        <f t="shared" si="20"/>
        <v>45558</v>
      </c>
      <c r="R26" s="16">
        <f t="shared" si="8"/>
        <v>45558</v>
      </c>
      <c r="S26" s="15">
        <f t="shared" si="21"/>
        <v>45588</v>
      </c>
      <c r="T26" s="16">
        <f t="shared" si="9"/>
        <v>45588</v>
      </c>
      <c r="U26" s="21">
        <f t="shared" si="22"/>
        <v>45619</v>
      </c>
      <c r="V26" s="22">
        <f t="shared" si="10"/>
        <v>45619</v>
      </c>
      <c r="W26" s="38">
        <f t="shared" si="23"/>
        <v>45649</v>
      </c>
      <c r="X26" s="39">
        <f t="shared" si="11"/>
        <v>45649</v>
      </c>
    </row>
    <row r="27" spans="1:24" ht="18.75" x14ac:dyDescent="0.3">
      <c r="A27" s="15">
        <f t="shared" si="12"/>
        <v>45315</v>
      </c>
      <c r="B27" s="16">
        <f t="shared" si="0"/>
        <v>45315</v>
      </c>
      <c r="C27" s="15">
        <f t="shared" si="13"/>
        <v>45346</v>
      </c>
      <c r="D27" s="16">
        <f t="shared" si="0"/>
        <v>45346</v>
      </c>
      <c r="E27" s="15">
        <f t="shared" si="14"/>
        <v>45375</v>
      </c>
      <c r="F27" s="16">
        <f t="shared" si="2"/>
        <v>45375</v>
      </c>
      <c r="G27" s="15">
        <f t="shared" si="15"/>
        <v>45406</v>
      </c>
      <c r="H27" s="16">
        <f t="shared" si="3"/>
        <v>45406</v>
      </c>
      <c r="I27" s="15">
        <f t="shared" si="16"/>
        <v>45436</v>
      </c>
      <c r="J27" s="16">
        <f t="shared" si="4"/>
        <v>45436</v>
      </c>
      <c r="K27" s="15">
        <f t="shared" si="17"/>
        <v>45467</v>
      </c>
      <c r="L27" s="16">
        <f t="shared" si="5"/>
        <v>45467</v>
      </c>
      <c r="M27" s="15">
        <f t="shared" si="18"/>
        <v>45497</v>
      </c>
      <c r="N27" s="16">
        <f t="shared" si="6"/>
        <v>45497</v>
      </c>
      <c r="O27" s="15">
        <f t="shared" si="19"/>
        <v>45528</v>
      </c>
      <c r="P27" s="16">
        <f t="shared" si="7"/>
        <v>45528</v>
      </c>
      <c r="Q27" s="15">
        <f t="shared" si="20"/>
        <v>45559</v>
      </c>
      <c r="R27" s="16">
        <f t="shared" si="8"/>
        <v>45559</v>
      </c>
      <c r="S27" s="15">
        <f t="shared" si="21"/>
        <v>45589</v>
      </c>
      <c r="T27" s="16">
        <f t="shared" si="9"/>
        <v>45589</v>
      </c>
      <c r="U27" s="21">
        <f t="shared" si="22"/>
        <v>45620</v>
      </c>
      <c r="V27" s="22">
        <f t="shared" si="10"/>
        <v>45620</v>
      </c>
      <c r="W27" s="38">
        <f t="shared" si="23"/>
        <v>45650</v>
      </c>
      <c r="X27" s="39">
        <f t="shared" si="11"/>
        <v>45650</v>
      </c>
    </row>
    <row r="28" spans="1:24" ht="18.75" x14ac:dyDescent="0.3">
      <c r="A28" s="15">
        <f t="shared" si="12"/>
        <v>45316</v>
      </c>
      <c r="B28" s="16">
        <f t="shared" si="0"/>
        <v>45316</v>
      </c>
      <c r="C28" s="15">
        <f t="shared" si="13"/>
        <v>45347</v>
      </c>
      <c r="D28" s="16">
        <f t="shared" si="0"/>
        <v>45347</v>
      </c>
      <c r="E28" s="15">
        <f t="shared" si="14"/>
        <v>45376</v>
      </c>
      <c r="F28" s="16">
        <f t="shared" si="2"/>
        <v>45376</v>
      </c>
      <c r="G28" s="15">
        <f t="shared" si="15"/>
        <v>45407</v>
      </c>
      <c r="H28" s="16">
        <f t="shared" si="3"/>
        <v>45407</v>
      </c>
      <c r="I28" s="15">
        <f t="shared" si="16"/>
        <v>45437</v>
      </c>
      <c r="J28" s="16">
        <f t="shared" si="4"/>
        <v>45437</v>
      </c>
      <c r="K28" s="15">
        <f t="shared" si="17"/>
        <v>45468</v>
      </c>
      <c r="L28" s="16">
        <f t="shared" si="5"/>
        <v>45468</v>
      </c>
      <c r="M28" s="15">
        <f t="shared" si="18"/>
        <v>45498</v>
      </c>
      <c r="N28" s="16">
        <f t="shared" si="6"/>
        <v>45498</v>
      </c>
      <c r="O28" s="15">
        <f t="shared" si="19"/>
        <v>45529</v>
      </c>
      <c r="P28" s="16">
        <f t="shared" si="7"/>
        <v>45529</v>
      </c>
      <c r="Q28" s="15">
        <f t="shared" si="20"/>
        <v>45560</v>
      </c>
      <c r="R28" s="16">
        <f t="shared" si="8"/>
        <v>45560</v>
      </c>
      <c r="S28" s="15">
        <f t="shared" si="21"/>
        <v>45590</v>
      </c>
      <c r="T28" s="16">
        <f t="shared" si="9"/>
        <v>45590</v>
      </c>
      <c r="U28" s="21">
        <f t="shared" si="22"/>
        <v>45621</v>
      </c>
      <c r="V28" s="22">
        <f t="shared" si="10"/>
        <v>45621</v>
      </c>
      <c r="W28" s="38">
        <f t="shared" si="23"/>
        <v>45651</v>
      </c>
      <c r="X28" s="39">
        <f t="shared" si="11"/>
        <v>45651</v>
      </c>
    </row>
    <row r="29" spans="1:24" ht="18.75" x14ac:dyDescent="0.3">
      <c r="A29" s="15">
        <f t="shared" si="12"/>
        <v>45317</v>
      </c>
      <c r="B29" s="16">
        <f t="shared" si="0"/>
        <v>45317</v>
      </c>
      <c r="C29" s="15">
        <f t="shared" si="13"/>
        <v>45348</v>
      </c>
      <c r="D29" s="16">
        <f t="shared" si="0"/>
        <v>45348</v>
      </c>
      <c r="E29" s="15">
        <f t="shared" si="14"/>
        <v>45377</v>
      </c>
      <c r="F29" s="16">
        <f t="shared" si="2"/>
        <v>45377</v>
      </c>
      <c r="G29" s="15">
        <f t="shared" si="15"/>
        <v>45408</v>
      </c>
      <c r="H29" s="16">
        <f t="shared" si="3"/>
        <v>45408</v>
      </c>
      <c r="I29" s="15">
        <f t="shared" si="16"/>
        <v>45438</v>
      </c>
      <c r="J29" s="16">
        <f t="shared" si="4"/>
        <v>45438</v>
      </c>
      <c r="K29" s="15">
        <f t="shared" si="17"/>
        <v>45469</v>
      </c>
      <c r="L29" s="16">
        <f t="shared" si="5"/>
        <v>45469</v>
      </c>
      <c r="M29" s="15">
        <f t="shared" si="18"/>
        <v>45499</v>
      </c>
      <c r="N29" s="16">
        <f t="shared" si="6"/>
        <v>45499</v>
      </c>
      <c r="O29" s="15">
        <f t="shared" si="19"/>
        <v>45530</v>
      </c>
      <c r="P29" s="16">
        <f t="shared" si="7"/>
        <v>45530</v>
      </c>
      <c r="Q29" s="15">
        <f t="shared" si="20"/>
        <v>45561</v>
      </c>
      <c r="R29" s="16">
        <f t="shared" si="8"/>
        <v>45561</v>
      </c>
      <c r="S29" s="15">
        <f t="shared" si="21"/>
        <v>45591</v>
      </c>
      <c r="T29" s="16">
        <f t="shared" si="9"/>
        <v>45591</v>
      </c>
      <c r="U29" s="21">
        <f t="shared" si="22"/>
        <v>45622</v>
      </c>
      <c r="V29" s="22">
        <f t="shared" si="10"/>
        <v>45622</v>
      </c>
      <c r="W29" s="38">
        <f t="shared" si="23"/>
        <v>45652</v>
      </c>
      <c r="X29" s="39">
        <f t="shared" si="11"/>
        <v>45652</v>
      </c>
    </row>
    <row r="30" spans="1:24" ht="18.75" x14ac:dyDescent="0.3">
      <c r="A30" s="15">
        <f t="shared" si="12"/>
        <v>45318</v>
      </c>
      <c r="B30" s="16">
        <f t="shared" si="0"/>
        <v>45318</v>
      </c>
      <c r="C30" s="15">
        <f t="shared" si="13"/>
        <v>45349</v>
      </c>
      <c r="D30" s="16">
        <f t="shared" si="0"/>
        <v>45349</v>
      </c>
      <c r="E30" s="15">
        <f t="shared" si="14"/>
        <v>45378</v>
      </c>
      <c r="F30" s="16">
        <f t="shared" si="2"/>
        <v>45378</v>
      </c>
      <c r="G30" s="15">
        <f t="shared" si="15"/>
        <v>45409</v>
      </c>
      <c r="H30" s="16">
        <f t="shared" si="3"/>
        <v>45409</v>
      </c>
      <c r="I30" s="15">
        <f t="shared" si="16"/>
        <v>45439</v>
      </c>
      <c r="J30" s="16">
        <f t="shared" si="4"/>
        <v>45439</v>
      </c>
      <c r="K30" s="15">
        <f t="shared" si="17"/>
        <v>45470</v>
      </c>
      <c r="L30" s="16">
        <f t="shared" si="5"/>
        <v>45470</v>
      </c>
      <c r="M30" s="15">
        <f t="shared" si="18"/>
        <v>45500</v>
      </c>
      <c r="N30" s="16">
        <f t="shared" si="6"/>
        <v>45500</v>
      </c>
      <c r="O30" s="15">
        <f t="shared" si="19"/>
        <v>45531</v>
      </c>
      <c r="P30" s="16">
        <f t="shared" si="7"/>
        <v>45531</v>
      </c>
      <c r="Q30" s="15">
        <f t="shared" si="20"/>
        <v>45562</v>
      </c>
      <c r="R30" s="16">
        <f t="shared" si="8"/>
        <v>45562</v>
      </c>
      <c r="S30" s="15">
        <f t="shared" si="21"/>
        <v>45592</v>
      </c>
      <c r="T30" s="16">
        <f t="shared" si="9"/>
        <v>45592</v>
      </c>
      <c r="U30" s="21">
        <f t="shared" si="22"/>
        <v>45623</v>
      </c>
      <c r="V30" s="22">
        <f t="shared" si="10"/>
        <v>45623</v>
      </c>
      <c r="W30" s="38">
        <f t="shared" si="23"/>
        <v>45653</v>
      </c>
      <c r="X30" s="39">
        <f t="shared" si="11"/>
        <v>45653</v>
      </c>
    </row>
    <row r="31" spans="1:24" ht="18.75" x14ac:dyDescent="0.3">
      <c r="A31" s="15">
        <f t="shared" si="12"/>
        <v>45319</v>
      </c>
      <c r="B31" s="16">
        <f t="shared" si="0"/>
        <v>45319</v>
      </c>
      <c r="C31" s="15">
        <f t="shared" si="13"/>
        <v>45350</v>
      </c>
      <c r="D31" s="16">
        <f t="shared" si="0"/>
        <v>45350</v>
      </c>
      <c r="E31" s="15">
        <f t="shared" si="14"/>
        <v>45379</v>
      </c>
      <c r="F31" s="16">
        <f t="shared" si="2"/>
        <v>45379</v>
      </c>
      <c r="G31" s="15">
        <f t="shared" si="15"/>
        <v>45410</v>
      </c>
      <c r="H31" s="16">
        <f t="shared" si="3"/>
        <v>45410</v>
      </c>
      <c r="I31" s="15">
        <f t="shared" si="16"/>
        <v>45440</v>
      </c>
      <c r="J31" s="16">
        <f t="shared" si="4"/>
        <v>45440</v>
      </c>
      <c r="K31" s="15">
        <f t="shared" si="17"/>
        <v>45471</v>
      </c>
      <c r="L31" s="16">
        <f t="shared" si="5"/>
        <v>45471</v>
      </c>
      <c r="M31" s="15">
        <f t="shared" si="18"/>
        <v>45501</v>
      </c>
      <c r="N31" s="16">
        <f t="shared" si="6"/>
        <v>45501</v>
      </c>
      <c r="O31" s="15">
        <f t="shared" si="19"/>
        <v>45532</v>
      </c>
      <c r="P31" s="16">
        <f t="shared" si="7"/>
        <v>45532</v>
      </c>
      <c r="Q31" s="15">
        <f t="shared" si="20"/>
        <v>45563</v>
      </c>
      <c r="R31" s="16">
        <f t="shared" si="8"/>
        <v>45563</v>
      </c>
      <c r="S31" s="15">
        <f t="shared" si="21"/>
        <v>45593</v>
      </c>
      <c r="T31" s="16">
        <f t="shared" si="9"/>
        <v>45593</v>
      </c>
      <c r="U31" s="21">
        <f t="shared" si="22"/>
        <v>45624</v>
      </c>
      <c r="V31" s="22">
        <f t="shared" si="10"/>
        <v>45624</v>
      </c>
      <c r="W31" s="38">
        <f t="shared" si="23"/>
        <v>45654</v>
      </c>
      <c r="X31" s="39">
        <f t="shared" si="11"/>
        <v>45654</v>
      </c>
    </row>
    <row r="32" spans="1:24" ht="18.75" x14ac:dyDescent="0.3">
      <c r="A32" s="15">
        <f>IFERROR(IF(MONTH(A31+1)=MONTH(A$4),A31+1,""),"")</f>
        <v>45320</v>
      </c>
      <c r="B32" s="16">
        <f t="shared" si="0"/>
        <v>45320</v>
      </c>
      <c r="C32" s="15">
        <f t="shared" si="13"/>
        <v>45351</v>
      </c>
      <c r="D32" s="16">
        <f t="shared" si="0"/>
        <v>45351</v>
      </c>
      <c r="E32" s="15">
        <f t="shared" si="14"/>
        <v>45380</v>
      </c>
      <c r="F32" s="16">
        <f t="shared" si="2"/>
        <v>45380</v>
      </c>
      <c r="G32" s="15">
        <f t="shared" si="15"/>
        <v>45411</v>
      </c>
      <c r="H32" s="16">
        <f t="shared" si="3"/>
        <v>45411</v>
      </c>
      <c r="I32" s="15">
        <f t="shared" si="16"/>
        <v>45441</v>
      </c>
      <c r="J32" s="16">
        <f t="shared" si="4"/>
        <v>45441</v>
      </c>
      <c r="K32" s="15">
        <f t="shared" si="17"/>
        <v>45472</v>
      </c>
      <c r="L32" s="16">
        <f t="shared" si="5"/>
        <v>45472</v>
      </c>
      <c r="M32" s="15">
        <f t="shared" si="18"/>
        <v>45502</v>
      </c>
      <c r="N32" s="16">
        <f t="shared" si="6"/>
        <v>45502</v>
      </c>
      <c r="O32" s="15">
        <f t="shared" si="19"/>
        <v>45533</v>
      </c>
      <c r="P32" s="16">
        <f t="shared" si="7"/>
        <v>45533</v>
      </c>
      <c r="Q32" s="15">
        <f t="shared" si="20"/>
        <v>45564</v>
      </c>
      <c r="R32" s="16">
        <f t="shared" si="8"/>
        <v>45564</v>
      </c>
      <c r="S32" s="15">
        <f t="shared" si="21"/>
        <v>45594</v>
      </c>
      <c r="T32" s="16">
        <f t="shared" si="9"/>
        <v>45594</v>
      </c>
      <c r="U32" s="21">
        <f t="shared" si="22"/>
        <v>45625</v>
      </c>
      <c r="V32" s="22">
        <f t="shared" si="10"/>
        <v>45625</v>
      </c>
      <c r="W32" s="38">
        <f t="shared" si="23"/>
        <v>45655</v>
      </c>
      <c r="X32" s="39">
        <f t="shared" si="11"/>
        <v>45655</v>
      </c>
    </row>
    <row r="33" spans="1:24" ht="18.75" x14ac:dyDescent="0.3">
      <c r="A33" s="15">
        <f>IFERROR(IF(MONTH(A32+1)=MONTH(A$4),A32+1,""),"")</f>
        <v>45321</v>
      </c>
      <c r="B33" s="16">
        <f t="shared" si="0"/>
        <v>45321</v>
      </c>
      <c r="C33" s="15" t="str">
        <f t="shared" si="13"/>
        <v/>
      </c>
      <c r="D33" s="16" t="str">
        <f t="shared" si="0"/>
        <v/>
      </c>
      <c r="E33" s="15">
        <f t="shared" si="14"/>
        <v>45381</v>
      </c>
      <c r="F33" s="16">
        <f t="shared" si="2"/>
        <v>45381</v>
      </c>
      <c r="G33" s="15">
        <f t="shared" si="15"/>
        <v>45412</v>
      </c>
      <c r="H33" s="16">
        <f t="shared" si="3"/>
        <v>45412</v>
      </c>
      <c r="I33" s="15">
        <f t="shared" si="16"/>
        <v>45442</v>
      </c>
      <c r="J33" s="16">
        <f t="shared" si="4"/>
        <v>45442</v>
      </c>
      <c r="K33" s="15">
        <f t="shared" si="17"/>
        <v>45473</v>
      </c>
      <c r="L33" s="16">
        <f t="shared" si="5"/>
        <v>45473</v>
      </c>
      <c r="M33" s="15">
        <f t="shared" si="18"/>
        <v>45503</v>
      </c>
      <c r="N33" s="16">
        <f t="shared" si="6"/>
        <v>45503</v>
      </c>
      <c r="O33" s="15">
        <f t="shared" si="19"/>
        <v>45534</v>
      </c>
      <c r="P33" s="16">
        <f t="shared" si="7"/>
        <v>45534</v>
      </c>
      <c r="Q33" s="15">
        <f t="shared" si="20"/>
        <v>45565</v>
      </c>
      <c r="R33" s="16">
        <f t="shared" si="8"/>
        <v>45565</v>
      </c>
      <c r="S33" s="15">
        <f t="shared" si="21"/>
        <v>45595</v>
      </c>
      <c r="T33" s="16">
        <f t="shared" si="9"/>
        <v>45595</v>
      </c>
      <c r="U33" s="21">
        <f t="shared" si="22"/>
        <v>45626</v>
      </c>
      <c r="V33" s="22">
        <f t="shared" si="10"/>
        <v>45626</v>
      </c>
      <c r="W33" s="38">
        <f t="shared" si="23"/>
        <v>45656</v>
      </c>
      <c r="X33" s="39">
        <f t="shared" si="11"/>
        <v>45656</v>
      </c>
    </row>
    <row r="34" spans="1:24" ht="19.5" thickBot="1" x14ac:dyDescent="0.35">
      <c r="A34" s="17">
        <f t="shared" ref="A34" si="24">IFERROR(IF(MONTH(A33+1)=MONTH(A$4),A33+1,""),"")</f>
        <v>45322</v>
      </c>
      <c r="B34" s="18">
        <f t="shared" si="0"/>
        <v>45322</v>
      </c>
      <c r="C34" s="17" t="str">
        <f t="shared" si="13"/>
        <v/>
      </c>
      <c r="D34" s="18" t="str">
        <f t="shared" si="0"/>
        <v/>
      </c>
      <c r="E34" s="17">
        <f t="shared" si="14"/>
        <v>45382</v>
      </c>
      <c r="F34" s="18">
        <f t="shared" si="2"/>
        <v>45382</v>
      </c>
      <c r="G34" s="17" t="str">
        <f t="shared" si="15"/>
        <v/>
      </c>
      <c r="H34" s="18" t="str">
        <f t="shared" si="3"/>
        <v/>
      </c>
      <c r="I34" s="17">
        <f t="shared" si="16"/>
        <v>45443</v>
      </c>
      <c r="J34" s="18">
        <f t="shared" si="4"/>
        <v>45443</v>
      </c>
      <c r="K34" s="17" t="str">
        <f t="shared" si="17"/>
        <v/>
      </c>
      <c r="L34" s="18" t="str">
        <f t="shared" si="5"/>
        <v/>
      </c>
      <c r="M34" s="17">
        <f t="shared" si="18"/>
        <v>45504</v>
      </c>
      <c r="N34" s="18">
        <f t="shared" si="6"/>
        <v>45504</v>
      </c>
      <c r="O34" s="17">
        <f t="shared" si="19"/>
        <v>45535</v>
      </c>
      <c r="P34" s="18">
        <f t="shared" si="7"/>
        <v>45535</v>
      </c>
      <c r="Q34" s="17" t="str">
        <f t="shared" si="20"/>
        <v/>
      </c>
      <c r="R34" s="18" t="str">
        <f t="shared" si="8"/>
        <v/>
      </c>
      <c r="S34" s="17">
        <f t="shared" si="21"/>
        <v>45596</v>
      </c>
      <c r="T34" s="18">
        <f t="shared" si="9"/>
        <v>45596</v>
      </c>
      <c r="U34" s="40" t="str">
        <f t="shared" si="22"/>
        <v/>
      </c>
      <c r="V34" s="41" t="str">
        <f t="shared" si="10"/>
        <v/>
      </c>
      <c r="W34" s="40">
        <f t="shared" si="23"/>
        <v>45657</v>
      </c>
      <c r="X34" s="41">
        <f t="shared" si="11"/>
        <v>45657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9">
    <mergeCell ref="Q3:R3"/>
    <mergeCell ref="S3:T3"/>
    <mergeCell ref="U3:V3"/>
    <mergeCell ref="I3:J3"/>
    <mergeCell ref="A1:E1"/>
    <mergeCell ref="G3:H3"/>
    <mergeCell ref="K3:L3"/>
    <mergeCell ref="M3:N3"/>
    <mergeCell ref="O3:P3"/>
  </mergeCells>
  <conditionalFormatting sqref="A32:B34 E32:X33 E34:F34 I34:J34 M34:P34 S34:T34 W34:X34 A14:X31 A13:B13 E13:X13 A4:X12">
    <cfRule type="expression" dxfId="23" priority="148">
      <formula>WEEKDAY(A4,2)&gt;5</formula>
    </cfRule>
  </conditionalFormatting>
  <conditionalFormatting sqref="A14:X34 A13:B13 E13:X13 A4:X12">
    <cfRule type="containsBlanks" dxfId="22" priority="12">
      <formula>LEN(TRIM(A4))=0</formula>
    </cfRule>
    <cfRule type="expression" dxfId="21" priority="147">
      <formula>A4=TODAY()</formula>
    </cfRule>
  </conditionalFormatting>
  <conditionalFormatting sqref="C13:D13">
    <cfRule type="expression" dxfId="20" priority="7">
      <formula>WEEKDAY(C13,2)&gt;5</formula>
    </cfRule>
  </conditionalFormatting>
  <conditionalFormatting sqref="C13:D13">
    <cfRule type="containsBlanks" dxfId="19" priority="5">
      <formula>LEN(TRIM(C13))=0</formula>
    </cfRule>
    <cfRule type="expression" dxfId="18" priority="6">
      <formula>C13=TODAY()</formula>
    </cfRule>
  </conditionalFormatting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0F45E5E-67F8-43E2-8360-6D0293B98F9B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ED2552C6-0FEA-42A9-9172-82F0FF77BEF8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149" id="{1B83E099-4C2F-428B-86FC-D57B73BC0D43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m:sqref>A32:B34 E32:X33 E34:F34 I34:J34 M34:P34 S34:T34 W34:X34 A14:X31 A13:B13 E13:X13 A4:X12</xm:sqref>
        </x14:conditionalFormatting>
        <x14:conditionalFormatting xmlns:xm="http://schemas.microsoft.com/office/excel/2006/main">
          <x14:cfRule type="expression" priority="1" id="{3E95AD65-D2A4-42F6-9ED2-0357F9045D63}">
            <xm:f>OR(COUNTIF(Modulliste!$I$2:$I$19,C13)&gt;0,COUNTIF(Modulliste!$I$2:$I$19,C13-1)&gt;0,COUNTIF(Modulliste!$I$2:$I$19,C13-2)&gt;0)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5CC016B4-3080-4B6D-9BEF-2621D7FC7E72}">
            <xm:f>OR(COUNTIF(Modulliste!$G$2:$G$19,C13)&gt;0,COUNTIF(Modulliste!$G$2:$G$19,C13-1)&gt;0,COUNTIF(Modulliste!$G$2:$G$19,C13-2)&gt;0)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9" id="{36741F56-E454-452D-8659-D68A802CAAAD}">
            <xm:f>COUNTIF(Modulliste!#REF!,C13)&gt;0</xm:f>
            <x14:dxf>
              <fill>
                <patternFill>
                  <bgColor rgb="FFFF0000"/>
                </patternFill>
              </fill>
            </x14:dxf>
          </x14:cfRule>
          <xm:sqref>C13:D13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4A75-4FA0-464B-9A6C-FC564E0243D6}">
  <dimension ref="A1:AA37"/>
  <sheetViews>
    <sheetView zoomScale="80" zoomScaleNormal="80" workbookViewId="0">
      <selection activeCell="AJ16" sqref="AJ16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8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7" ht="46.5" x14ac:dyDescent="0.7">
      <c r="A1" s="56">
        <v>2025</v>
      </c>
      <c r="B1" s="56"/>
      <c r="C1" s="56"/>
      <c r="D1" s="56"/>
      <c r="E1" s="56"/>
      <c r="H1" t="s">
        <v>62</v>
      </c>
      <c r="AA1" s="1"/>
    </row>
    <row r="2" spans="1:27" ht="15.75" thickBot="1" x14ac:dyDescent="0.3">
      <c r="Q2" t="s">
        <v>88</v>
      </c>
    </row>
    <row r="3" spans="1:27" ht="19.5" thickBot="1" x14ac:dyDescent="0.35">
      <c r="A3" s="57" t="s">
        <v>50</v>
      </c>
      <c r="B3" s="58"/>
      <c r="C3" s="57" t="s">
        <v>51</v>
      </c>
      <c r="D3" s="58"/>
      <c r="E3" s="57" t="s">
        <v>52</v>
      </c>
      <c r="F3" s="58"/>
      <c r="G3" s="57" t="s">
        <v>53</v>
      </c>
      <c r="H3" s="58"/>
      <c r="I3" s="57" t="s">
        <v>54</v>
      </c>
      <c r="J3" s="58"/>
      <c r="K3" s="57" t="s">
        <v>55</v>
      </c>
      <c r="L3" s="58"/>
      <c r="M3" s="57" t="s">
        <v>56</v>
      </c>
      <c r="N3" s="58"/>
      <c r="O3" s="57" t="s">
        <v>57</v>
      </c>
      <c r="P3" s="58"/>
      <c r="Q3" s="45" t="s">
        <v>58</v>
      </c>
      <c r="R3" s="46"/>
      <c r="S3" s="57" t="s">
        <v>59</v>
      </c>
      <c r="T3" s="58"/>
      <c r="U3" s="57" t="s">
        <v>60</v>
      </c>
      <c r="V3" s="58"/>
      <c r="W3" s="57" t="s">
        <v>61</v>
      </c>
      <c r="X3" s="58"/>
    </row>
    <row r="4" spans="1:27" ht="18.75" x14ac:dyDescent="0.3">
      <c r="A4" s="13">
        <f>DATE($A$1,1,1)</f>
        <v>45658</v>
      </c>
      <c r="B4" s="14">
        <f>A4</f>
        <v>45658</v>
      </c>
      <c r="C4" s="13">
        <f>DATE($A$1,2,1)</f>
        <v>45689</v>
      </c>
      <c r="D4" s="14">
        <f>C4</f>
        <v>45689</v>
      </c>
      <c r="E4" s="13">
        <f>DATE($A$1,3,1)</f>
        <v>45717</v>
      </c>
      <c r="F4" s="14">
        <f>E4</f>
        <v>45717</v>
      </c>
      <c r="G4" s="13">
        <f>DATE($A$1,4,1)</f>
        <v>45748</v>
      </c>
      <c r="H4" s="14">
        <f>G4</f>
        <v>45748</v>
      </c>
      <c r="I4" s="13">
        <f>DATE($A$1,5,1)</f>
        <v>45778</v>
      </c>
      <c r="J4" s="14">
        <f>I4</f>
        <v>45778</v>
      </c>
      <c r="K4" s="13">
        <f>DATE($A$1,6,1)</f>
        <v>45809</v>
      </c>
      <c r="L4" s="14">
        <f>K4</f>
        <v>45809</v>
      </c>
      <c r="M4" s="13">
        <f>DATE($A$1,7,1)</f>
        <v>45839</v>
      </c>
      <c r="N4" s="14">
        <f>M4</f>
        <v>45839</v>
      </c>
      <c r="O4" s="13">
        <f>DATE($A$1,8,1)</f>
        <v>45870</v>
      </c>
      <c r="P4" s="14">
        <f>O4</f>
        <v>45870</v>
      </c>
      <c r="Q4" s="36">
        <f>DATE($A$1,9,1)</f>
        <v>45901</v>
      </c>
      <c r="R4" s="37">
        <f>Q4</f>
        <v>45901</v>
      </c>
      <c r="S4" s="13">
        <f>DATE($A$1,10,1)</f>
        <v>45931</v>
      </c>
      <c r="T4" s="14">
        <f>S4</f>
        <v>45931</v>
      </c>
      <c r="U4" s="13">
        <f>DATE($A$1,11,1)</f>
        <v>45962</v>
      </c>
      <c r="V4" s="14">
        <f>U4</f>
        <v>45962</v>
      </c>
      <c r="W4" s="13">
        <f>DATE($A$1,12,1)</f>
        <v>45992</v>
      </c>
      <c r="X4" s="14">
        <f>W4</f>
        <v>45992</v>
      </c>
    </row>
    <row r="5" spans="1:27" ht="18.75" x14ac:dyDescent="0.3">
      <c r="A5" s="15">
        <f>IFERROR(IF(MONTH(A4+1)=MONTH(A$4),A4+1,""),"")</f>
        <v>45659</v>
      </c>
      <c r="B5" s="16">
        <f t="shared" ref="B5:D34" si="0">A5</f>
        <v>45659</v>
      </c>
      <c r="C5" s="15">
        <f t="shared" ref="C5:W20" si="1">IFERROR(IF(MONTH(C4+1)=MONTH(C$4),C4+1,""),"")</f>
        <v>45690</v>
      </c>
      <c r="D5" s="16">
        <f t="shared" si="0"/>
        <v>45690</v>
      </c>
      <c r="E5" s="15">
        <f t="shared" si="1"/>
        <v>45718</v>
      </c>
      <c r="F5" s="16">
        <f t="shared" ref="F5:F34" si="2">E5</f>
        <v>45718</v>
      </c>
      <c r="G5" s="15">
        <f t="shared" si="1"/>
        <v>45749</v>
      </c>
      <c r="H5" s="16">
        <f t="shared" ref="H5:H34" si="3">G5</f>
        <v>45749</v>
      </c>
      <c r="I5" s="15">
        <f t="shared" si="1"/>
        <v>45779</v>
      </c>
      <c r="J5" s="16">
        <f t="shared" ref="J5:J34" si="4">I5</f>
        <v>45779</v>
      </c>
      <c r="K5" s="15">
        <f t="shared" si="1"/>
        <v>45810</v>
      </c>
      <c r="L5" s="16">
        <f t="shared" ref="L5:L34" si="5">K5</f>
        <v>45810</v>
      </c>
      <c r="M5" s="15">
        <f t="shared" si="1"/>
        <v>45840</v>
      </c>
      <c r="N5" s="16">
        <f t="shared" ref="N5:N34" si="6">M5</f>
        <v>45840</v>
      </c>
      <c r="O5" s="15">
        <f t="shared" si="1"/>
        <v>45871</v>
      </c>
      <c r="P5" s="16">
        <f t="shared" ref="P5:P34" si="7">O5</f>
        <v>45871</v>
      </c>
      <c r="Q5" s="38">
        <f t="shared" si="1"/>
        <v>45902</v>
      </c>
      <c r="R5" s="39">
        <f t="shared" ref="R5:R34" si="8">Q5</f>
        <v>45902</v>
      </c>
      <c r="S5" s="15">
        <f t="shared" si="1"/>
        <v>45932</v>
      </c>
      <c r="T5" s="16">
        <f t="shared" ref="T5:T34" si="9">S5</f>
        <v>45932</v>
      </c>
      <c r="U5" s="15">
        <f t="shared" si="1"/>
        <v>45963</v>
      </c>
      <c r="V5" s="16">
        <f t="shared" ref="V5:V34" si="10">U5</f>
        <v>45963</v>
      </c>
      <c r="W5" s="15">
        <f t="shared" si="1"/>
        <v>45993</v>
      </c>
      <c r="X5" s="16">
        <f t="shared" ref="X5:X34" si="11">W5</f>
        <v>45993</v>
      </c>
    </row>
    <row r="6" spans="1:27" ht="18.75" x14ac:dyDescent="0.3">
      <c r="A6" s="15">
        <f>IFERROR(IF(MONTH(A5+1)=MONTH(A$4),A5+1,""),"")</f>
        <v>45660</v>
      </c>
      <c r="B6" s="16">
        <f t="shared" si="0"/>
        <v>45660</v>
      </c>
      <c r="C6" s="15">
        <f t="shared" si="1"/>
        <v>45691</v>
      </c>
      <c r="D6" s="16">
        <f t="shared" si="0"/>
        <v>45691</v>
      </c>
      <c r="E6" s="15">
        <f t="shared" si="1"/>
        <v>45719</v>
      </c>
      <c r="F6" s="16">
        <f t="shared" si="2"/>
        <v>45719</v>
      </c>
      <c r="G6" s="15">
        <f t="shared" si="1"/>
        <v>45750</v>
      </c>
      <c r="H6" s="16">
        <f t="shared" si="3"/>
        <v>45750</v>
      </c>
      <c r="I6" s="15">
        <f t="shared" si="1"/>
        <v>45780</v>
      </c>
      <c r="J6" s="16">
        <f t="shared" si="4"/>
        <v>45780</v>
      </c>
      <c r="K6" s="15">
        <f t="shared" si="1"/>
        <v>45811</v>
      </c>
      <c r="L6" s="16">
        <f t="shared" si="5"/>
        <v>45811</v>
      </c>
      <c r="M6" s="15">
        <f t="shared" si="1"/>
        <v>45841</v>
      </c>
      <c r="N6" s="16">
        <f t="shared" si="6"/>
        <v>45841</v>
      </c>
      <c r="O6" s="15">
        <f t="shared" si="1"/>
        <v>45872</v>
      </c>
      <c r="P6" s="16">
        <f t="shared" si="7"/>
        <v>45872</v>
      </c>
      <c r="Q6" s="38">
        <f t="shared" si="1"/>
        <v>45903</v>
      </c>
      <c r="R6" s="39">
        <f t="shared" si="8"/>
        <v>45903</v>
      </c>
      <c r="S6" s="15">
        <f t="shared" si="1"/>
        <v>45933</v>
      </c>
      <c r="T6" s="16">
        <f t="shared" si="9"/>
        <v>45933</v>
      </c>
      <c r="U6" s="15">
        <f t="shared" si="1"/>
        <v>45964</v>
      </c>
      <c r="V6" s="16">
        <f t="shared" si="10"/>
        <v>45964</v>
      </c>
      <c r="W6" s="15">
        <f t="shared" si="1"/>
        <v>45994</v>
      </c>
      <c r="X6" s="16">
        <f t="shared" si="11"/>
        <v>45994</v>
      </c>
    </row>
    <row r="7" spans="1:27" ht="18.75" x14ac:dyDescent="0.3">
      <c r="A7" s="15">
        <f t="shared" ref="A7:A31" si="12">IFERROR(IF(MONTH(A6+1)=MONTH(A$4),A6+1,""),"")</f>
        <v>45661</v>
      </c>
      <c r="B7" s="16">
        <f t="shared" si="0"/>
        <v>45661</v>
      </c>
      <c r="C7" s="15">
        <f t="shared" si="1"/>
        <v>45692</v>
      </c>
      <c r="D7" s="16">
        <f t="shared" si="0"/>
        <v>45692</v>
      </c>
      <c r="E7" s="15">
        <f t="shared" si="1"/>
        <v>45720</v>
      </c>
      <c r="F7" s="16">
        <f t="shared" si="2"/>
        <v>45720</v>
      </c>
      <c r="G7" s="15">
        <f t="shared" si="1"/>
        <v>45751</v>
      </c>
      <c r="H7" s="16">
        <f t="shared" si="3"/>
        <v>45751</v>
      </c>
      <c r="I7" s="15">
        <f t="shared" si="1"/>
        <v>45781</v>
      </c>
      <c r="J7" s="16">
        <f t="shared" si="4"/>
        <v>45781</v>
      </c>
      <c r="K7" s="15">
        <f t="shared" si="1"/>
        <v>45812</v>
      </c>
      <c r="L7" s="16">
        <f t="shared" si="5"/>
        <v>45812</v>
      </c>
      <c r="M7" s="15">
        <f t="shared" si="1"/>
        <v>45842</v>
      </c>
      <c r="N7" s="16">
        <f t="shared" si="6"/>
        <v>45842</v>
      </c>
      <c r="O7" s="15">
        <f t="shared" si="1"/>
        <v>45873</v>
      </c>
      <c r="P7" s="16">
        <f t="shared" si="7"/>
        <v>45873</v>
      </c>
      <c r="Q7" s="38">
        <f t="shared" si="1"/>
        <v>45904</v>
      </c>
      <c r="R7" s="39">
        <f t="shared" si="8"/>
        <v>45904</v>
      </c>
      <c r="S7" s="15">
        <f t="shared" si="1"/>
        <v>45934</v>
      </c>
      <c r="T7" s="16">
        <f t="shared" si="9"/>
        <v>45934</v>
      </c>
      <c r="U7" s="15">
        <f t="shared" si="1"/>
        <v>45965</v>
      </c>
      <c r="V7" s="16">
        <f t="shared" si="10"/>
        <v>45965</v>
      </c>
      <c r="W7" s="15">
        <f t="shared" si="1"/>
        <v>45995</v>
      </c>
      <c r="X7" s="16">
        <f t="shared" si="11"/>
        <v>45995</v>
      </c>
    </row>
    <row r="8" spans="1:27" ht="18.75" x14ac:dyDescent="0.3">
      <c r="A8" s="15">
        <f t="shared" si="12"/>
        <v>45662</v>
      </c>
      <c r="B8" s="16">
        <f t="shared" si="0"/>
        <v>45662</v>
      </c>
      <c r="C8" s="15">
        <f t="shared" si="1"/>
        <v>45693</v>
      </c>
      <c r="D8" s="16">
        <f t="shared" si="0"/>
        <v>45693</v>
      </c>
      <c r="E8" s="15">
        <f t="shared" si="1"/>
        <v>45721</v>
      </c>
      <c r="F8" s="16">
        <f t="shared" si="2"/>
        <v>45721</v>
      </c>
      <c r="G8" s="15">
        <f t="shared" si="1"/>
        <v>45752</v>
      </c>
      <c r="H8" s="16">
        <f t="shared" si="3"/>
        <v>45752</v>
      </c>
      <c r="I8" s="15">
        <f t="shared" si="1"/>
        <v>45782</v>
      </c>
      <c r="J8" s="16">
        <f t="shared" si="4"/>
        <v>45782</v>
      </c>
      <c r="K8" s="15">
        <f t="shared" si="1"/>
        <v>45813</v>
      </c>
      <c r="L8" s="16">
        <f t="shared" si="5"/>
        <v>45813</v>
      </c>
      <c r="M8" s="15">
        <f t="shared" si="1"/>
        <v>45843</v>
      </c>
      <c r="N8" s="16">
        <f t="shared" si="6"/>
        <v>45843</v>
      </c>
      <c r="O8" s="15">
        <f t="shared" si="1"/>
        <v>45874</v>
      </c>
      <c r="P8" s="16">
        <f t="shared" si="7"/>
        <v>45874</v>
      </c>
      <c r="Q8" s="38">
        <f t="shared" si="1"/>
        <v>45905</v>
      </c>
      <c r="R8" s="39">
        <f t="shared" si="8"/>
        <v>45905</v>
      </c>
      <c r="S8" s="15">
        <f t="shared" si="1"/>
        <v>45935</v>
      </c>
      <c r="T8" s="16">
        <f t="shared" si="9"/>
        <v>45935</v>
      </c>
      <c r="U8" s="15">
        <f t="shared" si="1"/>
        <v>45966</v>
      </c>
      <c r="V8" s="16">
        <f t="shared" si="10"/>
        <v>45966</v>
      </c>
      <c r="W8" s="15">
        <f t="shared" si="1"/>
        <v>45996</v>
      </c>
      <c r="X8" s="16">
        <f t="shared" si="11"/>
        <v>45996</v>
      </c>
    </row>
    <row r="9" spans="1:27" ht="18.75" x14ac:dyDescent="0.3">
      <c r="A9" s="15">
        <f t="shared" si="12"/>
        <v>45663</v>
      </c>
      <c r="B9" s="16">
        <f t="shared" si="0"/>
        <v>45663</v>
      </c>
      <c r="C9" s="15">
        <f t="shared" si="1"/>
        <v>45694</v>
      </c>
      <c r="D9" s="16">
        <f t="shared" si="0"/>
        <v>45694</v>
      </c>
      <c r="E9" s="15">
        <f t="shared" si="1"/>
        <v>45722</v>
      </c>
      <c r="F9" s="16">
        <f t="shared" si="2"/>
        <v>45722</v>
      </c>
      <c r="G9" s="15">
        <f t="shared" si="1"/>
        <v>45753</v>
      </c>
      <c r="H9" s="16">
        <f t="shared" si="3"/>
        <v>45753</v>
      </c>
      <c r="I9" s="15">
        <f t="shared" si="1"/>
        <v>45783</v>
      </c>
      <c r="J9" s="16">
        <f t="shared" si="4"/>
        <v>45783</v>
      </c>
      <c r="K9" s="15">
        <f t="shared" si="1"/>
        <v>45814</v>
      </c>
      <c r="L9" s="16">
        <f t="shared" si="5"/>
        <v>45814</v>
      </c>
      <c r="M9" s="15">
        <f t="shared" si="1"/>
        <v>45844</v>
      </c>
      <c r="N9" s="16">
        <f t="shared" si="6"/>
        <v>45844</v>
      </c>
      <c r="O9" s="15">
        <f t="shared" si="1"/>
        <v>45875</v>
      </c>
      <c r="P9" s="16">
        <f t="shared" si="7"/>
        <v>45875</v>
      </c>
      <c r="Q9" s="38">
        <f t="shared" si="1"/>
        <v>45906</v>
      </c>
      <c r="R9" s="39">
        <f t="shared" si="8"/>
        <v>45906</v>
      </c>
      <c r="S9" s="15">
        <f t="shared" si="1"/>
        <v>45936</v>
      </c>
      <c r="T9" s="16">
        <f t="shared" si="9"/>
        <v>45936</v>
      </c>
      <c r="U9" s="15">
        <f t="shared" si="1"/>
        <v>45967</v>
      </c>
      <c r="V9" s="16">
        <f t="shared" si="10"/>
        <v>45967</v>
      </c>
      <c r="W9" s="15">
        <f t="shared" si="1"/>
        <v>45997</v>
      </c>
      <c r="X9" s="16">
        <f t="shared" si="11"/>
        <v>45997</v>
      </c>
    </row>
    <row r="10" spans="1:27" ht="18.75" x14ac:dyDescent="0.3">
      <c r="A10" s="15">
        <f t="shared" si="12"/>
        <v>45664</v>
      </c>
      <c r="B10" s="16">
        <f t="shared" si="0"/>
        <v>45664</v>
      </c>
      <c r="C10" s="15">
        <f t="shared" si="1"/>
        <v>45695</v>
      </c>
      <c r="D10" s="16">
        <f t="shared" si="0"/>
        <v>45695</v>
      </c>
      <c r="E10" s="15">
        <f t="shared" si="1"/>
        <v>45723</v>
      </c>
      <c r="F10" s="16">
        <f t="shared" si="2"/>
        <v>45723</v>
      </c>
      <c r="G10" s="15">
        <f t="shared" si="1"/>
        <v>45754</v>
      </c>
      <c r="H10" s="16">
        <f t="shared" si="3"/>
        <v>45754</v>
      </c>
      <c r="I10" s="15">
        <f t="shared" si="1"/>
        <v>45784</v>
      </c>
      <c r="J10" s="16">
        <f t="shared" si="4"/>
        <v>45784</v>
      </c>
      <c r="K10" s="15">
        <f t="shared" si="1"/>
        <v>45815</v>
      </c>
      <c r="L10" s="16">
        <f t="shared" si="5"/>
        <v>45815</v>
      </c>
      <c r="M10" s="15">
        <f t="shared" si="1"/>
        <v>45845</v>
      </c>
      <c r="N10" s="16">
        <f t="shared" si="6"/>
        <v>45845</v>
      </c>
      <c r="O10" s="15">
        <f t="shared" si="1"/>
        <v>45876</v>
      </c>
      <c r="P10" s="16">
        <f t="shared" si="7"/>
        <v>45876</v>
      </c>
      <c r="Q10" s="38">
        <f t="shared" si="1"/>
        <v>45907</v>
      </c>
      <c r="R10" s="39">
        <f t="shared" si="8"/>
        <v>45907</v>
      </c>
      <c r="S10" s="15">
        <f t="shared" si="1"/>
        <v>45937</v>
      </c>
      <c r="T10" s="16">
        <f t="shared" si="9"/>
        <v>45937</v>
      </c>
      <c r="U10" s="15">
        <f t="shared" si="1"/>
        <v>45968</v>
      </c>
      <c r="V10" s="16">
        <f t="shared" si="10"/>
        <v>45968</v>
      </c>
      <c r="W10" s="15">
        <f t="shared" si="1"/>
        <v>45998</v>
      </c>
      <c r="X10" s="16">
        <f t="shared" si="11"/>
        <v>45998</v>
      </c>
    </row>
    <row r="11" spans="1:27" ht="18.75" x14ac:dyDescent="0.3">
      <c r="A11" s="15">
        <f>IFERROR(IF(MONTH(A10+1)=MONTH(A$4),A10+1,""),"")</f>
        <v>45665</v>
      </c>
      <c r="B11" s="16">
        <f t="shared" si="0"/>
        <v>45665</v>
      </c>
      <c r="C11" s="15">
        <f t="shared" si="1"/>
        <v>45696</v>
      </c>
      <c r="D11" s="16">
        <f t="shared" si="0"/>
        <v>45696</v>
      </c>
      <c r="E11" s="15">
        <f t="shared" si="1"/>
        <v>45724</v>
      </c>
      <c r="F11" s="16">
        <f t="shared" si="2"/>
        <v>45724</v>
      </c>
      <c r="G11" s="15">
        <f t="shared" si="1"/>
        <v>45755</v>
      </c>
      <c r="H11" s="16">
        <f t="shared" si="3"/>
        <v>45755</v>
      </c>
      <c r="I11" s="15">
        <f t="shared" si="1"/>
        <v>45785</v>
      </c>
      <c r="J11" s="16">
        <f t="shared" si="4"/>
        <v>45785</v>
      </c>
      <c r="K11" s="15">
        <f t="shared" si="1"/>
        <v>45816</v>
      </c>
      <c r="L11" s="16">
        <f t="shared" si="5"/>
        <v>45816</v>
      </c>
      <c r="M11" s="15">
        <f t="shared" si="1"/>
        <v>45846</v>
      </c>
      <c r="N11" s="16">
        <f t="shared" si="6"/>
        <v>45846</v>
      </c>
      <c r="O11" s="15">
        <f t="shared" si="1"/>
        <v>45877</v>
      </c>
      <c r="P11" s="16">
        <f t="shared" si="7"/>
        <v>45877</v>
      </c>
      <c r="Q11" s="38">
        <f t="shared" si="1"/>
        <v>45908</v>
      </c>
      <c r="R11" s="39">
        <f t="shared" si="8"/>
        <v>45908</v>
      </c>
      <c r="S11" s="15">
        <f t="shared" si="1"/>
        <v>45938</v>
      </c>
      <c r="T11" s="16">
        <f t="shared" si="9"/>
        <v>45938</v>
      </c>
      <c r="U11" s="15">
        <f t="shared" si="1"/>
        <v>45969</v>
      </c>
      <c r="V11" s="16">
        <f t="shared" si="10"/>
        <v>45969</v>
      </c>
      <c r="W11" s="15">
        <f t="shared" si="1"/>
        <v>45999</v>
      </c>
      <c r="X11" s="16">
        <f t="shared" si="11"/>
        <v>45999</v>
      </c>
    </row>
    <row r="12" spans="1:27" ht="18.75" x14ac:dyDescent="0.3">
      <c r="A12" s="15">
        <f t="shared" si="12"/>
        <v>45666</v>
      </c>
      <c r="B12" s="16">
        <f t="shared" si="0"/>
        <v>45666</v>
      </c>
      <c r="C12" s="15">
        <f t="shared" si="1"/>
        <v>45697</v>
      </c>
      <c r="D12" s="16">
        <f t="shared" si="0"/>
        <v>45697</v>
      </c>
      <c r="E12" s="15">
        <f t="shared" si="1"/>
        <v>45725</v>
      </c>
      <c r="F12" s="16">
        <f t="shared" si="2"/>
        <v>45725</v>
      </c>
      <c r="G12" s="15">
        <f t="shared" si="1"/>
        <v>45756</v>
      </c>
      <c r="H12" s="16">
        <f t="shared" si="3"/>
        <v>45756</v>
      </c>
      <c r="I12" s="15">
        <f t="shared" si="1"/>
        <v>45786</v>
      </c>
      <c r="J12" s="16">
        <f t="shared" si="4"/>
        <v>45786</v>
      </c>
      <c r="K12" s="15">
        <f t="shared" si="1"/>
        <v>45817</v>
      </c>
      <c r="L12" s="16">
        <f t="shared" si="5"/>
        <v>45817</v>
      </c>
      <c r="M12" s="15">
        <f t="shared" si="1"/>
        <v>45847</v>
      </c>
      <c r="N12" s="16">
        <f t="shared" si="6"/>
        <v>45847</v>
      </c>
      <c r="O12" s="15">
        <f t="shared" si="1"/>
        <v>45878</v>
      </c>
      <c r="P12" s="16">
        <f t="shared" si="7"/>
        <v>45878</v>
      </c>
      <c r="Q12" s="38">
        <f t="shared" si="1"/>
        <v>45909</v>
      </c>
      <c r="R12" s="39">
        <f t="shared" si="8"/>
        <v>45909</v>
      </c>
      <c r="S12" s="15">
        <f t="shared" si="1"/>
        <v>45939</v>
      </c>
      <c r="T12" s="16">
        <f t="shared" si="9"/>
        <v>45939</v>
      </c>
      <c r="U12" s="15">
        <f t="shared" si="1"/>
        <v>45970</v>
      </c>
      <c r="V12" s="16">
        <f t="shared" si="10"/>
        <v>45970</v>
      </c>
      <c r="W12" s="15">
        <f t="shared" si="1"/>
        <v>46000</v>
      </c>
      <c r="X12" s="16">
        <f t="shared" si="11"/>
        <v>46000</v>
      </c>
    </row>
    <row r="13" spans="1:27" ht="18.75" x14ac:dyDescent="0.3">
      <c r="A13" s="15">
        <f t="shared" si="12"/>
        <v>45667</v>
      </c>
      <c r="B13" s="16">
        <f t="shared" si="0"/>
        <v>45667</v>
      </c>
      <c r="C13" s="15">
        <f t="shared" si="1"/>
        <v>45698</v>
      </c>
      <c r="D13" s="16">
        <f t="shared" si="0"/>
        <v>45698</v>
      </c>
      <c r="E13" s="15">
        <f t="shared" si="1"/>
        <v>45726</v>
      </c>
      <c r="F13" s="16">
        <f t="shared" si="2"/>
        <v>45726</v>
      </c>
      <c r="G13" s="15">
        <f t="shared" si="1"/>
        <v>45757</v>
      </c>
      <c r="H13" s="16">
        <f t="shared" si="3"/>
        <v>45757</v>
      </c>
      <c r="I13" s="15">
        <f t="shared" si="1"/>
        <v>45787</v>
      </c>
      <c r="J13" s="16">
        <f t="shared" si="4"/>
        <v>45787</v>
      </c>
      <c r="K13" s="15">
        <f t="shared" si="1"/>
        <v>45818</v>
      </c>
      <c r="L13" s="16">
        <f t="shared" si="5"/>
        <v>45818</v>
      </c>
      <c r="M13" s="15">
        <f t="shared" si="1"/>
        <v>45848</v>
      </c>
      <c r="N13" s="16">
        <f t="shared" si="6"/>
        <v>45848</v>
      </c>
      <c r="O13" s="15">
        <f t="shared" si="1"/>
        <v>45879</v>
      </c>
      <c r="P13" s="16">
        <f t="shared" si="7"/>
        <v>45879</v>
      </c>
      <c r="Q13" s="38">
        <f t="shared" si="1"/>
        <v>45910</v>
      </c>
      <c r="R13" s="39">
        <f t="shared" si="8"/>
        <v>45910</v>
      </c>
      <c r="S13" s="15">
        <f t="shared" si="1"/>
        <v>45940</v>
      </c>
      <c r="T13" s="16">
        <f t="shared" si="9"/>
        <v>45940</v>
      </c>
      <c r="U13" s="15">
        <f t="shared" si="1"/>
        <v>45971</v>
      </c>
      <c r="V13" s="16">
        <f t="shared" si="10"/>
        <v>45971</v>
      </c>
      <c r="W13" s="15">
        <f t="shared" si="1"/>
        <v>46001</v>
      </c>
      <c r="X13" s="16">
        <f t="shared" si="11"/>
        <v>46001</v>
      </c>
    </row>
    <row r="14" spans="1:27" ht="18.75" x14ac:dyDescent="0.3">
      <c r="A14" s="15">
        <f t="shared" si="12"/>
        <v>45668</v>
      </c>
      <c r="B14" s="16">
        <f t="shared" si="0"/>
        <v>45668</v>
      </c>
      <c r="C14" s="15">
        <f t="shared" si="1"/>
        <v>45699</v>
      </c>
      <c r="D14" s="16">
        <f t="shared" si="0"/>
        <v>45699</v>
      </c>
      <c r="E14" s="15">
        <f t="shared" si="1"/>
        <v>45727</v>
      </c>
      <c r="F14" s="16">
        <f t="shared" si="2"/>
        <v>45727</v>
      </c>
      <c r="G14" s="15">
        <f t="shared" si="1"/>
        <v>45758</v>
      </c>
      <c r="H14" s="16">
        <f t="shared" si="3"/>
        <v>45758</v>
      </c>
      <c r="I14" s="15">
        <f t="shared" si="1"/>
        <v>45788</v>
      </c>
      <c r="J14" s="16">
        <f t="shared" si="4"/>
        <v>45788</v>
      </c>
      <c r="K14" s="15">
        <f t="shared" si="1"/>
        <v>45819</v>
      </c>
      <c r="L14" s="16">
        <f t="shared" si="5"/>
        <v>45819</v>
      </c>
      <c r="M14" s="15">
        <f t="shared" si="1"/>
        <v>45849</v>
      </c>
      <c r="N14" s="16">
        <f t="shared" si="6"/>
        <v>45849</v>
      </c>
      <c r="O14" s="15">
        <f t="shared" si="1"/>
        <v>45880</v>
      </c>
      <c r="P14" s="16">
        <f t="shared" si="7"/>
        <v>45880</v>
      </c>
      <c r="Q14" s="38">
        <f t="shared" si="1"/>
        <v>45911</v>
      </c>
      <c r="R14" s="39">
        <f t="shared" si="8"/>
        <v>45911</v>
      </c>
      <c r="S14" s="15">
        <f t="shared" si="1"/>
        <v>45941</v>
      </c>
      <c r="T14" s="16">
        <f t="shared" si="9"/>
        <v>45941</v>
      </c>
      <c r="U14" s="15">
        <f t="shared" si="1"/>
        <v>45972</v>
      </c>
      <c r="V14" s="16">
        <f t="shared" si="10"/>
        <v>45972</v>
      </c>
      <c r="W14" s="15">
        <f t="shared" si="1"/>
        <v>46002</v>
      </c>
      <c r="X14" s="16">
        <f t="shared" si="11"/>
        <v>46002</v>
      </c>
    </row>
    <row r="15" spans="1:27" ht="18.75" x14ac:dyDescent="0.3">
      <c r="A15" s="15">
        <f t="shared" si="12"/>
        <v>45669</v>
      </c>
      <c r="B15" s="16">
        <f t="shared" si="0"/>
        <v>45669</v>
      </c>
      <c r="C15" s="15">
        <f t="shared" si="1"/>
        <v>45700</v>
      </c>
      <c r="D15" s="16">
        <f t="shared" si="0"/>
        <v>45700</v>
      </c>
      <c r="E15" s="15">
        <f t="shared" si="1"/>
        <v>45728</v>
      </c>
      <c r="F15" s="16">
        <f t="shared" si="2"/>
        <v>45728</v>
      </c>
      <c r="G15" s="15">
        <f t="shared" si="1"/>
        <v>45759</v>
      </c>
      <c r="H15" s="16">
        <f t="shared" si="3"/>
        <v>45759</v>
      </c>
      <c r="I15" s="15">
        <f t="shared" si="1"/>
        <v>45789</v>
      </c>
      <c r="J15" s="16">
        <f t="shared" si="4"/>
        <v>45789</v>
      </c>
      <c r="K15" s="15">
        <f t="shared" si="1"/>
        <v>45820</v>
      </c>
      <c r="L15" s="16">
        <f t="shared" si="5"/>
        <v>45820</v>
      </c>
      <c r="M15" s="15">
        <f t="shared" si="1"/>
        <v>45850</v>
      </c>
      <c r="N15" s="16">
        <f t="shared" si="6"/>
        <v>45850</v>
      </c>
      <c r="O15" s="15">
        <f t="shared" si="1"/>
        <v>45881</v>
      </c>
      <c r="P15" s="16">
        <f t="shared" si="7"/>
        <v>45881</v>
      </c>
      <c r="Q15" s="38">
        <f t="shared" si="1"/>
        <v>45912</v>
      </c>
      <c r="R15" s="39">
        <f t="shared" si="8"/>
        <v>45912</v>
      </c>
      <c r="S15" s="15">
        <f t="shared" si="1"/>
        <v>45942</v>
      </c>
      <c r="T15" s="16">
        <f t="shared" si="9"/>
        <v>45942</v>
      </c>
      <c r="U15" s="15">
        <f t="shared" si="1"/>
        <v>45973</v>
      </c>
      <c r="V15" s="16">
        <f t="shared" si="10"/>
        <v>45973</v>
      </c>
      <c r="W15" s="15">
        <f t="shared" si="1"/>
        <v>46003</v>
      </c>
      <c r="X15" s="16">
        <f t="shared" si="11"/>
        <v>46003</v>
      </c>
    </row>
    <row r="16" spans="1:27" ht="18.75" x14ac:dyDescent="0.3">
      <c r="A16" s="15">
        <f t="shared" si="12"/>
        <v>45670</v>
      </c>
      <c r="B16" s="16">
        <f t="shared" si="0"/>
        <v>45670</v>
      </c>
      <c r="C16" s="15">
        <f t="shared" si="1"/>
        <v>45701</v>
      </c>
      <c r="D16" s="16">
        <f t="shared" si="0"/>
        <v>45701</v>
      </c>
      <c r="E16" s="15">
        <f t="shared" si="1"/>
        <v>45729</v>
      </c>
      <c r="F16" s="16">
        <f t="shared" si="2"/>
        <v>45729</v>
      </c>
      <c r="G16" s="15">
        <f t="shared" si="1"/>
        <v>45760</v>
      </c>
      <c r="H16" s="16">
        <f t="shared" si="3"/>
        <v>45760</v>
      </c>
      <c r="I16" s="15">
        <f t="shared" si="1"/>
        <v>45790</v>
      </c>
      <c r="J16" s="16">
        <f t="shared" si="4"/>
        <v>45790</v>
      </c>
      <c r="K16" s="15">
        <f t="shared" si="1"/>
        <v>45821</v>
      </c>
      <c r="L16" s="16">
        <f t="shared" si="5"/>
        <v>45821</v>
      </c>
      <c r="M16" s="15">
        <f t="shared" si="1"/>
        <v>45851</v>
      </c>
      <c r="N16" s="16">
        <f t="shared" si="6"/>
        <v>45851</v>
      </c>
      <c r="O16" s="15">
        <f t="shared" si="1"/>
        <v>45882</v>
      </c>
      <c r="P16" s="16">
        <f t="shared" si="7"/>
        <v>45882</v>
      </c>
      <c r="Q16" s="38">
        <f t="shared" si="1"/>
        <v>45913</v>
      </c>
      <c r="R16" s="39">
        <f t="shared" si="8"/>
        <v>45913</v>
      </c>
      <c r="S16" s="15">
        <f t="shared" si="1"/>
        <v>45943</v>
      </c>
      <c r="T16" s="16">
        <f t="shared" si="9"/>
        <v>45943</v>
      </c>
      <c r="U16" s="15">
        <f t="shared" si="1"/>
        <v>45974</v>
      </c>
      <c r="V16" s="16">
        <f t="shared" si="10"/>
        <v>45974</v>
      </c>
      <c r="W16" s="15">
        <f t="shared" si="1"/>
        <v>46004</v>
      </c>
      <c r="X16" s="16">
        <f t="shared" si="11"/>
        <v>46004</v>
      </c>
    </row>
    <row r="17" spans="1:24" ht="18.75" x14ac:dyDescent="0.3">
      <c r="A17" s="15">
        <f>IFERROR(IF(MONTH(A16+1)=MONTH(A$4),A16+1,""),"")</f>
        <v>45671</v>
      </c>
      <c r="B17" s="16">
        <f t="shared" si="0"/>
        <v>45671</v>
      </c>
      <c r="C17" s="15">
        <f t="shared" si="1"/>
        <v>45702</v>
      </c>
      <c r="D17" s="16">
        <f t="shared" si="0"/>
        <v>45702</v>
      </c>
      <c r="E17" s="15">
        <f t="shared" si="1"/>
        <v>45730</v>
      </c>
      <c r="F17" s="16">
        <f t="shared" si="2"/>
        <v>45730</v>
      </c>
      <c r="G17" s="15">
        <f t="shared" si="1"/>
        <v>45761</v>
      </c>
      <c r="H17" s="16">
        <f t="shared" si="3"/>
        <v>45761</v>
      </c>
      <c r="I17" s="15">
        <f t="shared" si="1"/>
        <v>45791</v>
      </c>
      <c r="J17" s="16">
        <f t="shared" si="4"/>
        <v>45791</v>
      </c>
      <c r="K17" s="15">
        <f t="shared" si="1"/>
        <v>45822</v>
      </c>
      <c r="L17" s="16">
        <f t="shared" si="5"/>
        <v>45822</v>
      </c>
      <c r="M17" s="15">
        <f t="shared" si="1"/>
        <v>45852</v>
      </c>
      <c r="N17" s="16">
        <f t="shared" si="6"/>
        <v>45852</v>
      </c>
      <c r="O17" s="15">
        <f t="shared" si="1"/>
        <v>45883</v>
      </c>
      <c r="P17" s="16">
        <f t="shared" si="7"/>
        <v>45883</v>
      </c>
      <c r="Q17" s="38">
        <f t="shared" si="1"/>
        <v>45914</v>
      </c>
      <c r="R17" s="39">
        <f t="shared" si="8"/>
        <v>45914</v>
      </c>
      <c r="S17" s="15">
        <f t="shared" si="1"/>
        <v>45944</v>
      </c>
      <c r="T17" s="16">
        <f t="shared" si="9"/>
        <v>45944</v>
      </c>
      <c r="U17" s="15">
        <f t="shared" si="1"/>
        <v>45975</v>
      </c>
      <c r="V17" s="16">
        <f t="shared" si="10"/>
        <v>45975</v>
      </c>
      <c r="W17" s="15">
        <f t="shared" si="1"/>
        <v>46005</v>
      </c>
      <c r="X17" s="16">
        <f t="shared" si="11"/>
        <v>46005</v>
      </c>
    </row>
    <row r="18" spans="1:24" ht="18.75" x14ac:dyDescent="0.3">
      <c r="A18" s="15">
        <f t="shared" si="12"/>
        <v>45672</v>
      </c>
      <c r="B18" s="16">
        <f t="shared" si="0"/>
        <v>45672</v>
      </c>
      <c r="C18" s="15">
        <f t="shared" si="1"/>
        <v>45703</v>
      </c>
      <c r="D18" s="16">
        <f t="shared" si="0"/>
        <v>45703</v>
      </c>
      <c r="E18" s="15">
        <f t="shared" si="1"/>
        <v>45731</v>
      </c>
      <c r="F18" s="16">
        <f t="shared" si="2"/>
        <v>45731</v>
      </c>
      <c r="G18" s="15">
        <f t="shared" si="1"/>
        <v>45762</v>
      </c>
      <c r="H18" s="16">
        <f t="shared" si="3"/>
        <v>45762</v>
      </c>
      <c r="I18" s="15">
        <f t="shared" si="1"/>
        <v>45792</v>
      </c>
      <c r="J18" s="16">
        <f t="shared" si="4"/>
        <v>45792</v>
      </c>
      <c r="K18" s="15">
        <f t="shared" si="1"/>
        <v>45823</v>
      </c>
      <c r="L18" s="16">
        <f t="shared" si="5"/>
        <v>45823</v>
      </c>
      <c r="M18" s="15">
        <f t="shared" si="1"/>
        <v>45853</v>
      </c>
      <c r="N18" s="16">
        <f t="shared" si="6"/>
        <v>45853</v>
      </c>
      <c r="O18" s="15">
        <f t="shared" si="1"/>
        <v>45884</v>
      </c>
      <c r="P18" s="16">
        <f t="shared" si="7"/>
        <v>45884</v>
      </c>
      <c r="Q18" s="38">
        <f t="shared" si="1"/>
        <v>45915</v>
      </c>
      <c r="R18" s="39">
        <f t="shared" si="8"/>
        <v>45915</v>
      </c>
      <c r="S18" s="15">
        <f t="shared" si="1"/>
        <v>45945</v>
      </c>
      <c r="T18" s="16">
        <f t="shared" si="9"/>
        <v>45945</v>
      </c>
      <c r="U18" s="15">
        <f t="shared" si="1"/>
        <v>45976</v>
      </c>
      <c r="V18" s="16">
        <f t="shared" si="10"/>
        <v>45976</v>
      </c>
      <c r="W18" s="15">
        <f t="shared" si="1"/>
        <v>46006</v>
      </c>
      <c r="X18" s="16">
        <f t="shared" si="11"/>
        <v>46006</v>
      </c>
    </row>
    <row r="19" spans="1:24" ht="18.75" x14ac:dyDescent="0.3">
      <c r="A19" s="15">
        <f t="shared" si="12"/>
        <v>45673</v>
      </c>
      <c r="B19" s="16">
        <f t="shared" si="0"/>
        <v>45673</v>
      </c>
      <c r="C19" s="15">
        <f t="shared" si="1"/>
        <v>45704</v>
      </c>
      <c r="D19" s="16">
        <f t="shared" si="0"/>
        <v>45704</v>
      </c>
      <c r="E19" s="15">
        <f t="shared" si="1"/>
        <v>45732</v>
      </c>
      <c r="F19" s="16">
        <f t="shared" si="2"/>
        <v>45732</v>
      </c>
      <c r="G19" s="15">
        <f t="shared" si="1"/>
        <v>45763</v>
      </c>
      <c r="H19" s="16">
        <f t="shared" si="3"/>
        <v>45763</v>
      </c>
      <c r="I19" s="15">
        <f t="shared" si="1"/>
        <v>45793</v>
      </c>
      <c r="J19" s="16">
        <f t="shared" si="4"/>
        <v>45793</v>
      </c>
      <c r="K19" s="15">
        <f t="shared" si="1"/>
        <v>45824</v>
      </c>
      <c r="L19" s="16">
        <f t="shared" si="5"/>
        <v>45824</v>
      </c>
      <c r="M19" s="15">
        <f t="shared" si="1"/>
        <v>45854</v>
      </c>
      <c r="N19" s="16">
        <f t="shared" si="6"/>
        <v>45854</v>
      </c>
      <c r="O19" s="15">
        <f t="shared" si="1"/>
        <v>45885</v>
      </c>
      <c r="P19" s="16">
        <f t="shared" si="7"/>
        <v>45885</v>
      </c>
      <c r="Q19" s="38">
        <f t="shared" si="1"/>
        <v>45916</v>
      </c>
      <c r="R19" s="39">
        <f t="shared" si="8"/>
        <v>45916</v>
      </c>
      <c r="S19" s="15">
        <f t="shared" si="1"/>
        <v>45946</v>
      </c>
      <c r="T19" s="16">
        <f t="shared" si="9"/>
        <v>45946</v>
      </c>
      <c r="U19" s="15">
        <f t="shared" si="1"/>
        <v>45977</v>
      </c>
      <c r="V19" s="16">
        <f t="shared" si="10"/>
        <v>45977</v>
      </c>
      <c r="W19" s="15">
        <f t="shared" si="1"/>
        <v>46007</v>
      </c>
      <c r="X19" s="16">
        <f t="shared" si="11"/>
        <v>46007</v>
      </c>
    </row>
    <row r="20" spans="1:24" ht="18.75" x14ac:dyDescent="0.3">
      <c r="A20" s="15">
        <f t="shared" si="12"/>
        <v>45674</v>
      </c>
      <c r="B20" s="16">
        <f t="shared" si="0"/>
        <v>45674</v>
      </c>
      <c r="C20" s="15">
        <f t="shared" si="1"/>
        <v>45705</v>
      </c>
      <c r="D20" s="16">
        <f t="shared" si="0"/>
        <v>45705</v>
      </c>
      <c r="E20" s="15">
        <f t="shared" si="1"/>
        <v>45733</v>
      </c>
      <c r="F20" s="16">
        <f t="shared" si="2"/>
        <v>45733</v>
      </c>
      <c r="G20" s="15">
        <f t="shared" si="1"/>
        <v>45764</v>
      </c>
      <c r="H20" s="16">
        <f t="shared" si="3"/>
        <v>45764</v>
      </c>
      <c r="I20" s="15">
        <f t="shared" si="1"/>
        <v>45794</v>
      </c>
      <c r="J20" s="16">
        <f t="shared" si="4"/>
        <v>45794</v>
      </c>
      <c r="K20" s="15">
        <f t="shared" si="1"/>
        <v>45825</v>
      </c>
      <c r="L20" s="16">
        <f t="shared" si="5"/>
        <v>45825</v>
      </c>
      <c r="M20" s="15">
        <f t="shared" si="1"/>
        <v>45855</v>
      </c>
      <c r="N20" s="16">
        <f t="shared" si="6"/>
        <v>45855</v>
      </c>
      <c r="O20" s="15">
        <f t="shared" si="1"/>
        <v>45886</v>
      </c>
      <c r="P20" s="16">
        <f t="shared" si="7"/>
        <v>45886</v>
      </c>
      <c r="Q20" s="38">
        <f t="shared" si="1"/>
        <v>45917</v>
      </c>
      <c r="R20" s="39">
        <f t="shared" si="8"/>
        <v>45917</v>
      </c>
      <c r="S20" s="15">
        <f t="shared" si="1"/>
        <v>45947</v>
      </c>
      <c r="T20" s="16">
        <f t="shared" si="9"/>
        <v>45947</v>
      </c>
      <c r="U20" s="15">
        <f t="shared" si="1"/>
        <v>45978</v>
      </c>
      <c r="V20" s="16">
        <f t="shared" si="10"/>
        <v>45978</v>
      </c>
      <c r="W20" s="15">
        <f t="shared" si="1"/>
        <v>46008</v>
      </c>
      <c r="X20" s="16">
        <f t="shared" si="11"/>
        <v>46008</v>
      </c>
    </row>
    <row r="21" spans="1:24" ht="18.75" x14ac:dyDescent="0.3">
      <c r="A21" s="15">
        <f t="shared" si="12"/>
        <v>45675</v>
      </c>
      <c r="B21" s="16">
        <f t="shared" si="0"/>
        <v>45675</v>
      </c>
      <c r="C21" s="15">
        <f t="shared" ref="C21:C34" si="13">IFERROR(IF(MONTH(C20+1)=MONTH(C$4),C20+1,""),"")</f>
        <v>45706</v>
      </c>
      <c r="D21" s="16">
        <f t="shared" si="0"/>
        <v>45706</v>
      </c>
      <c r="E21" s="15">
        <f t="shared" ref="E21:E34" si="14">IFERROR(IF(MONTH(E20+1)=MONTH(E$4),E20+1,""),"")</f>
        <v>45734</v>
      </c>
      <c r="F21" s="16">
        <f t="shared" si="2"/>
        <v>45734</v>
      </c>
      <c r="G21" s="15">
        <f t="shared" ref="G21:G34" si="15">IFERROR(IF(MONTH(G20+1)=MONTH(G$4),G20+1,""),"")</f>
        <v>45765</v>
      </c>
      <c r="H21" s="16">
        <f t="shared" si="3"/>
        <v>45765</v>
      </c>
      <c r="I21" s="15">
        <f t="shared" ref="I21:I34" si="16">IFERROR(IF(MONTH(I20+1)=MONTH(I$4),I20+1,""),"")</f>
        <v>45795</v>
      </c>
      <c r="J21" s="16">
        <f t="shared" si="4"/>
        <v>45795</v>
      </c>
      <c r="K21" s="15">
        <f t="shared" ref="K21:K34" si="17">IFERROR(IF(MONTH(K20+1)=MONTH(K$4),K20+1,""),"")</f>
        <v>45826</v>
      </c>
      <c r="L21" s="16">
        <f t="shared" si="5"/>
        <v>45826</v>
      </c>
      <c r="M21" s="15">
        <f t="shared" ref="M21:M34" si="18">IFERROR(IF(MONTH(M20+1)=MONTH(M$4),M20+1,""),"")</f>
        <v>45856</v>
      </c>
      <c r="N21" s="16">
        <f t="shared" si="6"/>
        <v>45856</v>
      </c>
      <c r="O21" s="15">
        <f t="shared" ref="O21:O34" si="19">IFERROR(IF(MONTH(O20+1)=MONTH(O$4),O20+1,""),"")</f>
        <v>45887</v>
      </c>
      <c r="P21" s="16">
        <f t="shared" si="7"/>
        <v>45887</v>
      </c>
      <c r="Q21" s="38">
        <f t="shared" ref="Q21:Q34" si="20">IFERROR(IF(MONTH(Q20+1)=MONTH(Q$4),Q20+1,""),"")</f>
        <v>45918</v>
      </c>
      <c r="R21" s="39">
        <f t="shared" si="8"/>
        <v>45918</v>
      </c>
      <c r="S21" s="15">
        <f t="shared" ref="S21:S34" si="21">IFERROR(IF(MONTH(S20+1)=MONTH(S$4),S20+1,""),"")</f>
        <v>45948</v>
      </c>
      <c r="T21" s="16">
        <f t="shared" si="9"/>
        <v>45948</v>
      </c>
      <c r="U21" s="15">
        <f t="shared" ref="U21:U33" si="22">IFERROR(IF(MONTH(U20+1)=MONTH(U$4),U20+1,""),"")</f>
        <v>45979</v>
      </c>
      <c r="V21" s="16">
        <f t="shared" si="10"/>
        <v>45979</v>
      </c>
      <c r="W21" s="15">
        <f t="shared" ref="W21:W34" si="23">IFERROR(IF(MONTH(W20+1)=MONTH(W$4),W20+1,""),"")</f>
        <v>46009</v>
      </c>
      <c r="X21" s="16">
        <f t="shared" si="11"/>
        <v>46009</v>
      </c>
    </row>
    <row r="22" spans="1:24" ht="18.75" x14ac:dyDescent="0.3">
      <c r="A22" s="15">
        <f t="shared" si="12"/>
        <v>45676</v>
      </c>
      <c r="B22" s="16">
        <f t="shared" si="0"/>
        <v>45676</v>
      </c>
      <c r="C22" s="15">
        <f t="shared" si="13"/>
        <v>45707</v>
      </c>
      <c r="D22" s="16">
        <f t="shared" si="0"/>
        <v>45707</v>
      </c>
      <c r="E22" s="15">
        <f t="shared" si="14"/>
        <v>45735</v>
      </c>
      <c r="F22" s="16">
        <f t="shared" si="2"/>
        <v>45735</v>
      </c>
      <c r="G22" s="15">
        <f t="shared" si="15"/>
        <v>45766</v>
      </c>
      <c r="H22" s="16">
        <f t="shared" si="3"/>
        <v>45766</v>
      </c>
      <c r="I22" s="15">
        <f t="shared" si="16"/>
        <v>45796</v>
      </c>
      <c r="J22" s="16">
        <f t="shared" si="4"/>
        <v>45796</v>
      </c>
      <c r="K22" s="15">
        <f t="shared" si="17"/>
        <v>45827</v>
      </c>
      <c r="L22" s="16">
        <f t="shared" si="5"/>
        <v>45827</v>
      </c>
      <c r="M22" s="15">
        <f t="shared" si="18"/>
        <v>45857</v>
      </c>
      <c r="N22" s="16">
        <f t="shared" si="6"/>
        <v>45857</v>
      </c>
      <c r="O22" s="15">
        <f t="shared" si="19"/>
        <v>45888</v>
      </c>
      <c r="P22" s="16">
        <f t="shared" si="7"/>
        <v>45888</v>
      </c>
      <c r="Q22" s="38">
        <f t="shared" si="20"/>
        <v>45919</v>
      </c>
      <c r="R22" s="39">
        <f t="shared" si="8"/>
        <v>45919</v>
      </c>
      <c r="S22" s="15">
        <f t="shared" si="21"/>
        <v>45949</v>
      </c>
      <c r="T22" s="16">
        <f t="shared" si="9"/>
        <v>45949</v>
      </c>
      <c r="U22" s="15">
        <f t="shared" si="22"/>
        <v>45980</v>
      </c>
      <c r="V22" s="16">
        <f t="shared" si="10"/>
        <v>45980</v>
      </c>
      <c r="W22" s="15">
        <f t="shared" si="23"/>
        <v>46010</v>
      </c>
      <c r="X22" s="16">
        <f t="shared" si="11"/>
        <v>46010</v>
      </c>
    </row>
    <row r="23" spans="1:24" ht="18.75" x14ac:dyDescent="0.3">
      <c r="A23" s="15">
        <f>IFERROR(IF(MONTH(A22+1)=MONTH(A$4),A22+1,""),"")</f>
        <v>45677</v>
      </c>
      <c r="B23" s="16">
        <f t="shared" si="0"/>
        <v>45677</v>
      </c>
      <c r="C23" s="15">
        <f t="shared" si="13"/>
        <v>45708</v>
      </c>
      <c r="D23" s="16">
        <f t="shared" si="0"/>
        <v>45708</v>
      </c>
      <c r="E23" s="15">
        <f t="shared" si="14"/>
        <v>45736</v>
      </c>
      <c r="F23" s="16">
        <f t="shared" si="2"/>
        <v>45736</v>
      </c>
      <c r="G23" s="15">
        <f t="shared" si="15"/>
        <v>45767</v>
      </c>
      <c r="H23" s="16">
        <f t="shared" si="3"/>
        <v>45767</v>
      </c>
      <c r="I23" s="15">
        <f t="shared" si="16"/>
        <v>45797</v>
      </c>
      <c r="J23" s="16">
        <f t="shared" si="4"/>
        <v>45797</v>
      </c>
      <c r="K23" s="15">
        <f t="shared" si="17"/>
        <v>45828</v>
      </c>
      <c r="L23" s="16">
        <f t="shared" si="5"/>
        <v>45828</v>
      </c>
      <c r="M23" s="15">
        <f t="shared" si="18"/>
        <v>45858</v>
      </c>
      <c r="N23" s="16">
        <f t="shared" si="6"/>
        <v>45858</v>
      </c>
      <c r="O23" s="15">
        <f t="shared" si="19"/>
        <v>45889</v>
      </c>
      <c r="P23" s="16">
        <f t="shared" si="7"/>
        <v>45889</v>
      </c>
      <c r="Q23" s="38">
        <f t="shared" si="20"/>
        <v>45920</v>
      </c>
      <c r="R23" s="39">
        <f t="shared" si="8"/>
        <v>45920</v>
      </c>
      <c r="S23" s="15">
        <f t="shared" si="21"/>
        <v>45950</v>
      </c>
      <c r="T23" s="16">
        <f t="shared" si="9"/>
        <v>45950</v>
      </c>
      <c r="U23" s="15">
        <f t="shared" si="22"/>
        <v>45981</v>
      </c>
      <c r="V23" s="16">
        <f t="shared" si="10"/>
        <v>45981</v>
      </c>
      <c r="W23" s="15">
        <f t="shared" si="23"/>
        <v>46011</v>
      </c>
      <c r="X23" s="16">
        <f t="shared" si="11"/>
        <v>46011</v>
      </c>
    </row>
    <row r="24" spans="1:24" ht="18.75" x14ac:dyDescent="0.3">
      <c r="A24" s="15">
        <f t="shared" si="12"/>
        <v>45678</v>
      </c>
      <c r="B24" s="16">
        <f t="shared" si="0"/>
        <v>45678</v>
      </c>
      <c r="C24" s="15">
        <f t="shared" si="13"/>
        <v>45709</v>
      </c>
      <c r="D24" s="16">
        <f t="shared" si="0"/>
        <v>45709</v>
      </c>
      <c r="E24" s="15">
        <f t="shared" si="14"/>
        <v>45737</v>
      </c>
      <c r="F24" s="16">
        <f t="shared" si="2"/>
        <v>45737</v>
      </c>
      <c r="G24" s="15">
        <f t="shared" si="15"/>
        <v>45768</v>
      </c>
      <c r="H24" s="16">
        <f t="shared" si="3"/>
        <v>45768</v>
      </c>
      <c r="I24" s="15">
        <f t="shared" si="16"/>
        <v>45798</v>
      </c>
      <c r="J24" s="16">
        <f t="shared" si="4"/>
        <v>45798</v>
      </c>
      <c r="K24" s="15">
        <f t="shared" si="17"/>
        <v>45829</v>
      </c>
      <c r="L24" s="16">
        <f t="shared" si="5"/>
        <v>45829</v>
      </c>
      <c r="M24" s="15">
        <f t="shared" si="18"/>
        <v>45859</v>
      </c>
      <c r="N24" s="16">
        <f t="shared" si="6"/>
        <v>45859</v>
      </c>
      <c r="O24" s="15">
        <f t="shared" si="19"/>
        <v>45890</v>
      </c>
      <c r="P24" s="16">
        <f t="shared" si="7"/>
        <v>45890</v>
      </c>
      <c r="Q24" s="38">
        <f t="shared" si="20"/>
        <v>45921</v>
      </c>
      <c r="R24" s="39">
        <f t="shared" si="8"/>
        <v>45921</v>
      </c>
      <c r="S24" s="15">
        <f t="shared" si="21"/>
        <v>45951</v>
      </c>
      <c r="T24" s="16">
        <f t="shared" si="9"/>
        <v>45951</v>
      </c>
      <c r="U24" s="15">
        <f t="shared" si="22"/>
        <v>45982</v>
      </c>
      <c r="V24" s="16">
        <f t="shared" si="10"/>
        <v>45982</v>
      </c>
      <c r="W24" s="15">
        <f t="shared" si="23"/>
        <v>46012</v>
      </c>
      <c r="X24" s="16">
        <f t="shared" si="11"/>
        <v>46012</v>
      </c>
    </row>
    <row r="25" spans="1:24" ht="18.75" x14ac:dyDescent="0.3">
      <c r="A25" s="15">
        <f t="shared" si="12"/>
        <v>45679</v>
      </c>
      <c r="B25" s="16">
        <f t="shared" si="0"/>
        <v>45679</v>
      </c>
      <c r="C25" s="15">
        <f t="shared" si="13"/>
        <v>45710</v>
      </c>
      <c r="D25" s="16">
        <f t="shared" si="0"/>
        <v>45710</v>
      </c>
      <c r="E25" s="15">
        <f t="shared" si="14"/>
        <v>45738</v>
      </c>
      <c r="F25" s="16">
        <f t="shared" si="2"/>
        <v>45738</v>
      </c>
      <c r="G25" s="15">
        <f t="shared" si="15"/>
        <v>45769</v>
      </c>
      <c r="H25" s="16">
        <f t="shared" si="3"/>
        <v>45769</v>
      </c>
      <c r="I25" s="15">
        <f t="shared" si="16"/>
        <v>45799</v>
      </c>
      <c r="J25" s="16">
        <f t="shared" si="4"/>
        <v>45799</v>
      </c>
      <c r="K25" s="15">
        <f t="shared" si="17"/>
        <v>45830</v>
      </c>
      <c r="L25" s="16">
        <f t="shared" si="5"/>
        <v>45830</v>
      </c>
      <c r="M25" s="15">
        <f t="shared" si="18"/>
        <v>45860</v>
      </c>
      <c r="N25" s="16">
        <f t="shared" si="6"/>
        <v>45860</v>
      </c>
      <c r="O25" s="15">
        <f t="shared" si="19"/>
        <v>45891</v>
      </c>
      <c r="P25" s="16">
        <f t="shared" si="7"/>
        <v>45891</v>
      </c>
      <c r="Q25" s="38">
        <f t="shared" si="20"/>
        <v>45922</v>
      </c>
      <c r="R25" s="39">
        <f t="shared" si="8"/>
        <v>45922</v>
      </c>
      <c r="S25" s="15">
        <f t="shared" si="21"/>
        <v>45952</v>
      </c>
      <c r="T25" s="16">
        <f t="shared" si="9"/>
        <v>45952</v>
      </c>
      <c r="U25" s="15">
        <f t="shared" si="22"/>
        <v>45983</v>
      </c>
      <c r="V25" s="16">
        <f t="shared" si="10"/>
        <v>45983</v>
      </c>
      <c r="W25" s="15">
        <f t="shared" si="23"/>
        <v>46013</v>
      </c>
      <c r="X25" s="16">
        <f t="shared" si="11"/>
        <v>46013</v>
      </c>
    </row>
    <row r="26" spans="1:24" ht="18.75" x14ac:dyDescent="0.3">
      <c r="A26" s="15">
        <f>IFERROR(IF(MONTH(A25+1)=MONTH(A$4),A25+1,""),"")</f>
        <v>45680</v>
      </c>
      <c r="B26" s="16">
        <f t="shared" si="0"/>
        <v>45680</v>
      </c>
      <c r="C26" s="15">
        <f t="shared" si="13"/>
        <v>45711</v>
      </c>
      <c r="D26" s="16">
        <f t="shared" si="0"/>
        <v>45711</v>
      </c>
      <c r="E26" s="15">
        <f t="shared" si="14"/>
        <v>45739</v>
      </c>
      <c r="F26" s="16">
        <f t="shared" si="2"/>
        <v>45739</v>
      </c>
      <c r="G26" s="15">
        <f t="shared" si="15"/>
        <v>45770</v>
      </c>
      <c r="H26" s="16">
        <f t="shared" si="3"/>
        <v>45770</v>
      </c>
      <c r="I26" s="15">
        <f t="shared" si="16"/>
        <v>45800</v>
      </c>
      <c r="J26" s="16">
        <f t="shared" si="4"/>
        <v>45800</v>
      </c>
      <c r="K26" s="15">
        <f t="shared" si="17"/>
        <v>45831</v>
      </c>
      <c r="L26" s="16">
        <f t="shared" si="5"/>
        <v>45831</v>
      </c>
      <c r="M26" s="15">
        <f t="shared" si="18"/>
        <v>45861</v>
      </c>
      <c r="N26" s="16">
        <f t="shared" si="6"/>
        <v>45861</v>
      </c>
      <c r="O26" s="15">
        <f t="shared" si="19"/>
        <v>45892</v>
      </c>
      <c r="P26" s="16">
        <f t="shared" si="7"/>
        <v>45892</v>
      </c>
      <c r="Q26" s="38">
        <f t="shared" si="20"/>
        <v>45923</v>
      </c>
      <c r="R26" s="39">
        <f t="shared" si="8"/>
        <v>45923</v>
      </c>
      <c r="S26" s="15">
        <f t="shared" si="21"/>
        <v>45953</v>
      </c>
      <c r="T26" s="16">
        <f t="shared" si="9"/>
        <v>45953</v>
      </c>
      <c r="U26" s="15">
        <f t="shared" si="22"/>
        <v>45984</v>
      </c>
      <c r="V26" s="16">
        <f t="shared" si="10"/>
        <v>45984</v>
      </c>
      <c r="W26" s="15">
        <f t="shared" si="23"/>
        <v>46014</v>
      </c>
      <c r="X26" s="16">
        <f t="shared" si="11"/>
        <v>46014</v>
      </c>
    </row>
    <row r="27" spans="1:24" ht="18.75" x14ac:dyDescent="0.3">
      <c r="A27" s="15">
        <f t="shared" si="12"/>
        <v>45681</v>
      </c>
      <c r="B27" s="16">
        <f t="shared" si="0"/>
        <v>45681</v>
      </c>
      <c r="C27" s="15">
        <f t="shared" si="13"/>
        <v>45712</v>
      </c>
      <c r="D27" s="16">
        <f t="shared" si="0"/>
        <v>45712</v>
      </c>
      <c r="E27" s="15">
        <f t="shared" si="14"/>
        <v>45740</v>
      </c>
      <c r="F27" s="16">
        <f t="shared" si="2"/>
        <v>45740</v>
      </c>
      <c r="G27" s="15">
        <f t="shared" si="15"/>
        <v>45771</v>
      </c>
      <c r="H27" s="16">
        <f t="shared" si="3"/>
        <v>45771</v>
      </c>
      <c r="I27" s="15">
        <f t="shared" si="16"/>
        <v>45801</v>
      </c>
      <c r="J27" s="16">
        <f t="shared" si="4"/>
        <v>45801</v>
      </c>
      <c r="K27" s="15">
        <f t="shared" si="17"/>
        <v>45832</v>
      </c>
      <c r="L27" s="16">
        <f t="shared" si="5"/>
        <v>45832</v>
      </c>
      <c r="M27" s="15">
        <f t="shared" si="18"/>
        <v>45862</v>
      </c>
      <c r="N27" s="16">
        <f t="shared" si="6"/>
        <v>45862</v>
      </c>
      <c r="O27" s="15">
        <f t="shared" si="19"/>
        <v>45893</v>
      </c>
      <c r="P27" s="16">
        <f t="shared" si="7"/>
        <v>45893</v>
      </c>
      <c r="Q27" s="38">
        <f t="shared" si="20"/>
        <v>45924</v>
      </c>
      <c r="R27" s="39">
        <f t="shared" si="8"/>
        <v>45924</v>
      </c>
      <c r="S27" s="15">
        <f t="shared" si="21"/>
        <v>45954</v>
      </c>
      <c r="T27" s="16">
        <f t="shared" si="9"/>
        <v>45954</v>
      </c>
      <c r="U27" s="15">
        <f t="shared" si="22"/>
        <v>45985</v>
      </c>
      <c r="V27" s="16">
        <f t="shared" si="10"/>
        <v>45985</v>
      </c>
      <c r="W27" s="15">
        <f t="shared" si="23"/>
        <v>46015</v>
      </c>
      <c r="X27" s="16">
        <f t="shared" si="11"/>
        <v>46015</v>
      </c>
    </row>
    <row r="28" spans="1:24" ht="18.75" x14ac:dyDescent="0.3">
      <c r="A28" s="15">
        <f t="shared" si="12"/>
        <v>45682</v>
      </c>
      <c r="B28" s="16">
        <f t="shared" si="0"/>
        <v>45682</v>
      </c>
      <c r="C28" s="15">
        <f t="shared" si="13"/>
        <v>45713</v>
      </c>
      <c r="D28" s="16">
        <f t="shared" si="0"/>
        <v>45713</v>
      </c>
      <c r="E28" s="15">
        <f t="shared" si="14"/>
        <v>45741</v>
      </c>
      <c r="F28" s="16">
        <f t="shared" si="2"/>
        <v>45741</v>
      </c>
      <c r="G28" s="15">
        <f t="shared" si="15"/>
        <v>45772</v>
      </c>
      <c r="H28" s="16">
        <f t="shared" si="3"/>
        <v>45772</v>
      </c>
      <c r="I28" s="15">
        <f t="shared" si="16"/>
        <v>45802</v>
      </c>
      <c r="J28" s="16">
        <f t="shared" si="4"/>
        <v>45802</v>
      </c>
      <c r="K28" s="15">
        <f t="shared" si="17"/>
        <v>45833</v>
      </c>
      <c r="L28" s="16">
        <f t="shared" si="5"/>
        <v>45833</v>
      </c>
      <c r="M28" s="15">
        <f t="shared" si="18"/>
        <v>45863</v>
      </c>
      <c r="N28" s="16">
        <f t="shared" si="6"/>
        <v>45863</v>
      </c>
      <c r="O28" s="15">
        <f t="shared" si="19"/>
        <v>45894</v>
      </c>
      <c r="P28" s="16">
        <f t="shared" si="7"/>
        <v>45894</v>
      </c>
      <c r="Q28" s="38">
        <f t="shared" si="20"/>
        <v>45925</v>
      </c>
      <c r="R28" s="39">
        <f t="shared" si="8"/>
        <v>45925</v>
      </c>
      <c r="S28" s="15">
        <f t="shared" si="21"/>
        <v>45955</v>
      </c>
      <c r="T28" s="16">
        <f t="shared" si="9"/>
        <v>45955</v>
      </c>
      <c r="U28" s="15">
        <f t="shared" si="22"/>
        <v>45986</v>
      </c>
      <c r="V28" s="16">
        <f t="shared" si="10"/>
        <v>45986</v>
      </c>
      <c r="W28" s="15">
        <f t="shared" si="23"/>
        <v>46016</v>
      </c>
      <c r="X28" s="16">
        <f t="shared" si="11"/>
        <v>46016</v>
      </c>
    </row>
    <row r="29" spans="1:24" ht="18.75" x14ac:dyDescent="0.3">
      <c r="A29" s="15">
        <f t="shared" si="12"/>
        <v>45683</v>
      </c>
      <c r="B29" s="16">
        <f t="shared" si="0"/>
        <v>45683</v>
      </c>
      <c r="C29" s="15">
        <f t="shared" si="13"/>
        <v>45714</v>
      </c>
      <c r="D29" s="16">
        <f t="shared" si="0"/>
        <v>45714</v>
      </c>
      <c r="E29" s="15">
        <f t="shared" si="14"/>
        <v>45742</v>
      </c>
      <c r="F29" s="16">
        <f t="shared" si="2"/>
        <v>45742</v>
      </c>
      <c r="G29" s="15">
        <f t="shared" si="15"/>
        <v>45773</v>
      </c>
      <c r="H29" s="16">
        <f t="shared" si="3"/>
        <v>45773</v>
      </c>
      <c r="I29" s="15">
        <f t="shared" si="16"/>
        <v>45803</v>
      </c>
      <c r="J29" s="16">
        <f t="shared" si="4"/>
        <v>45803</v>
      </c>
      <c r="K29" s="15">
        <f t="shared" si="17"/>
        <v>45834</v>
      </c>
      <c r="L29" s="16">
        <f t="shared" si="5"/>
        <v>45834</v>
      </c>
      <c r="M29" s="15">
        <f t="shared" si="18"/>
        <v>45864</v>
      </c>
      <c r="N29" s="16">
        <f t="shared" si="6"/>
        <v>45864</v>
      </c>
      <c r="O29" s="15">
        <f t="shared" si="19"/>
        <v>45895</v>
      </c>
      <c r="P29" s="16">
        <f t="shared" si="7"/>
        <v>45895</v>
      </c>
      <c r="Q29" s="38">
        <f t="shared" si="20"/>
        <v>45926</v>
      </c>
      <c r="R29" s="39">
        <f t="shared" si="8"/>
        <v>45926</v>
      </c>
      <c r="S29" s="15">
        <f t="shared" si="21"/>
        <v>45956</v>
      </c>
      <c r="T29" s="16">
        <f t="shared" si="9"/>
        <v>45956</v>
      </c>
      <c r="U29" s="15">
        <f t="shared" si="22"/>
        <v>45987</v>
      </c>
      <c r="V29" s="16">
        <f t="shared" si="10"/>
        <v>45987</v>
      </c>
      <c r="W29" s="15">
        <f t="shared" si="23"/>
        <v>46017</v>
      </c>
      <c r="X29" s="16">
        <f t="shared" si="11"/>
        <v>46017</v>
      </c>
    </row>
    <row r="30" spans="1:24" ht="18.75" x14ac:dyDescent="0.3">
      <c r="A30" s="15">
        <f t="shared" si="12"/>
        <v>45684</v>
      </c>
      <c r="B30" s="16">
        <f t="shared" si="0"/>
        <v>45684</v>
      </c>
      <c r="C30" s="15">
        <f t="shared" si="13"/>
        <v>45715</v>
      </c>
      <c r="D30" s="16">
        <f t="shared" si="0"/>
        <v>45715</v>
      </c>
      <c r="E30" s="15">
        <f t="shared" si="14"/>
        <v>45743</v>
      </c>
      <c r="F30" s="16">
        <f t="shared" si="2"/>
        <v>45743</v>
      </c>
      <c r="G30" s="15">
        <f t="shared" si="15"/>
        <v>45774</v>
      </c>
      <c r="H30" s="16">
        <f t="shared" si="3"/>
        <v>45774</v>
      </c>
      <c r="I30" s="15">
        <f t="shared" si="16"/>
        <v>45804</v>
      </c>
      <c r="J30" s="16">
        <f t="shared" si="4"/>
        <v>45804</v>
      </c>
      <c r="K30" s="15">
        <f t="shared" si="17"/>
        <v>45835</v>
      </c>
      <c r="L30" s="16">
        <f t="shared" si="5"/>
        <v>45835</v>
      </c>
      <c r="M30" s="15">
        <f t="shared" si="18"/>
        <v>45865</v>
      </c>
      <c r="N30" s="16">
        <f t="shared" si="6"/>
        <v>45865</v>
      </c>
      <c r="O30" s="15">
        <f t="shared" si="19"/>
        <v>45896</v>
      </c>
      <c r="P30" s="16">
        <f t="shared" si="7"/>
        <v>45896</v>
      </c>
      <c r="Q30" s="38">
        <f t="shared" si="20"/>
        <v>45927</v>
      </c>
      <c r="R30" s="39">
        <f t="shared" si="8"/>
        <v>45927</v>
      </c>
      <c r="S30" s="15">
        <f t="shared" si="21"/>
        <v>45957</v>
      </c>
      <c r="T30" s="16">
        <f t="shared" si="9"/>
        <v>45957</v>
      </c>
      <c r="U30" s="15">
        <f t="shared" si="22"/>
        <v>45988</v>
      </c>
      <c r="V30" s="16">
        <f t="shared" si="10"/>
        <v>45988</v>
      </c>
      <c r="W30" s="15">
        <f t="shared" si="23"/>
        <v>46018</v>
      </c>
      <c r="X30" s="16">
        <f t="shared" si="11"/>
        <v>46018</v>
      </c>
    </row>
    <row r="31" spans="1:24" ht="18.75" x14ac:dyDescent="0.3">
      <c r="A31" s="15">
        <f t="shared" si="12"/>
        <v>45685</v>
      </c>
      <c r="B31" s="16">
        <f t="shared" si="0"/>
        <v>45685</v>
      </c>
      <c r="C31" s="15">
        <f t="shared" si="13"/>
        <v>45716</v>
      </c>
      <c r="D31" s="16">
        <f t="shared" si="0"/>
        <v>45716</v>
      </c>
      <c r="E31" s="15">
        <f t="shared" si="14"/>
        <v>45744</v>
      </c>
      <c r="F31" s="16">
        <f t="shared" si="2"/>
        <v>45744</v>
      </c>
      <c r="G31" s="15">
        <f t="shared" si="15"/>
        <v>45775</v>
      </c>
      <c r="H31" s="16">
        <f t="shared" si="3"/>
        <v>45775</v>
      </c>
      <c r="I31" s="15">
        <f t="shared" si="16"/>
        <v>45805</v>
      </c>
      <c r="J31" s="16">
        <f t="shared" si="4"/>
        <v>45805</v>
      </c>
      <c r="K31" s="15">
        <f t="shared" si="17"/>
        <v>45836</v>
      </c>
      <c r="L31" s="16">
        <f t="shared" si="5"/>
        <v>45836</v>
      </c>
      <c r="M31" s="15">
        <f t="shared" si="18"/>
        <v>45866</v>
      </c>
      <c r="N31" s="16">
        <f t="shared" si="6"/>
        <v>45866</v>
      </c>
      <c r="O31" s="15">
        <f t="shared" si="19"/>
        <v>45897</v>
      </c>
      <c r="P31" s="16">
        <f t="shared" si="7"/>
        <v>45897</v>
      </c>
      <c r="Q31" s="38">
        <f t="shared" si="20"/>
        <v>45928</v>
      </c>
      <c r="R31" s="39">
        <f t="shared" si="8"/>
        <v>45928</v>
      </c>
      <c r="S31" s="15">
        <f t="shared" si="21"/>
        <v>45958</v>
      </c>
      <c r="T31" s="16">
        <f t="shared" si="9"/>
        <v>45958</v>
      </c>
      <c r="U31" s="15">
        <f t="shared" si="22"/>
        <v>45989</v>
      </c>
      <c r="V31" s="16">
        <f t="shared" si="10"/>
        <v>45989</v>
      </c>
      <c r="W31" s="15">
        <f t="shared" si="23"/>
        <v>46019</v>
      </c>
      <c r="X31" s="16">
        <f t="shared" si="11"/>
        <v>46019</v>
      </c>
    </row>
    <row r="32" spans="1:24" ht="18.75" x14ac:dyDescent="0.3">
      <c r="A32" s="15">
        <f>IFERROR(IF(MONTH(A31+1)=MONTH(A$4),A31+1,""),"")</f>
        <v>45686</v>
      </c>
      <c r="B32" s="16">
        <f t="shared" si="0"/>
        <v>45686</v>
      </c>
      <c r="C32" s="15" t="str">
        <f t="shared" si="13"/>
        <v/>
      </c>
      <c r="D32" s="16" t="str">
        <f t="shared" si="0"/>
        <v/>
      </c>
      <c r="E32" s="15">
        <f t="shared" si="14"/>
        <v>45745</v>
      </c>
      <c r="F32" s="16">
        <f t="shared" si="2"/>
        <v>45745</v>
      </c>
      <c r="G32" s="15">
        <f t="shared" si="15"/>
        <v>45776</v>
      </c>
      <c r="H32" s="16">
        <f t="shared" si="3"/>
        <v>45776</v>
      </c>
      <c r="I32" s="15">
        <f t="shared" si="16"/>
        <v>45806</v>
      </c>
      <c r="J32" s="16">
        <f t="shared" si="4"/>
        <v>45806</v>
      </c>
      <c r="K32" s="15">
        <f t="shared" si="17"/>
        <v>45837</v>
      </c>
      <c r="L32" s="16">
        <f t="shared" si="5"/>
        <v>45837</v>
      </c>
      <c r="M32" s="15">
        <f t="shared" si="18"/>
        <v>45867</v>
      </c>
      <c r="N32" s="16">
        <f t="shared" si="6"/>
        <v>45867</v>
      </c>
      <c r="O32" s="15">
        <f t="shared" si="19"/>
        <v>45898</v>
      </c>
      <c r="P32" s="16">
        <f t="shared" si="7"/>
        <v>45898</v>
      </c>
      <c r="Q32" s="38">
        <f t="shared" si="20"/>
        <v>45929</v>
      </c>
      <c r="R32" s="39">
        <f t="shared" si="8"/>
        <v>45929</v>
      </c>
      <c r="S32" s="15">
        <f t="shared" si="21"/>
        <v>45959</v>
      </c>
      <c r="T32" s="16">
        <f t="shared" si="9"/>
        <v>45959</v>
      </c>
      <c r="U32" s="15">
        <f t="shared" si="22"/>
        <v>45990</v>
      </c>
      <c r="V32" s="16">
        <f t="shared" si="10"/>
        <v>45990</v>
      </c>
      <c r="W32" s="15">
        <f t="shared" si="23"/>
        <v>46020</v>
      </c>
      <c r="X32" s="16">
        <f t="shared" si="11"/>
        <v>46020</v>
      </c>
    </row>
    <row r="33" spans="1:24" ht="18.75" x14ac:dyDescent="0.3">
      <c r="A33" s="15">
        <f>IFERROR(IF(MONTH(A32+1)=MONTH(A$4),A32+1,""),"")</f>
        <v>45687</v>
      </c>
      <c r="B33" s="16">
        <f t="shared" si="0"/>
        <v>45687</v>
      </c>
      <c r="C33" s="15" t="str">
        <f t="shared" si="13"/>
        <v/>
      </c>
      <c r="D33" s="16" t="str">
        <f t="shared" si="0"/>
        <v/>
      </c>
      <c r="E33" s="15">
        <f t="shared" si="14"/>
        <v>45746</v>
      </c>
      <c r="F33" s="16">
        <f t="shared" si="2"/>
        <v>45746</v>
      </c>
      <c r="G33" s="15">
        <f t="shared" si="15"/>
        <v>45777</v>
      </c>
      <c r="H33" s="16">
        <f t="shared" si="3"/>
        <v>45777</v>
      </c>
      <c r="I33" s="15">
        <f t="shared" si="16"/>
        <v>45807</v>
      </c>
      <c r="J33" s="16">
        <f t="shared" si="4"/>
        <v>45807</v>
      </c>
      <c r="K33" s="15">
        <f t="shared" si="17"/>
        <v>45838</v>
      </c>
      <c r="L33" s="16">
        <f t="shared" si="5"/>
        <v>45838</v>
      </c>
      <c r="M33" s="15">
        <f t="shared" si="18"/>
        <v>45868</v>
      </c>
      <c r="N33" s="16">
        <f t="shared" si="6"/>
        <v>45868</v>
      </c>
      <c r="O33" s="15">
        <f t="shared" si="19"/>
        <v>45899</v>
      </c>
      <c r="P33" s="16">
        <f t="shared" si="7"/>
        <v>45899</v>
      </c>
      <c r="Q33" s="38">
        <f t="shared" si="20"/>
        <v>45930</v>
      </c>
      <c r="R33" s="39">
        <f t="shared" si="8"/>
        <v>45930</v>
      </c>
      <c r="S33" s="15">
        <f t="shared" si="21"/>
        <v>45960</v>
      </c>
      <c r="T33" s="16">
        <f t="shared" si="9"/>
        <v>45960</v>
      </c>
      <c r="U33" s="15">
        <f t="shared" si="22"/>
        <v>45991</v>
      </c>
      <c r="V33" s="16">
        <f t="shared" si="10"/>
        <v>45991</v>
      </c>
      <c r="W33" s="15">
        <f t="shared" si="23"/>
        <v>46021</v>
      </c>
      <c r="X33" s="16">
        <f t="shared" si="11"/>
        <v>46021</v>
      </c>
    </row>
    <row r="34" spans="1:24" ht="19.5" thickBot="1" x14ac:dyDescent="0.35">
      <c r="A34" s="17">
        <f t="shared" ref="A34" si="24">IFERROR(IF(MONTH(A33+1)=MONTH(A$4),A33+1,""),"")</f>
        <v>45688</v>
      </c>
      <c r="B34" s="18">
        <f t="shared" si="0"/>
        <v>45688</v>
      </c>
      <c r="C34" s="17" t="str">
        <f t="shared" si="13"/>
        <v/>
      </c>
      <c r="D34" s="18" t="str">
        <f t="shared" si="0"/>
        <v/>
      </c>
      <c r="E34" s="17">
        <f t="shared" si="14"/>
        <v>45747</v>
      </c>
      <c r="F34" s="18">
        <f t="shared" si="2"/>
        <v>45747</v>
      </c>
      <c r="G34" s="17" t="str">
        <f t="shared" si="15"/>
        <v/>
      </c>
      <c r="H34" s="18" t="str">
        <f t="shared" si="3"/>
        <v/>
      </c>
      <c r="I34" s="17">
        <f t="shared" si="16"/>
        <v>45808</v>
      </c>
      <c r="J34" s="18">
        <f t="shared" si="4"/>
        <v>45808</v>
      </c>
      <c r="K34" s="17" t="str">
        <f t="shared" si="17"/>
        <v/>
      </c>
      <c r="L34" s="18" t="str">
        <f t="shared" si="5"/>
        <v/>
      </c>
      <c r="M34" s="17">
        <f t="shared" si="18"/>
        <v>45869</v>
      </c>
      <c r="N34" s="18">
        <f t="shared" si="6"/>
        <v>45869</v>
      </c>
      <c r="O34" s="17">
        <f t="shared" si="19"/>
        <v>45900</v>
      </c>
      <c r="P34" s="18">
        <f t="shared" si="7"/>
        <v>45900</v>
      </c>
      <c r="Q34" s="40" t="str">
        <f t="shared" si="20"/>
        <v/>
      </c>
      <c r="R34" s="41" t="str">
        <f t="shared" si="8"/>
        <v/>
      </c>
      <c r="S34" s="17">
        <f t="shared" si="21"/>
        <v>45961</v>
      </c>
      <c r="T34" s="18">
        <f t="shared" si="9"/>
        <v>45961</v>
      </c>
      <c r="U34" s="17" t="str">
        <f>IFERROR(IF(MONTH(U33+1)=MONTH(U$4),U33+1,""),"")</f>
        <v/>
      </c>
      <c r="V34" s="18" t="str">
        <f t="shared" si="10"/>
        <v/>
      </c>
      <c r="W34" s="17">
        <f t="shared" si="23"/>
        <v>46022</v>
      </c>
      <c r="X34" s="18">
        <f t="shared" si="11"/>
        <v>46022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12">
    <mergeCell ref="W3:X3"/>
    <mergeCell ref="K3:L3"/>
    <mergeCell ref="M3:N3"/>
    <mergeCell ref="O3:P3"/>
    <mergeCell ref="S3:T3"/>
    <mergeCell ref="U3:V3"/>
    <mergeCell ref="I3:J3"/>
    <mergeCell ref="A1:E1"/>
    <mergeCell ref="A3:B3"/>
    <mergeCell ref="C3:D3"/>
    <mergeCell ref="E3:F3"/>
    <mergeCell ref="G3:H3"/>
  </mergeCells>
  <conditionalFormatting sqref="A32:B34 E32:X33 E34:F34 I34:J34 M34:P34 S34:T34 W34:X34 A4:X12 A14:X31 A13:B13 E13:X13">
    <cfRule type="expression" dxfId="11" priority="11">
      <formula>WEEKDAY(A4,2)&gt;5</formula>
    </cfRule>
  </conditionalFormatting>
  <conditionalFormatting sqref="A4:X12 A14:X34 A13:B13 E13:X13">
    <cfRule type="containsBlanks" dxfId="10" priority="9">
      <formula>LEN(TRIM(A4))=0</formula>
    </cfRule>
    <cfRule type="expression" dxfId="9" priority="10">
      <formula>A4=TODAY()</formula>
    </cfRule>
  </conditionalFormatting>
  <conditionalFormatting sqref="C13:D13">
    <cfRule type="expression" dxfId="8" priority="7">
      <formula>WEEKDAY(C13,2)&gt;5</formula>
    </cfRule>
  </conditionalFormatting>
  <conditionalFormatting sqref="C13:D13">
    <cfRule type="containsBlanks" dxfId="7" priority="5">
      <formula>LEN(TRIM(C13))=0</formula>
    </cfRule>
    <cfRule type="expression" dxfId="6" priority="6">
      <formula>C13=TODAY()</formula>
    </cfRule>
  </conditionalFormatting>
  <pageMargins left="0.7" right="0.7" top="0.78740157499999996" bottom="0.78740157499999996" header="0.3" footer="0.3"/>
  <pageSetup orientation="portrait" r:id="rId1"/>
  <ignoredErrors>
    <ignoredError sqref="R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7CD87F5-95DE-4395-93D7-6695DAFF7EB9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8E22ADE0-33FF-4B19-B775-025A529D8D10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387C4472-AF25-4966-9634-371AF92297EB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m:sqref>A32:B34 E32:X33 E34:F34 I34:J34 M34:P34 S34:T34 W34:X34 A4:X12 A14:X31 A13:B13 E13:X13</xm:sqref>
        </x14:conditionalFormatting>
        <x14:conditionalFormatting xmlns:xm="http://schemas.microsoft.com/office/excel/2006/main">
          <x14:cfRule type="expression" priority="1" id="{7F545253-3ECA-4803-A3FF-BF38C1078DFB}">
            <xm:f>OR(COUNTIF(Modulliste!$I$2:$I$19,C13)&gt;0,COUNTIF(Modulliste!$I$2:$I$19,C13-1)&gt;0,COUNTIF(Modulliste!$I$2:$I$19,C13-2)&gt;0)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D69B703F-F5AC-447C-A8B3-128296D20BCC}">
            <xm:f>OR(COUNTIF(Modulliste!$G$2:$G$19,C13)&gt;0,COUNTIF(Modulliste!$G$2:$G$19,C13-1)&gt;0,COUNTIF(Modulliste!$G$2:$G$19,C13-2)&gt;0)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7F88D11C-3D93-42D6-963B-F87537FEA67C}">
            <xm:f>COUNTIF(Modulliste!#REF!,C13)&gt;0</xm:f>
            <x14:dxf>
              <fill>
                <patternFill>
                  <bgColor rgb="FFFF0000"/>
                </patternFill>
              </fill>
            </x14:dxf>
          </x14:cfRule>
          <xm:sqref>C13:D13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Modulliste</vt:lpstr>
      <vt:lpstr>Kalendar</vt:lpstr>
      <vt:lpstr>Kalendar (2)</vt:lpstr>
      <vt:lpstr>Kalendar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Adilgereev Ruslan (PEA4-Fe-DHBW-MS)</dc:creator>
  <cp:keywords/>
  <dc:description/>
  <cp:lastModifiedBy>Adilgereev Ruslan (PEA4-Fe-DHBW-MS)</cp:lastModifiedBy>
  <cp:revision/>
  <dcterms:created xsi:type="dcterms:W3CDTF">2023-02-06T08:00:30Z</dcterms:created>
  <dcterms:modified xsi:type="dcterms:W3CDTF">2023-09-05T08:03:51Z</dcterms:modified>
  <cp:category/>
  <cp:contentStatus/>
</cp:coreProperties>
</file>