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uslan\projects\pkogo\results\На проверку\"/>
    </mc:Choice>
  </mc:AlternateContent>
  <bookViews>
    <workbookView xWindow="0" yWindow="0" windowWidth="16530" windowHeight="8085"/>
  </bookViews>
  <sheets>
    <sheet name="Неман-Белица-проверочный" sheetId="1" r:id="rId1"/>
  </sheets>
  <calcPr calcId="162913"/>
</workbook>
</file>

<file path=xl/calcChain.xml><?xml version="1.0" encoding="utf-8"?>
<calcChain xmlns="http://schemas.openxmlformats.org/spreadsheetml/2006/main">
  <c r="I44" i="1" l="1"/>
  <c r="I43" i="1"/>
  <c r="C43" i="1"/>
  <c r="J43" i="1"/>
</calcChain>
</file>

<file path=xl/sharedStrings.xml><?xml version="1.0" encoding="utf-8"?>
<sst xmlns="http://schemas.openxmlformats.org/spreadsheetml/2006/main" count="17" uniqueCount="17">
  <si>
    <t>Год</t>
  </si>
  <si>
    <t>Hmax фактический</t>
  </si>
  <si>
    <t>Hф-Hср</t>
  </si>
  <si>
    <t>Погрешность климатических прогнозов в долях от допустимой погрешности</t>
  </si>
  <si>
    <t>Hmax прогнозный</t>
  </si>
  <si>
    <t>Hф-Hп</t>
  </si>
  <si>
    <t>(Hф-Hп)^2</t>
  </si>
  <si>
    <t>Погрешность проверочных прогнозов в долях от допустимой погрешности</t>
  </si>
  <si>
    <t>(Hф-Hср)^2</t>
  </si>
  <si>
    <t>Проверочный прогноз</t>
  </si>
  <si>
    <t>S/Ϭ = 0.51</t>
  </si>
  <si>
    <t>ρ = 0.86</t>
  </si>
  <si>
    <t>Pm = 75.68</t>
  </si>
  <si>
    <t>Критерий</t>
  </si>
  <si>
    <t>Оправдываемость</t>
  </si>
  <si>
    <t>Коэфф. корр.</t>
  </si>
  <si>
    <t>Неман-Белица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</si>
</sst>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horizontal="center" vertical="center" wrapText="1"/>
    </xf>
    <xf numFmtId="0" fontId="0" fillId="0" borderId="10" xfId="0" applyBorder="1"/>
    <xf numFmtId="2" fontId="0" fillId="0" borderId="10" xfId="0" applyNumberFormat="1" applyBorder="1"/>
    <xf numFmtId="0" fontId="19" fillId="0" borderId="0" xfId="0" applyFont="1"/>
    <xf numFmtId="0" fontId="20" fillId="0" borderId="0" xfId="0" applyFont="1"/>
    <xf numFmtId="2" fontId="0" fillId="33" borderId="10" xfId="0" applyNumberForma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G34" sqref="G34"/>
    </sheetView>
  </sheetViews>
  <sheetFormatPr defaultRowHeight="15" x14ac:dyDescent="0.25"/>
  <cols>
    <col min="3" max="3" width="12.7109375" customWidth="1"/>
    <col min="4" max="4" width="8.140625" customWidth="1"/>
    <col min="5" max="5" width="11.5703125" customWidth="1"/>
    <col min="6" max="6" width="14.140625" customWidth="1"/>
    <col min="7" max="7" width="12.140625" customWidth="1"/>
    <col min="8" max="8" width="9.5703125" customWidth="1"/>
    <col min="9" max="9" width="11.28515625" customWidth="1"/>
    <col min="10" max="10" width="14.28515625" customWidth="1"/>
  </cols>
  <sheetData>
    <row r="1" spans="1:13" ht="15.75" x14ac:dyDescent="0.25">
      <c r="B1" s="5" t="s">
        <v>9</v>
      </c>
      <c r="E1" t="s">
        <v>13</v>
      </c>
      <c r="F1" t="s">
        <v>15</v>
      </c>
      <c r="G1" t="s">
        <v>14</v>
      </c>
    </row>
    <row r="2" spans="1:13" ht="15.75" x14ac:dyDescent="0.25">
      <c r="B2" s="5" t="s">
        <v>16</v>
      </c>
      <c r="E2" t="s">
        <v>10</v>
      </c>
      <c r="F2" t="s">
        <v>11</v>
      </c>
      <c r="G2" t="s">
        <v>12</v>
      </c>
      <c r="L2" s="6"/>
      <c r="M2" s="6"/>
    </row>
    <row r="4" spans="1:13" s="1" customFormat="1" ht="112.5" customHeight="1" x14ac:dyDescent="0.25">
      <c r="B4" s="2" t="s">
        <v>0</v>
      </c>
      <c r="C4" s="2" t="s">
        <v>1</v>
      </c>
      <c r="D4" s="2" t="s">
        <v>2</v>
      </c>
      <c r="E4" s="2" t="s">
        <v>8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3" x14ac:dyDescent="0.25">
      <c r="A5">
        <v>1</v>
      </c>
      <c r="B5" s="3">
        <v>1977</v>
      </c>
      <c r="C5" s="3">
        <v>281</v>
      </c>
      <c r="D5" s="3">
        <v>-9</v>
      </c>
      <c r="E5" s="3">
        <v>81</v>
      </c>
      <c r="F5" s="4">
        <v>0.18000000715255701</v>
      </c>
      <c r="G5" s="3">
        <v>290</v>
      </c>
      <c r="H5" s="3">
        <v>-9</v>
      </c>
      <c r="I5" s="3">
        <v>81</v>
      </c>
      <c r="J5" s="4">
        <v>0.18000000715255701</v>
      </c>
    </row>
    <row r="6" spans="1:13" x14ac:dyDescent="0.25">
      <c r="A6">
        <v>2</v>
      </c>
      <c r="B6" s="3">
        <v>1978</v>
      </c>
      <c r="C6" s="3">
        <v>311</v>
      </c>
      <c r="D6" s="3">
        <v>21</v>
      </c>
      <c r="E6" s="3">
        <v>441</v>
      </c>
      <c r="F6" s="4">
        <v>0.43000000715255698</v>
      </c>
      <c r="G6" s="3">
        <v>335</v>
      </c>
      <c r="H6" s="3">
        <v>-24</v>
      </c>
      <c r="I6" s="3">
        <v>576</v>
      </c>
      <c r="J6" s="4">
        <v>0.490000009536743</v>
      </c>
    </row>
    <row r="7" spans="1:13" x14ac:dyDescent="0.25">
      <c r="A7">
        <v>3</v>
      </c>
      <c r="B7" s="3">
        <v>1979</v>
      </c>
      <c r="C7" s="3">
        <v>494</v>
      </c>
      <c r="D7" s="3">
        <v>204</v>
      </c>
      <c r="E7" s="3">
        <v>41616</v>
      </c>
      <c r="F7" s="4">
        <v>4.1599998474120996</v>
      </c>
      <c r="G7" s="3">
        <v>447</v>
      </c>
      <c r="H7" s="3">
        <v>47</v>
      </c>
      <c r="I7" s="3">
        <v>2209</v>
      </c>
      <c r="J7" s="4">
        <v>0.95999997854232699</v>
      </c>
    </row>
    <row r="8" spans="1:13" x14ac:dyDescent="0.25">
      <c r="A8">
        <v>4</v>
      </c>
      <c r="B8" s="3">
        <v>1980</v>
      </c>
      <c r="C8" s="3">
        <v>357</v>
      </c>
      <c r="D8" s="3">
        <v>67</v>
      </c>
      <c r="E8" s="3">
        <v>4489</v>
      </c>
      <c r="F8" s="4">
        <v>1.37000000476837</v>
      </c>
      <c r="G8" s="3">
        <v>302</v>
      </c>
      <c r="H8" s="3">
        <v>55</v>
      </c>
      <c r="I8" s="3">
        <v>3025</v>
      </c>
      <c r="J8" s="7">
        <v>1.12000000476837</v>
      </c>
    </row>
    <row r="9" spans="1:13" x14ac:dyDescent="0.25">
      <c r="A9">
        <v>5</v>
      </c>
      <c r="B9" s="3">
        <v>1981</v>
      </c>
      <c r="C9" s="3">
        <v>293</v>
      </c>
      <c r="D9" s="3">
        <v>3</v>
      </c>
      <c r="E9" s="3">
        <v>9</v>
      </c>
      <c r="F9" s="4">
        <v>5.9999998658895402E-2</v>
      </c>
      <c r="G9" s="3">
        <v>270</v>
      </c>
      <c r="H9" s="3">
        <v>23</v>
      </c>
      <c r="I9" s="3">
        <v>529</v>
      </c>
      <c r="J9" s="4">
        <v>0.46999999880790699</v>
      </c>
    </row>
    <row r="10" spans="1:13" x14ac:dyDescent="0.25">
      <c r="A10">
        <v>6</v>
      </c>
      <c r="B10" s="3">
        <v>1982</v>
      </c>
      <c r="C10" s="3">
        <v>269</v>
      </c>
      <c r="D10" s="3">
        <v>-21</v>
      </c>
      <c r="E10" s="3">
        <v>441</v>
      </c>
      <c r="F10" s="4">
        <v>0.43000000715255698</v>
      </c>
      <c r="G10" s="3">
        <v>324</v>
      </c>
      <c r="H10" s="3">
        <v>-55</v>
      </c>
      <c r="I10" s="3">
        <v>3025</v>
      </c>
      <c r="J10" s="7">
        <v>1.12000000476837</v>
      </c>
    </row>
    <row r="11" spans="1:13" x14ac:dyDescent="0.25">
      <c r="A11">
        <v>7</v>
      </c>
      <c r="B11" s="3">
        <v>1983</v>
      </c>
      <c r="C11" s="3">
        <v>292</v>
      </c>
      <c r="D11" s="3">
        <v>2</v>
      </c>
      <c r="E11" s="3">
        <v>4</v>
      </c>
      <c r="F11" s="4">
        <v>3.9999999105930301E-2</v>
      </c>
      <c r="G11" s="3">
        <v>276</v>
      </c>
      <c r="H11" s="3">
        <v>16</v>
      </c>
      <c r="I11" s="3">
        <v>256</v>
      </c>
      <c r="J11" s="4">
        <v>0.33000001311302102</v>
      </c>
    </row>
    <row r="12" spans="1:13" x14ac:dyDescent="0.25">
      <c r="A12">
        <v>8</v>
      </c>
      <c r="B12" s="3">
        <v>1984</v>
      </c>
      <c r="C12" s="3">
        <v>249</v>
      </c>
      <c r="D12" s="3">
        <v>-41</v>
      </c>
      <c r="E12" s="3">
        <v>1681</v>
      </c>
      <c r="F12" s="4">
        <v>0.83999997377395597</v>
      </c>
      <c r="G12" s="3">
        <v>244</v>
      </c>
      <c r="H12" s="3">
        <v>5</v>
      </c>
      <c r="I12" s="3">
        <v>25</v>
      </c>
      <c r="J12" s="4">
        <v>0.10000000149011599</v>
      </c>
    </row>
    <row r="13" spans="1:13" x14ac:dyDescent="0.25">
      <c r="A13">
        <v>9</v>
      </c>
      <c r="B13" s="3">
        <v>1985</v>
      </c>
      <c r="C13" s="3">
        <v>362</v>
      </c>
      <c r="D13" s="3">
        <v>72</v>
      </c>
      <c r="E13" s="3">
        <v>5184</v>
      </c>
      <c r="F13" s="4">
        <v>1.4700000286102199</v>
      </c>
      <c r="G13" s="3">
        <v>315</v>
      </c>
      <c r="H13" s="3">
        <v>47</v>
      </c>
      <c r="I13" s="3">
        <v>2209</v>
      </c>
      <c r="J13" s="4">
        <v>0.95999997854232699</v>
      </c>
    </row>
    <row r="14" spans="1:13" x14ac:dyDescent="0.25">
      <c r="A14">
        <v>10</v>
      </c>
      <c r="B14" s="3">
        <v>1986</v>
      </c>
      <c r="C14" s="3">
        <v>354</v>
      </c>
      <c r="D14" s="3">
        <v>64</v>
      </c>
      <c r="E14" s="3">
        <v>4096</v>
      </c>
      <c r="F14" s="4">
        <v>1.29999995231628</v>
      </c>
      <c r="G14" s="3">
        <v>360</v>
      </c>
      <c r="H14" s="3">
        <v>-6</v>
      </c>
      <c r="I14" s="3">
        <v>36</v>
      </c>
      <c r="J14" s="4">
        <v>0.11999999731779</v>
      </c>
    </row>
    <row r="15" spans="1:13" x14ac:dyDescent="0.25">
      <c r="A15">
        <v>11</v>
      </c>
      <c r="B15" s="3">
        <v>1987</v>
      </c>
      <c r="C15" s="3">
        <v>361</v>
      </c>
      <c r="D15" s="3">
        <v>71</v>
      </c>
      <c r="E15" s="3">
        <v>5041</v>
      </c>
      <c r="F15" s="4">
        <v>1.45000004768371</v>
      </c>
      <c r="G15" s="3">
        <v>307</v>
      </c>
      <c r="H15" s="3">
        <v>54</v>
      </c>
      <c r="I15" s="3">
        <v>2916</v>
      </c>
      <c r="J15" s="7">
        <v>1.1000000238418499</v>
      </c>
    </row>
    <row r="16" spans="1:13" x14ac:dyDescent="0.25">
      <c r="A16">
        <v>12</v>
      </c>
      <c r="B16" s="3">
        <v>1988</v>
      </c>
      <c r="C16" s="3">
        <v>394</v>
      </c>
      <c r="D16" s="3">
        <v>104</v>
      </c>
      <c r="E16" s="3">
        <v>10816</v>
      </c>
      <c r="F16" s="4">
        <v>2.1199998855590798</v>
      </c>
      <c r="G16" s="3">
        <v>304</v>
      </c>
      <c r="H16" s="3">
        <v>90</v>
      </c>
      <c r="I16" s="3">
        <v>8100</v>
      </c>
      <c r="J16" s="7">
        <v>1.83000004291534</v>
      </c>
    </row>
    <row r="17" spans="1:10" x14ac:dyDescent="0.25">
      <c r="A17">
        <v>13</v>
      </c>
      <c r="B17" s="3">
        <v>1989</v>
      </c>
      <c r="C17" s="3">
        <v>187</v>
      </c>
      <c r="D17" s="3">
        <v>-103</v>
      </c>
      <c r="E17" s="3">
        <v>10609</v>
      </c>
      <c r="F17" s="4">
        <v>2.0999999046325599</v>
      </c>
      <c r="G17" s="3">
        <v>200</v>
      </c>
      <c r="H17" s="3">
        <v>-13</v>
      </c>
      <c r="I17" s="3">
        <v>169</v>
      </c>
      <c r="J17" s="4">
        <v>0.259999990463256</v>
      </c>
    </row>
    <row r="18" spans="1:10" x14ac:dyDescent="0.25">
      <c r="A18">
        <v>14</v>
      </c>
      <c r="B18" s="3">
        <v>1991</v>
      </c>
      <c r="C18" s="3">
        <v>245</v>
      </c>
      <c r="D18" s="3">
        <v>-45</v>
      </c>
      <c r="E18" s="3">
        <v>2025</v>
      </c>
      <c r="F18" s="4">
        <v>0.92000001668929998</v>
      </c>
      <c r="G18" s="3">
        <v>251</v>
      </c>
      <c r="H18" s="3">
        <v>-6</v>
      </c>
      <c r="I18" s="3">
        <v>36</v>
      </c>
      <c r="J18" s="4">
        <v>0.11999999731779</v>
      </c>
    </row>
    <row r="19" spans="1:10" x14ac:dyDescent="0.25">
      <c r="A19">
        <v>15</v>
      </c>
      <c r="B19" s="3">
        <v>1992</v>
      </c>
      <c r="C19" s="3">
        <v>223</v>
      </c>
      <c r="D19" s="3">
        <v>-67</v>
      </c>
      <c r="E19" s="3">
        <v>4489</v>
      </c>
      <c r="F19" s="4">
        <v>1.37000000476837</v>
      </c>
      <c r="G19" s="3">
        <v>230</v>
      </c>
      <c r="H19" s="3">
        <v>-7</v>
      </c>
      <c r="I19" s="3">
        <v>49</v>
      </c>
      <c r="J19" s="4">
        <v>0.140000000596046</v>
      </c>
    </row>
    <row r="20" spans="1:10" x14ac:dyDescent="0.25">
      <c r="A20">
        <v>16</v>
      </c>
      <c r="B20" s="3">
        <v>1993</v>
      </c>
      <c r="C20" s="3">
        <v>252</v>
      </c>
      <c r="D20" s="3">
        <v>-38</v>
      </c>
      <c r="E20" s="3">
        <v>1444</v>
      </c>
      <c r="F20" s="4">
        <v>0.76999998092651301</v>
      </c>
      <c r="G20" s="3">
        <v>257</v>
      </c>
      <c r="H20" s="3">
        <v>-5</v>
      </c>
      <c r="I20" s="3">
        <v>25</v>
      </c>
      <c r="J20" s="4">
        <v>0.10000000149011599</v>
      </c>
    </row>
    <row r="21" spans="1:10" x14ac:dyDescent="0.25">
      <c r="A21">
        <v>17</v>
      </c>
      <c r="B21" s="3">
        <v>1994</v>
      </c>
      <c r="C21" s="3">
        <v>392</v>
      </c>
      <c r="D21" s="3">
        <v>102</v>
      </c>
      <c r="E21" s="3">
        <v>10404</v>
      </c>
      <c r="F21" s="4">
        <v>2.0799999237060498</v>
      </c>
      <c r="G21" s="3">
        <v>362</v>
      </c>
      <c r="H21" s="3">
        <v>30</v>
      </c>
      <c r="I21" s="3">
        <v>900</v>
      </c>
      <c r="J21" s="4">
        <v>0.61000001430511397</v>
      </c>
    </row>
    <row r="22" spans="1:10" x14ac:dyDescent="0.25">
      <c r="A22">
        <v>18</v>
      </c>
      <c r="B22" s="3">
        <v>1995</v>
      </c>
      <c r="C22" s="3">
        <v>231</v>
      </c>
      <c r="D22" s="3">
        <v>-59</v>
      </c>
      <c r="E22" s="3">
        <v>3481</v>
      </c>
      <c r="F22" s="4">
        <v>1.20000004768371</v>
      </c>
      <c r="G22" s="3">
        <v>204</v>
      </c>
      <c r="H22" s="3">
        <v>27</v>
      </c>
      <c r="I22" s="3">
        <v>729</v>
      </c>
      <c r="J22" s="4">
        <v>0.55000001192092896</v>
      </c>
    </row>
    <row r="23" spans="1:10" x14ac:dyDescent="0.25">
      <c r="A23">
        <v>19</v>
      </c>
      <c r="B23" s="3">
        <v>1996</v>
      </c>
      <c r="C23" s="3">
        <v>345</v>
      </c>
      <c r="D23" s="3">
        <v>55</v>
      </c>
      <c r="E23" s="3">
        <v>3025</v>
      </c>
      <c r="F23" s="4">
        <v>1.12000000476837</v>
      </c>
      <c r="G23" s="3">
        <v>396</v>
      </c>
      <c r="H23" s="3">
        <v>-51</v>
      </c>
      <c r="I23" s="3">
        <v>2601</v>
      </c>
      <c r="J23" s="7">
        <v>1.03999996185302</v>
      </c>
    </row>
    <row r="24" spans="1:10" x14ac:dyDescent="0.25">
      <c r="A24">
        <v>20</v>
      </c>
      <c r="B24" s="3">
        <v>1999</v>
      </c>
      <c r="C24" s="3">
        <v>370</v>
      </c>
      <c r="D24" s="3">
        <v>80</v>
      </c>
      <c r="E24" s="3">
        <v>6400</v>
      </c>
      <c r="F24" s="4">
        <v>1.62999999523162</v>
      </c>
      <c r="G24" s="3">
        <v>368</v>
      </c>
      <c r="H24" s="3">
        <v>2</v>
      </c>
      <c r="I24" s="3">
        <v>4</v>
      </c>
      <c r="J24" s="4">
        <v>3.9999999105930301E-2</v>
      </c>
    </row>
    <row r="25" spans="1:10" x14ac:dyDescent="0.25">
      <c r="A25">
        <v>21</v>
      </c>
      <c r="B25" s="3">
        <v>2001</v>
      </c>
      <c r="C25" s="3">
        <v>198</v>
      </c>
      <c r="D25" s="3">
        <v>-92</v>
      </c>
      <c r="E25" s="3">
        <v>8464</v>
      </c>
      <c r="F25" s="4">
        <v>1.87000000476837</v>
      </c>
      <c r="G25" s="3">
        <v>234</v>
      </c>
      <c r="H25" s="3">
        <v>-36</v>
      </c>
      <c r="I25" s="3">
        <v>1296</v>
      </c>
      <c r="J25" s="4">
        <v>0.730000019073486</v>
      </c>
    </row>
    <row r="26" spans="1:10" x14ac:dyDescent="0.25">
      <c r="A26">
        <v>22</v>
      </c>
      <c r="B26" s="3">
        <v>2003</v>
      </c>
      <c r="C26" s="3">
        <v>264</v>
      </c>
      <c r="D26" s="3">
        <v>-26</v>
      </c>
      <c r="E26" s="3">
        <v>676</v>
      </c>
      <c r="F26" s="4">
        <v>0.52999997138976995</v>
      </c>
      <c r="G26" s="3">
        <v>265</v>
      </c>
      <c r="H26" s="3">
        <v>-1</v>
      </c>
      <c r="I26" s="3">
        <v>1</v>
      </c>
      <c r="J26" s="4">
        <v>1.9999999552965102E-2</v>
      </c>
    </row>
    <row r="27" spans="1:10" x14ac:dyDescent="0.25">
      <c r="A27">
        <v>23</v>
      </c>
      <c r="B27" s="3">
        <v>2004</v>
      </c>
      <c r="C27" s="3">
        <v>341</v>
      </c>
      <c r="D27" s="3">
        <v>51</v>
      </c>
      <c r="E27" s="3">
        <v>2601</v>
      </c>
      <c r="F27" s="4">
        <v>1.03999996185302</v>
      </c>
      <c r="G27" s="3">
        <v>314</v>
      </c>
      <c r="H27" s="3">
        <v>27</v>
      </c>
      <c r="I27" s="3">
        <v>729</v>
      </c>
      <c r="J27" s="4">
        <v>0.55000001192092896</v>
      </c>
    </row>
    <row r="28" spans="1:10" x14ac:dyDescent="0.25">
      <c r="A28">
        <v>24</v>
      </c>
      <c r="B28" s="3">
        <v>2005</v>
      </c>
      <c r="C28" s="3">
        <v>254</v>
      </c>
      <c r="D28" s="3">
        <v>-36</v>
      </c>
      <c r="E28" s="3">
        <v>1296</v>
      </c>
      <c r="F28" s="4">
        <v>0.730000019073486</v>
      </c>
      <c r="G28" s="3">
        <v>311</v>
      </c>
      <c r="H28" s="3">
        <v>-57</v>
      </c>
      <c r="I28" s="3">
        <v>3249</v>
      </c>
      <c r="J28" s="7">
        <v>1.15999996662139</v>
      </c>
    </row>
    <row r="29" spans="1:10" x14ac:dyDescent="0.25">
      <c r="A29">
        <v>25</v>
      </c>
      <c r="B29" s="3">
        <v>2006</v>
      </c>
      <c r="C29" s="3">
        <v>346</v>
      </c>
      <c r="D29" s="3">
        <v>56</v>
      </c>
      <c r="E29" s="3">
        <v>3136</v>
      </c>
      <c r="F29" s="4">
        <v>1.1399999856948799</v>
      </c>
      <c r="G29" s="3">
        <v>339</v>
      </c>
      <c r="H29" s="3">
        <v>7</v>
      </c>
      <c r="I29" s="3">
        <v>49</v>
      </c>
      <c r="J29" s="4">
        <v>0.140000000596046</v>
      </c>
    </row>
    <row r="30" spans="1:10" x14ac:dyDescent="0.25">
      <c r="A30">
        <v>26</v>
      </c>
      <c r="B30" s="3">
        <v>2007</v>
      </c>
      <c r="C30" s="3">
        <v>286</v>
      </c>
      <c r="D30" s="3">
        <v>-4</v>
      </c>
      <c r="E30" s="3">
        <v>16</v>
      </c>
      <c r="F30" s="4">
        <v>7.9999998211860601E-2</v>
      </c>
      <c r="G30" s="3">
        <v>307</v>
      </c>
      <c r="H30" s="3">
        <v>-21</v>
      </c>
      <c r="I30" s="3">
        <v>441</v>
      </c>
      <c r="J30" s="4">
        <v>0.43000000715255698</v>
      </c>
    </row>
    <row r="31" spans="1:10" x14ac:dyDescent="0.25">
      <c r="A31">
        <v>27</v>
      </c>
      <c r="B31" s="3">
        <v>2008</v>
      </c>
      <c r="C31" s="3">
        <v>199</v>
      </c>
      <c r="D31" s="3">
        <v>-91</v>
      </c>
      <c r="E31" s="3">
        <v>8281</v>
      </c>
      <c r="F31" s="4">
        <v>1.8500000238418499</v>
      </c>
      <c r="G31" s="3">
        <v>256</v>
      </c>
      <c r="H31" s="3">
        <v>-57</v>
      </c>
      <c r="I31" s="3">
        <v>3249</v>
      </c>
      <c r="J31" s="7">
        <v>1.15999996662139</v>
      </c>
    </row>
    <row r="32" spans="1:10" x14ac:dyDescent="0.25">
      <c r="A32">
        <v>28</v>
      </c>
      <c r="B32" s="3">
        <v>2009</v>
      </c>
      <c r="C32" s="3">
        <v>214</v>
      </c>
      <c r="D32" s="3">
        <v>-76</v>
      </c>
      <c r="E32" s="3">
        <v>5776</v>
      </c>
      <c r="F32" s="4">
        <v>1.54999995231628</v>
      </c>
      <c r="G32" s="3">
        <v>260</v>
      </c>
      <c r="H32" s="3">
        <v>-46</v>
      </c>
      <c r="I32" s="3">
        <v>2116</v>
      </c>
      <c r="J32" s="4">
        <v>0.93999999761581399</v>
      </c>
    </row>
    <row r="33" spans="1:10" x14ac:dyDescent="0.25">
      <c r="A33">
        <v>29</v>
      </c>
      <c r="B33" s="3">
        <v>2010</v>
      </c>
      <c r="C33" s="3">
        <v>379</v>
      </c>
      <c r="D33" s="3">
        <v>89</v>
      </c>
      <c r="E33" s="3">
        <v>7921</v>
      </c>
      <c r="F33" s="4">
        <v>1.8099999427795399</v>
      </c>
      <c r="G33" s="3">
        <v>366</v>
      </c>
      <c r="H33" s="3">
        <v>13</v>
      </c>
      <c r="I33" s="3">
        <v>169</v>
      </c>
      <c r="J33" s="4">
        <v>0.259999990463256</v>
      </c>
    </row>
    <row r="34" spans="1:10" x14ac:dyDescent="0.25">
      <c r="A34">
        <v>30</v>
      </c>
      <c r="B34" s="3">
        <v>2011</v>
      </c>
      <c r="C34" s="3">
        <v>224</v>
      </c>
      <c r="D34" s="3">
        <v>-66</v>
      </c>
      <c r="E34" s="3">
        <v>4356</v>
      </c>
      <c r="F34" s="4">
        <v>1.3400000333786</v>
      </c>
      <c r="G34" s="3">
        <v>280</v>
      </c>
      <c r="H34" s="3">
        <v>-56</v>
      </c>
      <c r="I34" s="3">
        <v>3136</v>
      </c>
      <c r="J34" s="7">
        <v>1.1399999856948799</v>
      </c>
    </row>
    <row r="35" spans="1:10" x14ac:dyDescent="0.25">
      <c r="A35">
        <v>31</v>
      </c>
      <c r="B35" s="3">
        <v>2012</v>
      </c>
      <c r="C35" s="3">
        <v>254</v>
      </c>
      <c r="D35" s="3">
        <v>-36</v>
      </c>
      <c r="E35" s="3">
        <v>1296</v>
      </c>
      <c r="F35" s="4">
        <v>0.730000019073486</v>
      </c>
      <c r="G35" s="3">
        <v>209</v>
      </c>
      <c r="H35" s="3">
        <v>45</v>
      </c>
      <c r="I35" s="3">
        <v>2025</v>
      </c>
      <c r="J35" s="4">
        <v>0.92000001668929998</v>
      </c>
    </row>
    <row r="36" spans="1:10" x14ac:dyDescent="0.25">
      <c r="A36">
        <v>32</v>
      </c>
      <c r="B36" s="3">
        <v>2013</v>
      </c>
      <c r="C36" s="3">
        <v>363</v>
      </c>
      <c r="D36" s="3">
        <v>73</v>
      </c>
      <c r="E36" s="3">
        <v>5329</v>
      </c>
      <c r="F36" s="4">
        <v>1.4900000095367401</v>
      </c>
      <c r="G36" s="3">
        <v>390</v>
      </c>
      <c r="H36" s="3">
        <v>-27</v>
      </c>
      <c r="I36" s="3">
        <v>729</v>
      </c>
      <c r="J36" s="4">
        <v>0.55000001192092896</v>
      </c>
    </row>
    <row r="37" spans="1:10" x14ac:dyDescent="0.25">
      <c r="A37">
        <v>33</v>
      </c>
      <c r="B37" s="3">
        <v>2015</v>
      </c>
      <c r="C37" s="3">
        <v>181</v>
      </c>
      <c r="D37" s="3">
        <v>-109</v>
      </c>
      <c r="E37" s="3">
        <v>11881</v>
      </c>
      <c r="F37" s="4">
        <v>2.2200000286102202</v>
      </c>
      <c r="G37" s="3">
        <v>156</v>
      </c>
      <c r="H37" s="3">
        <v>25</v>
      </c>
      <c r="I37" s="3">
        <v>625</v>
      </c>
      <c r="J37" s="4">
        <v>0.50999999046325595</v>
      </c>
    </row>
    <row r="38" spans="1:10" x14ac:dyDescent="0.25">
      <c r="A38">
        <v>34</v>
      </c>
      <c r="B38" s="3">
        <v>2017</v>
      </c>
      <c r="C38" s="3">
        <v>275</v>
      </c>
      <c r="D38" s="3">
        <v>-15</v>
      </c>
      <c r="E38" s="3">
        <v>225</v>
      </c>
      <c r="F38" s="4">
        <v>0.31000000238418501</v>
      </c>
      <c r="G38" s="3">
        <v>239</v>
      </c>
      <c r="H38" s="3">
        <v>36</v>
      </c>
      <c r="I38" s="3">
        <v>1296</v>
      </c>
      <c r="J38" s="4">
        <v>0.730000019073486</v>
      </c>
    </row>
    <row r="39" spans="1:10" x14ac:dyDescent="0.25">
      <c r="A39">
        <v>35</v>
      </c>
      <c r="B39" s="3">
        <v>2018</v>
      </c>
      <c r="C39" s="3">
        <v>252</v>
      </c>
      <c r="D39" s="3">
        <v>-38</v>
      </c>
      <c r="E39" s="3">
        <v>1444</v>
      </c>
      <c r="F39" s="4">
        <v>0.76999998092651301</v>
      </c>
      <c r="G39" s="3">
        <v>271</v>
      </c>
      <c r="H39" s="3">
        <v>-19</v>
      </c>
      <c r="I39" s="3">
        <v>361</v>
      </c>
      <c r="J39" s="4">
        <v>0.38999998569488498</v>
      </c>
    </row>
    <row r="40" spans="1:10" x14ac:dyDescent="0.25">
      <c r="A40">
        <v>36</v>
      </c>
      <c r="B40" s="3">
        <v>2019</v>
      </c>
      <c r="C40" s="3">
        <v>205</v>
      </c>
      <c r="D40" s="3">
        <v>-85</v>
      </c>
      <c r="E40" s="3">
        <v>7225</v>
      </c>
      <c r="F40" s="4">
        <v>1.7300000190734801</v>
      </c>
      <c r="G40" s="3">
        <v>259</v>
      </c>
      <c r="H40" s="3">
        <v>-54</v>
      </c>
      <c r="I40" s="3">
        <v>2916</v>
      </c>
      <c r="J40" s="7">
        <v>1.1000000238418499</v>
      </c>
    </row>
    <row r="41" spans="1:10" x14ac:dyDescent="0.25">
      <c r="A41">
        <v>37</v>
      </c>
      <c r="B41" s="3">
        <v>2021</v>
      </c>
      <c r="C41" s="3">
        <v>218</v>
      </c>
      <c r="D41" s="3">
        <v>-72</v>
      </c>
      <c r="E41" s="3">
        <v>5184</v>
      </c>
      <c r="F41" s="4">
        <v>1.4700000286102199</v>
      </c>
      <c r="G41" s="3">
        <v>213</v>
      </c>
      <c r="H41" s="3">
        <v>5</v>
      </c>
      <c r="I41" s="3">
        <v>25</v>
      </c>
      <c r="J41" s="4">
        <v>0.10000000149011599</v>
      </c>
    </row>
    <row r="43" spans="1:10" x14ac:dyDescent="0.25">
      <c r="C43">
        <f>_xlfn.STDEV.S(C5:C41)</f>
        <v>72.815771894807469</v>
      </c>
      <c r="I43">
        <f>(SUM(I5:I41)/36)^0.5</f>
        <v>37.234989518522013</v>
      </c>
      <c r="J43">
        <f>28/37*100</f>
        <v>75.675675675675677</v>
      </c>
    </row>
    <row r="44" spans="1:10" x14ac:dyDescent="0.25">
      <c r="I44">
        <f>I43/C43</f>
        <v>0.51135885192995201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Неман-Белица-проверочный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Оцабрик Руслан Викторович</dc:creator>
  <cp:lastModifiedBy>Оцабрик Руслан Викторович</cp:lastModifiedBy>
  <dcterms:created xsi:type="dcterms:W3CDTF">2023-05-30T09:35:26Z</dcterms:created>
  <dcterms:modified xsi:type="dcterms:W3CDTF">2023-05-30T10:28:32Z</dcterms:modified>
</cp:coreProperties>
</file>