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8465" windowHeight="9555"/>
  </bookViews>
  <sheets>
    <sheet name="норма осадков" sheetId="2" r:id="rId1"/>
    <sheet name="графики" sheetId="3" r:id="rId2"/>
  </sheets>
  <calcPr calcId="145621"/>
</workbook>
</file>

<file path=xl/calcChain.xml><?xml version="1.0" encoding="utf-8"?>
<calcChain xmlns="http://schemas.openxmlformats.org/spreadsheetml/2006/main">
  <c r="E59" i="2" l="1"/>
  <c r="K59" i="2"/>
  <c r="L59" i="2"/>
  <c r="M59" i="2"/>
  <c r="N59" i="2"/>
  <c r="O59" i="2"/>
  <c r="E58" i="2"/>
  <c r="K58" i="2"/>
  <c r="L58" i="2"/>
  <c r="M58" i="2"/>
  <c r="N58" i="2"/>
  <c r="O58" i="2"/>
  <c r="D59" i="2"/>
  <c r="D58" i="2"/>
</calcChain>
</file>

<file path=xl/sharedStrings.xml><?xml version="1.0" encoding="utf-8"?>
<sst xmlns="http://schemas.openxmlformats.org/spreadsheetml/2006/main" count="183" uniqueCount="97">
  <si>
    <t>Hmax</t>
  </si>
  <si>
    <t>Год</t>
  </si>
  <si>
    <t>9.4 (10.4)</t>
  </si>
  <si>
    <t>6.4 (11.4)</t>
  </si>
  <si>
    <t>31.3 (1.4)</t>
  </si>
  <si>
    <t>12.3 (13.3)</t>
  </si>
  <si>
    <t>7.4 (8.4)</t>
  </si>
  <si>
    <t>13.4 (14.4)</t>
  </si>
  <si>
    <t>4.4 (5.4)</t>
  </si>
  <si>
    <t>9.4 (11.4)</t>
  </si>
  <si>
    <t>3.3 (4-5.3)</t>
  </si>
  <si>
    <t>27.3 (28.3)</t>
  </si>
  <si>
    <t>11.3 (12.3)</t>
  </si>
  <si>
    <t>21.3 (23.3)</t>
  </si>
  <si>
    <t>5.4 (6.4)</t>
  </si>
  <si>
    <t>16.4 (17.4)</t>
  </si>
  <si>
    <t>21.3 (22.3)</t>
  </si>
  <si>
    <t>4.3 (5-6.3)</t>
  </si>
  <si>
    <t xml:space="preserve">T воздуха </t>
  </si>
  <si>
    <t xml:space="preserve"> от D Smax </t>
  </si>
  <si>
    <t xml:space="preserve">от 01.03 </t>
  </si>
  <si>
    <t xml:space="preserve">за 3 месяца </t>
  </si>
  <si>
    <t xml:space="preserve"> до D Smax </t>
  </si>
  <si>
    <t xml:space="preserve">до D Hmax </t>
  </si>
  <si>
    <t>до 01.03</t>
  </si>
  <si>
    <t xml:space="preserve">Дата (D) </t>
  </si>
  <si>
    <t>Снегозапасы (поле, лес)</t>
  </si>
  <si>
    <t>Уровни воды</t>
  </si>
  <si>
    <t xml:space="preserve">перехода </t>
  </si>
  <si>
    <t xml:space="preserve">Smax, </t>
  </si>
  <si>
    <t xml:space="preserve">Hmax, см </t>
  </si>
  <si>
    <t>Х</t>
  </si>
  <si>
    <t>Х₁</t>
  </si>
  <si>
    <t>Х₂</t>
  </si>
  <si>
    <t>Х₃</t>
  </si>
  <si>
    <t>Х*</t>
  </si>
  <si>
    <t>мм</t>
  </si>
  <si>
    <t xml:space="preserve">над "0" </t>
  </si>
  <si>
    <t xml:space="preserve"> через 0°C</t>
  </si>
  <si>
    <t>поста</t>
  </si>
  <si>
    <t xml:space="preserve"> 2.4 (3.4)</t>
  </si>
  <si>
    <t>20.4 (12.3)</t>
  </si>
  <si>
    <t>Сумма</t>
  </si>
  <si>
    <t>Среднее</t>
  </si>
  <si>
    <t>Таблица 7 - р.Неман - Мосты</t>
  </si>
  <si>
    <t xml:space="preserve">Примечания </t>
  </si>
  <si>
    <t xml:space="preserve">2 Исключён из расчётов 1990 год, т.к. весеннего половодья не было. </t>
  </si>
  <si>
    <t>Дата (D)</t>
  </si>
  <si>
    <t>H</t>
  </si>
  <si>
    <t xml:space="preserve">Hmax, </t>
  </si>
  <si>
    <t>Smax</t>
  </si>
  <si>
    <t>пред-</t>
  </si>
  <si>
    <t xml:space="preserve">см над </t>
  </si>
  <si>
    <t xml:space="preserve"> от D пер.</t>
  </si>
  <si>
    <t>"0"</t>
  </si>
  <si>
    <t xml:space="preserve">T возд. </t>
  </si>
  <si>
    <t>до D пер.</t>
  </si>
  <si>
    <t xml:space="preserve"> поста</t>
  </si>
  <si>
    <t>подъём-</t>
  </si>
  <si>
    <t>ный,</t>
  </si>
  <si>
    <t>см</t>
  </si>
  <si>
    <t>осенью</t>
  </si>
  <si>
    <r>
      <t xml:space="preserve">Продолжение таблицы D3 - Исходные данные к прогнозу максимальных уровней весеннего половодья </t>
    </r>
    <r>
      <rPr>
        <b/>
        <sz val="14"/>
        <color theme="1"/>
        <rFont val="Times New Roman"/>
        <family val="1"/>
        <charset val="204"/>
      </rPr>
      <t>р.Неман - Мосты</t>
    </r>
  </si>
  <si>
    <r>
      <t xml:space="preserve">Таблица D3 - Исходные данные к прогнозу максимальных уровней воды весеннего половодья </t>
    </r>
    <r>
      <rPr>
        <b/>
        <sz val="14"/>
        <color theme="1"/>
        <rFont val="Times New Roman"/>
        <family val="1"/>
        <charset val="204"/>
      </rPr>
      <t>р.Неман - Мосты</t>
    </r>
  </si>
  <si>
    <t>20.04</t>
  </si>
  <si>
    <t>18.03</t>
  </si>
  <si>
    <t>05.04</t>
  </si>
  <si>
    <t>13.04</t>
  </si>
  <si>
    <t>19.03</t>
  </si>
  <si>
    <t>17.03</t>
  </si>
  <si>
    <t>04.04</t>
  </si>
  <si>
    <t>08.04</t>
  </si>
  <si>
    <t>07.04</t>
  </si>
  <si>
    <t>09.04</t>
  </si>
  <si>
    <t>03.03</t>
  </si>
  <si>
    <t>27.03</t>
  </si>
  <si>
    <t>04.03</t>
  </si>
  <si>
    <t>22.03</t>
  </si>
  <si>
    <t>11.03</t>
  </si>
  <si>
    <t>19.04</t>
  </si>
  <si>
    <t>21.03</t>
  </si>
  <si>
    <t>01.04</t>
  </si>
  <si>
    <t>29.03</t>
  </si>
  <si>
    <t>16.04</t>
  </si>
  <si>
    <t>02.04</t>
  </si>
  <si>
    <t xml:space="preserve">Осадки за разные периоды и снегозапасы, мм </t>
  </si>
  <si>
    <r>
      <t>S</t>
    </r>
    <r>
      <rPr>
        <vertAlign val="subscript"/>
        <sz val="10"/>
        <color theme="1"/>
        <rFont val="Times New Roman"/>
        <family val="1"/>
        <charset val="204"/>
      </rPr>
      <t>28.02</t>
    </r>
    <r>
      <rPr>
        <sz val="10"/>
        <color theme="1"/>
        <rFont val="Times New Roman"/>
        <family val="1"/>
        <charset val="204"/>
      </rPr>
      <t xml:space="preserve">, </t>
    </r>
  </si>
  <si>
    <t>осадки</t>
  </si>
  <si>
    <t>29.04</t>
  </si>
  <si>
    <t>06.03</t>
  </si>
  <si>
    <t>3.03</t>
  </si>
  <si>
    <t>195</t>
  </si>
  <si>
    <t>23.03</t>
  </si>
  <si>
    <t>196</t>
  </si>
  <si>
    <t>6.04</t>
  </si>
  <si>
    <t>1 Исключены из расчётов 1997, 1998, 2000, 2002, 2014, 2016, 2020, 2022 года,  т.к. Нmax был сформирован в феврале (до составления прогноза).</t>
  </si>
  <si>
    <t xml:space="preserve">H28.02,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</si>
</sst>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/m;@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DFE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" fontId="2" fillId="0" borderId="3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164" fontId="1" fillId="0" borderId="16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3" borderId="6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49" fontId="10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vertical="top"/>
    </xf>
    <xf numFmtId="0" fontId="1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6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14" fontId="2" fillId="0" borderId="6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" fontId="6" fillId="4" borderId="1" xfId="0" applyNumberFormat="1" applyFont="1" applyFill="1" applyBorder="1" applyAlignment="1">
      <alignment horizontal="center"/>
    </xf>
    <xf numFmtId="0" fontId="7" fillId="0" borderId="18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" fillId="0" borderId="11" xfId="0" applyFont="1" applyBorder="1" applyAlignment="1">
      <alignment horizontal="center"/>
    </xf>
    <xf numFmtId="164" fontId="1" fillId="0" borderId="8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center" vertical="center" wrapText="1"/>
    </xf>
    <xf numFmtId="1" fontId="2" fillId="0" borderId="10" xfId="0" applyNumberFormat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1" fontId="2" fillId="0" borderId="9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 vertical="center" wrapText="1"/>
    </xf>
    <xf numFmtId="14" fontId="5" fillId="0" borderId="11" xfId="0" applyNumberFormat="1" applyFont="1" applyFill="1" applyBorder="1" applyAlignment="1">
      <alignment horizontal="center" vertical="center" wrapText="1"/>
    </xf>
    <xf numFmtId="165" fontId="5" fillId="0" borderId="11" xfId="0" applyNumberFormat="1" applyFont="1" applyFill="1" applyBorder="1" applyAlignment="1">
      <alignment horizontal="center" vertical="center" wrapText="1"/>
    </xf>
    <xf numFmtId="1" fontId="2" fillId="3" borderId="11" xfId="0" applyNumberFormat="1" applyFont="1" applyFill="1" applyBorder="1" applyAlignment="1">
      <alignment horizontal="center" vertical="center" wrapText="1"/>
    </xf>
    <xf numFmtId="49" fontId="10" fillId="0" borderId="11" xfId="0" applyNumberFormat="1" applyFont="1" applyFill="1" applyBorder="1" applyAlignment="1">
      <alignment horizontal="center" vertical="center" wrapText="1"/>
    </xf>
    <xf numFmtId="1" fontId="5" fillId="0" borderId="11" xfId="0" applyNumberFormat="1" applyFont="1" applyFill="1" applyBorder="1" applyAlignment="1">
      <alignment horizontal="center"/>
    </xf>
    <xf numFmtId="1" fontId="5" fillId="0" borderId="11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/>
    </xf>
    <xf numFmtId="0" fontId="6" fillId="2" borderId="17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4" borderId="17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4D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52575656958538"/>
          <c:y val="0.16716079831881467"/>
          <c:w val="0.83938589001676001"/>
          <c:h val="0.63073931443934772"/>
        </c:manualLayout>
      </c:layout>
      <c:barChart>
        <c:barDir val="col"/>
        <c:grouping val="clustered"/>
        <c:varyColors val="0"/>
        <c:ser>
          <c:idx val="0"/>
          <c:order val="0"/>
          <c:tx>
            <c:v>максимальные уровни воды</c:v>
          </c:tx>
          <c:invertIfNegative val="0"/>
          <c:cat>
            <c:numRef>
              <c:f>графики!$B$18:$B$46</c:f>
              <c:numCache>
                <c:formatCode>General</c:formatCode>
                <c:ptCount val="29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1999</c:v>
                </c:pt>
                <c:pt idx="20">
                  <c:v>2001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</c:numCache>
            </c:numRef>
          </c:cat>
          <c:val>
            <c:numRef>
              <c:f>графики!$C$18:$C$46</c:f>
              <c:numCache>
                <c:formatCode>General</c:formatCode>
                <c:ptCount val="29"/>
                <c:pt idx="0">
                  <c:v>202</c:v>
                </c:pt>
                <c:pt idx="1">
                  <c:v>280</c:v>
                </c:pt>
                <c:pt idx="2">
                  <c:v>553</c:v>
                </c:pt>
                <c:pt idx="3">
                  <c:v>313</c:v>
                </c:pt>
                <c:pt idx="4">
                  <c:v>280</c:v>
                </c:pt>
                <c:pt idx="5">
                  <c:v>247</c:v>
                </c:pt>
                <c:pt idx="6">
                  <c:v>234</c:v>
                </c:pt>
                <c:pt idx="7">
                  <c:v>173</c:v>
                </c:pt>
                <c:pt idx="8">
                  <c:v>324</c:v>
                </c:pt>
                <c:pt idx="9">
                  <c:v>320</c:v>
                </c:pt>
                <c:pt idx="10">
                  <c:v>329</c:v>
                </c:pt>
                <c:pt idx="11">
                  <c:v>399</c:v>
                </c:pt>
                <c:pt idx="12">
                  <c:v>127</c:v>
                </c:pt>
                <c:pt idx="13">
                  <c:v>203</c:v>
                </c:pt>
                <c:pt idx="14">
                  <c:v>164</c:v>
                </c:pt>
                <c:pt idx="15">
                  <c:v>210</c:v>
                </c:pt>
                <c:pt idx="16">
                  <c:v>380</c:v>
                </c:pt>
                <c:pt idx="17">
                  <c:v>196</c:v>
                </c:pt>
                <c:pt idx="18">
                  <c:v>325</c:v>
                </c:pt>
                <c:pt idx="19">
                  <c:v>328</c:v>
                </c:pt>
                <c:pt idx="20">
                  <c:v>135</c:v>
                </c:pt>
                <c:pt idx="21">
                  <c:v>220</c:v>
                </c:pt>
                <c:pt idx="22">
                  <c:v>273</c:v>
                </c:pt>
                <c:pt idx="23">
                  <c:v>196</c:v>
                </c:pt>
                <c:pt idx="24">
                  <c:v>280</c:v>
                </c:pt>
                <c:pt idx="25">
                  <c:v>200</c:v>
                </c:pt>
                <c:pt idx="26">
                  <c:v>135</c:v>
                </c:pt>
                <c:pt idx="27">
                  <c:v>156</c:v>
                </c:pt>
                <c:pt idx="28">
                  <c:v>321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77F-42CA-B9D5-B92622522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304384"/>
        <c:axId val="98305920"/>
      </c:barChart>
      <c:catAx>
        <c:axId val="98304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98305920"/>
        <c:crosses val="autoZero"/>
        <c:auto val="1"/>
        <c:lblAlgn val="ctr"/>
        <c:lblOffset val="150"/>
        <c:noMultiLvlLbl val="0"/>
      </c:catAx>
      <c:valAx>
        <c:axId val="98305920"/>
        <c:scaling>
          <c:orientation val="minMax"/>
          <c:max val="62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304384"/>
        <c:crosses val="autoZero"/>
        <c:crossBetween val="between"/>
        <c:majorUnit val="50"/>
      </c:valAx>
      <c:spPr>
        <a:solidFill>
          <a:schemeClr val="tx2">
            <a:lumMod val="20000"/>
            <a:lumOff val="80000"/>
          </a:schemeClr>
        </a:solidFill>
      </c:spPr>
    </c:plotArea>
    <c:legend>
      <c:legendPos val="b"/>
      <c:overlay val="0"/>
      <c:txPr>
        <a:bodyPr/>
        <a:lstStyle/>
        <a:p>
          <a:pPr>
            <a:defRPr sz="1100" b="1"/>
          </a:pPr>
          <a:endParaRPr lang="ru-RU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 w="15875">
      <a:solidFill>
        <a:schemeClr val="tx2">
          <a:lumMod val="60000"/>
          <a:lumOff val="40000"/>
        </a:schemeClr>
      </a:solidFill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52575656958538"/>
          <c:y val="0.16716079831881467"/>
          <c:w val="0.83938589001676001"/>
          <c:h val="0.63073931443934794"/>
        </c:manualLayout>
      </c:layout>
      <c:barChart>
        <c:barDir val="col"/>
        <c:grouping val="clustered"/>
        <c:varyColors val="0"/>
        <c:ser>
          <c:idx val="0"/>
          <c:order val="0"/>
          <c:tx>
            <c:v>максимальные уровни воды</c:v>
          </c:tx>
          <c:invertIfNegative val="0"/>
          <c:cat>
            <c:numRef>
              <c:f>графики!$B$8:$B$46</c:f>
              <c:numCache>
                <c:formatCode>General</c:formatCode>
                <c:ptCount val="39"/>
                <c:pt idx="0">
                  <c:v>1967</c:v>
                </c:pt>
                <c:pt idx="1">
                  <c:v>1968</c:v>
                </c:pt>
                <c:pt idx="2">
                  <c:v>1969</c:v>
                </c:pt>
                <c:pt idx="3">
                  <c:v>1970</c:v>
                </c:pt>
                <c:pt idx="4">
                  <c:v>1971</c:v>
                </c:pt>
                <c:pt idx="5">
                  <c:v>1972</c:v>
                </c:pt>
                <c:pt idx="6">
                  <c:v>1973</c:v>
                </c:pt>
                <c:pt idx="7">
                  <c:v>1974</c:v>
                </c:pt>
                <c:pt idx="8">
                  <c:v>1975</c:v>
                </c:pt>
                <c:pt idx="9">
                  <c:v>1976</c:v>
                </c:pt>
                <c:pt idx="10">
                  <c:v>1977</c:v>
                </c:pt>
                <c:pt idx="11">
                  <c:v>1978</c:v>
                </c:pt>
                <c:pt idx="12">
                  <c:v>1979</c:v>
                </c:pt>
                <c:pt idx="13">
                  <c:v>1980</c:v>
                </c:pt>
                <c:pt idx="14">
                  <c:v>1981</c:v>
                </c:pt>
                <c:pt idx="15">
                  <c:v>1982</c:v>
                </c:pt>
                <c:pt idx="16">
                  <c:v>1983</c:v>
                </c:pt>
                <c:pt idx="17">
                  <c:v>1984</c:v>
                </c:pt>
                <c:pt idx="18">
                  <c:v>1985</c:v>
                </c:pt>
                <c:pt idx="19">
                  <c:v>1986</c:v>
                </c:pt>
                <c:pt idx="20">
                  <c:v>1987</c:v>
                </c:pt>
                <c:pt idx="21">
                  <c:v>1988</c:v>
                </c:pt>
                <c:pt idx="22">
                  <c:v>1989</c:v>
                </c:pt>
                <c:pt idx="23">
                  <c:v>1991</c:v>
                </c:pt>
                <c:pt idx="24">
                  <c:v>1992</c:v>
                </c:pt>
                <c:pt idx="25">
                  <c:v>1993</c:v>
                </c:pt>
                <c:pt idx="26">
                  <c:v>1994</c:v>
                </c:pt>
                <c:pt idx="27">
                  <c:v>1995</c:v>
                </c:pt>
                <c:pt idx="28">
                  <c:v>1996</c:v>
                </c:pt>
                <c:pt idx="29">
                  <c:v>1999</c:v>
                </c:pt>
                <c:pt idx="30">
                  <c:v>2001</c:v>
                </c:pt>
                <c:pt idx="31">
                  <c:v>2003</c:v>
                </c:pt>
                <c:pt idx="32">
                  <c:v>2004</c:v>
                </c:pt>
                <c:pt idx="33">
                  <c:v>2005</c:v>
                </c:pt>
                <c:pt idx="34">
                  <c:v>2006</c:v>
                </c:pt>
                <c:pt idx="35">
                  <c:v>2007</c:v>
                </c:pt>
                <c:pt idx="36">
                  <c:v>2008</c:v>
                </c:pt>
                <c:pt idx="37">
                  <c:v>2009</c:v>
                </c:pt>
                <c:pt idx="38">
                  <c:v>2010</c:v>
                </c:pt>
              </c:numCache>
            </c:numRef>
          </c:cat>
          <c:val>
            <c:numRef>
              <c:f>графики!$C$8:$C$46</c:f>
              <c:numCache>
                <c:formatCode>General</c:formatCode>
                <c:ptCount val="39"/>
                <c:pt idx="0">
                  <c:v>285</c:v>
                </c:pt>
                <c:pt idx="1">
                  <c:v>419</c:v>
                </c:pt>
                <c:pt idx="2">
                  <c:v>260</c:v>
                </c:pt>
                <c:pt idx="3">
                  <c:v>494</c:v>
                </c:pt>
                <c:pt idx="4">
                  <c:v>278</c:v>
                </c:pt>
                <c:pt idx="5">
                  <c:v>148</c:v>
                </c:pt>
                <c:pt idx="6">
                  <c:v>200</c:v>
                </c:pt>
                <c:pt idx="7">
                  <c:v>152</c:v>
                </c:pt>
                <c:pt idx="8">
                  <c:v>113</c:v>
                </c:pt>
                <c:pt idx="9">
                  <c:v>293</c:v>
                </c:pt>
                <c:pt idx="10">
                  <c:v>202</c:v>
                </c:pt>
                <c:pt idx="11">
                  <c:v>280</c:v>
                </c:pt>
                <c:pt idx="12">
                  <c:v>553</c:v>
                </c:pt>
                <c:pt idx="13">
                  <c:v>313</c:v>
                </c:pt>
                <c:pt idx="14">
                  <c:v>280</c:v>
                </c:pt>
                <c:pt idx="15">
                  <c:v>247</c:v>
                </c:pt>
                <c:pt idx="16">
                  <c:v>234</c:v>
                </c:pt>
                <c:pt idx="17">
                  <c:v>173</c:v>
                </c:pt>
                <c:pt idx="18">
                  <c:v>324</c:v>
                </c:pt>
                <c:pt idx="19">
                  <c:v>320</c:v>
                </c:pt>
                <c:pt idx="20">
                  <c:v>329</c:v>
                </c:pt>
                <c:pt idx="21">
                  <c:v>399</c:v>
                </c:pt>
                <c:pt idx="22">
                  <c:v>127</c:v>
                </c:pt>
                <c:pt idx="23">
                  <c:v>203</c:v>
                </c:pt>
                <c:pt idx="24">
                  <c:v>164</c:v>
                </c:pt>
                <c:pt idx="25">
                  <c:v>210</c:v>
                </c:pt>
                <c:pt idx="26">
                  <c:v>380</c:v>
                </c:pt>
                <c:pt idx="27">
                  <c:v>196</c:v>
                </c:pt>
                <c:pt idx="28">
                  <c:v>325</c:v>
                </c:pt>
                <c:pt idx="29">
                  <c:v>328</c:v>
                </c:pt>
                <c:pt idx="30">
                  <c:v>135</c:v>
                </c:pt>
                <c:pt idx="31">
                  <c:v>220</c:v>
                </c:pt>
                <c:pt idx="32">
                  <c:v>273</c:v>
                </c:pt>
                <c:pt idx="33">
                  <c:v>196</c:v>
                </c:pt>
                <c:pt idx="34">
                  <c:v>280</c:v>
                </c:pt>
                <c:pt idx="35">
                  <c:v>200</c:v>
                </c:pt>
                <c:pt idx="36">
                  <c:v>135</c:v>
                </c:pt>
                <c:pt idx="37">
                  <c:v>156</c:v>
                </c:pt>
                <c:pt idx="38">
                  <c:v>321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DF4-4192-A5B8-5264FDE18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348416"/>
        <c:axId val="98354304"/>
      </c:barChart>
      <c:catAx>
        <c:axId val="9834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98354304"/>
        <c:crosses val="autoZero"/>
        <c:auto val="1"/>
        <c:lblAlgn val="ctr"/>
        <c:lblOffset val="150"/>
        <c:noMultiLvlLbl val="0"/>
      </c:catAx>
      <c:valAx>
        <c:axId val="98354304"/>
        <c:scaling>
          <c:orientation val="minMax"/>
          <c:max val="62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348416"/>
        <c:crosses val="autoZero"/>
        <c:crossBetween val="between"/>
        <c:majorUnit val="50"/>
      </c:valAx>
      <c:spPr>
        <a:solidFill>
          <a:schemeClr val="tx2">
            <a:lumMod val="20000"/>
            <a:lumOff val="80000"/>
          </a:schemeClr>
        </a:solidFill>
      </c:spPr>
    </c:plotArea>
    <c:legend>
      <c:legendPos val="b"/>
      <c:overlay val="0"/>
      <c:txPr>
        <a:bodyPr/>
        <a:lstStyle/>
        <a:p>
          <a:pPr>
            <a:defRPr sz="1100" b="1"/>
          </a:pPr>
          <a:endParaRPr lang="ru-RU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 w="15875">
      <a:solidFill>
        <a:schemeClr val="tx2">
          <a:lumMod val="60000"/>
          <a:lumOff val="40000"/>
        </a:schemeClr>
      </a:solidFill>
    </a:ln>
  </c:spPr>
  <c:printSettings>
    <c:headerFooter/>
    <c:pageMargins b="0.75000000000000133" l="0.70000000000000062" r="0.70000000000000062" t="0.75000000000000133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9</xdr:row>
      <xdr:rowOff>152400</xdr:rowOff>
    </xdr:from>
    <xdr:to>
      <xdr:col>17</xdr:col>
      <xdr:colOff>0</xdr:colOff>
      <xdr:row>34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17</xdr:col>
      <xdr:colOff>53340</xdr:colOff>
      <xdr:row>61</xdr:row>
      <xdr:rowOff>154305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0.0208</cdr:x>
      <cdr:y>0.32797</cdr:y>
    </cdr:from>
    <cdr:to>
      <cdr:x>0.06598</cdr:x>
      <cdr:y>0.62502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410520" y="2103351"/>
          <a:ext cx="1406234" cy="3046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100" b="1"/>
            <a:t>уровни воды в см</a:t>
          </a:r>
        </a:p>
      </cdr:txBody>
    </cdr:sp>
  </cdr:relSizeAnchor>
  <cdr:relSizeAnchor xmlns:cdr="http://schemas.openxmlformats.org/drawingml/2006/chartDrawing">
    <cdr:from>
      <cdr:x>0.37987</cdr:x>
      <cdr:y>0.03053</cdr:y>
    </cdr:from>
    <cdr:to>
      <cdr:x>0.62987</cdr:x>
      <cdr:y>0.10883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561749" y="144517"/>
          <a:ext cx="1685926" cy="370667"/>
        </a:xfrm>
        <a:prstGeom xmlns:a="http://schemas.openxmlformats.org/drawingml/2006/main" prst="rect">
          <a:avLst/>
        </a:prstGeom>
        <a:gradFill xmlns:a="http://schemas.openxmlformats.org/drawingml/2006/main"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xmlns:a="http://schemas.openxmlformats.org/drawingml/2006/main" w="12700">
          <a:solidFill>
            <a:schemeClr val="accent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ru-RU" sz="1400" b="1"/>
            <a:t>Неман - г.Мосты</a:t>
          </a:r>
        </a:p>
      </cdr:txBody>
    </cdr:sp>
  </cdr:relSizeAnchor>
  <cdr:relSizeAnchor xmlns:cdr="http://schemas.openxmlformats.org/drawingml/2006/chartDrawing">
    <cdr:from>
      <cdr:x>0.14006</cdr:x>
      <cdr:y>0.18031</cdr:y>
    </cdr:from>
    <cdr:to>
      <cdr:x>0.99398</cdr:x>
      <cdr:y>0.18031</cdr:y>
    </cdr:to>
    <cdr:cxnSp macro="">
      <cdr:nvCxnSpPr>
        <cdr:cNvPr id="5" name="Прямая со стрелкой 4">
          <a:extLst xmlns:a="http://schemas.openxmlformats.org/drawingml/2006/main">
            <a:ext uri="{FF2B5EF4-FFF2-40B4-BE49-F238E27FC236}">
              <a16:creationId xmlns:a16="http://schemas.microsoft.com/office/drawing/2014/main" xmlns="" id="{9AE68257-9CCE-4845-BDDD-3CC50DFB7F89}"/>
            </a:ext>
          </a:extLst>
        </cdr:cNvPr>
        <cdr:cNvCxnSpPr/>
      </cdr:nvCxnSpPr>
      <cdr:spPr>
        <a:xfrm xmlns:a="http://schemas.openxmlformats.org/drawingml/2006/main">
          <a:off x="885825" y="723900"/>
          <a:ext cx="5400675" cy="0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rgbClr val="FF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0.58584</cdr:x>
      <cdr:y>0.10913</cdr:y>
    </cdr:from>
    <cdr:to>
      <cdr:x>0.97817</cdr:x>
      <cdr:y>0.17139</cdr:y>
    </cdr:to>
    <cdr:pic>
      <cdr:nvPicPr>
        <cdr:cNvPr id="7" name="chart">
          <a:extLst xmlns:a="http://schemas.openxmlformats.org/drawingml/2006/main">
            <a:ext uri="{FF2B5EF4-FFF2-40B4-BE49-F238E27FC236}">
              <a16:creationId xmlns:a16="http://schemas.microsoft.com/office/drawing/2014/main" xmlns="" id="{FD4A9A88-E791-44C1-BCA3-149D33B9D7D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3705225" y="438150"/>
          <a:ext cx="2481287" cy="249958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0.0208</cdr:x>
      <cdr:y>0.32797</cdr:y>
    </cdr:from>
    <cdr:to>
      <cdr:x>0.06598</cdr:x>
      <cdr:y>0.62502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-410520" y="2103351"/>
          <a:ext cx="1406234" cy="3046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100" b="1"/>
            <a:t>уровни воды в см</a:t>
          </a:r>
        </a:p>
      </cdr:txBody>
    </cdr:sp>
  </cdr:relSizeAnchor>
  <cdr:relSizeAnchor xmlns:cdr="http://schemas.openxmlformats.org/drawingml/2006/chartDrawing">
    <cdr:from>
      <cdr:x>0.37987</cdr:x>
      <cdr:y>0.03053</cdr:y>
    </cdr:from>
    <cdr:to>
      <cdr:x>0.62987</cdr:x>
      <cdr:y>0.10883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561749" y="144517"/>
          <a:ext cx="1685926" cy="370667"/>
        </a:xfrm>
        <a:prstGeom xmlns:a="http://schemas.openxmlformats.org/drawingml/2006/main" prst="rect">
          <a:avLst/>
        </a:prstGeom>
        <a:gradFill xmlns:a="http://schemas.openxmlformats.org/drawingml/2006/main"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xmlns:a="http://schemas.openxmlformats.org/drawingml/2006/main" w="12700">
          <a:solidFill>
            <a:schemeClr val="accent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ru-RU" sz="1400" b="1"/>
            <a:t>Неман - г.Мосты</a:t>
          </a:r>
        </a:p>
      </cdr:txBody>
    </cdr:sp>
  </cdr:relSizeAnchor>
  <cdr:relSizeAnchor xmlns:cdr="http://schemas.openxmlformats.org/drawingml/2006/chartDrawing">
    <cdr:from>
      <cdr:x>0.14006</cdr:x>
      <cdr:y>0.18031</cdr:y>
    </cdr:from>
    <cdr:to>
      <cdr:x>0.99398</cdr:x>
      <cdr:y>0.18031</cdr:y>
    </cdr:to>
    <cdr:cxnSp macro="">
      <cdr:nvCxnSpPr>
        <cdr:cNvPr id="5" name="Прямая со стрелкой 4">
          <a:extLst xmlns:a="http://schemas.openxmlformats.org/drawingml/2006/main">
            <a:ext uri="{FF2B5EF4-FFF2-40B4-BE49-F238E27FC236}">
              <a16:creationId xmlns:a16="http://schemas.microsoft.com/office/drawing/2014/main" xmlns="" id="{3718CCE2-A521-467F-9C24-37B6348E8807}"/>
            </a:ext>
          </a:extLst>
        </cdr:cNvPr>
        <cdr:cNvCxnSpPr/>
      </cdr:nvCxnSpPr>
      <cdr:spPr>
        <a:xfrm xmlns:a="http://schemas.openxmlformats.org/drawingml/2006/main">
          <a:off x="885825" y="723900"/>
          <a:ext cx="5400675" cy="0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rgbClr val="FF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0.58584</cdr:x>
      <cdr:y>0.10913</cdr:y>
    </cdr:from>
    <cdr:to>
      <cdr:x>0.97817</cdr:x>
      <cdr:y>0.17139</cdr:y>
    </cdr:to>
    <cdr:pic>
      <cdr:nvPicPr>
        <cdr:cNvPr id="7" name="chart">
          <a:extLst xmlns:a="http://schemas.openxmlformats.org/drawingml/2006/main">
            <a:ext uri="{FF2B5EF4-FFF2-40B4-BE49-F238E27FC236}">
              <a16:creationId xmlns:a16="http://schemas.microsoft.com/office/drawing/2014/main" xmlns="" id="{25F88564-F242-44BB-BF66-977C93571EF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3705225" y="438150"/>
          <a:ext cx="2481287" cy="249958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topLeftCell="A22" zoomScaleNormal="100" workbookViewId="0">
      <selection activeCell="G56" sqref="G56"/>
    </sheetView>
  </sheetViews>
  <sheetFormatPr defaultColWidth="9.140625" defaultRowHeight="15" x14ac:dyDescent="0.25"/>
  <cols>
    <col min="1" max="1" width="4" style="2" customWidth="1"/>
    <col min="2" max="2" width="6" style="2" customWidth="1"/>
    <col min="3" max="3" width="11" style="2" customWidth="1"/>
    <col min="4" max="4" width="9.28515625" style="2" customWidth="1"/>
    <col min="5" max="5" width="8.42578125" style="2" customWidth="1"/>
    <col min="6" max="8" width="8.7109375" style="2" customWidth="1"/>
    <col min="9" max="9" width="8.42578125" style="2" customWidth="1"/>
    <col min="10" max="10" width="9.85546875" style="2" customWidth="1"/>
    <col min="11" max="11" width="12.140625" style="2" customWidth="1"/>
    <col min="12" max="12" width="11.28515625" style="2" customWidth="1"/>
    <col min="13" max="13" width="11.140625" style="6" customWidth="1"/>
    <col min="14" max="14" width="11.28515625" style="2" customWidth="1"/>
    <col min="15" max="15" width="12.5703125" style="6" customWidth="1"/>
    <col min="16" max="16384" width="9.140625" style="2"/>
  </cols>
  <sheetData>
    <row r="1" spans="1:17" s="69" customFormat="1" ht="18.75" x14ac:dyDescent="0.3">
      <c r="A1" s="115" t="s">
        <v>63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s="1" customFormat="1" ht="15" customHeight="1" x14ac:dyDescent="0.2">
      <c r="A2" s="124" t="s">
        <v>1</v>
      </c>
      <c r="B2" s="125"/>
      <c r="C2" s="72"/>
      <c r="D2" s="130" t="s">
        <v>26</v>
      </c>
      <c r="E2" s="131"/>
      <c r="F2" s="132"/>
      <c r="G2" s="130" t="s">
        <v>27</v>
      </c>
      <c r="H2" s="131"/>
      <c r="I2" s="131"/>
      <c r="J2" s="132"/>
      <c r="K2" s="116" t="s">
        <v>85</v>
      </c>
      <c r="L2" s="117"/>
      <c r="M2" s="117"/>
      <c r="N2" s="117"/>
      <c r="O2" s="117"/>
    </row>
    <row r="3" spans="1:17" s="1" customFormat="1" ht="14.25" x14ac:dyDescent="0.25">
      <c r="A3" s="126"/>
      <c r="B3" s="127"/>
      <c r="C3" s="19" t="s">
        <v>25</v>
      </c>
      <c r="D3" s="20" t="s">
        <v>86</v>
      </c>
      <c r="E3" s="20" t="s">
        <v>29</v>
      </c>
      <c r="F3" s="20" t="s">
        <v>47</v>
      </c>
      <c r="G3" s="20" t="s">
        <v>96</v>
      </c>
      <c r="H3" s="63" t="s">
        <v>48</v>
      </c>
      <c r="I3" s="21" t="s">
        <v>49</v>
      </c>
      <c r="J3" s="20" t="s">
        <v>25</v>
      </c>
      <c r="K3" s="71" t="s">
        <v>31</v>
      </c>
      <c r="L3" s="22" t="s">
        <v>32</v>
      </c>
      <c r="M3" s="71" t="s">
        <v>33</v>
      </c>
      <c r="N3" s="71" t="s">
        <v>34</v>
      </c>
      <c r="O3" s="23" t="s">
        <v>35</v>
      </c>
    </row>
    <row r="4" spans="1:17" s="1" customFormat="1" ht="12.75" x14ac:dyDescent="0.2">
      <c r="A4" s="126"/>
      <c r="B4" s="127"/>
      <c r="C4" s="19" t="s">
        <v>28</v>
      </c>
      <c r="D4" s="25" t="s">
        <v>36</v>
      </c>
      <c r="E4" s="25" t="s">
        <v>36</v>
      </c>
      <c r="F4" s="26" t="s">
        <v>50</v>
      </c>
      <c r="G4" s="26" t="s">
        <v>60</v>
      </c>
      <c r="H4" s="64" t="s">
        <v>51</v>
      </c>
      <c r="I4" s="24" t="s">
        <v>52</v>
      </c>
      <c r="J4" s="26" t="s">
        <v>0</v>
      </c>
      <c r="K4" s="1" t="s">
        <v>87</v>
      </c>
      <c r="L4" s="68" t="s">
        <v>87</v>
      </c>
      <c r="M4" s="68" t="s">
        <v>87</v>
      </c>
      <c r="N4" s="94" t="s">
        <v>87</v>
      </c>
      <c r="O4" s="91" t="s">
        <v>87</v>
      </c>
    </row>
    <row r="5" spans="1:17" s="1" customFormat="1" x14ac:dyDescent="0.25">
      <c r="A5" s="126"/>
      <c r="B5" s="127"/>
      <c r="C5" s="24" t="s">
        <v>18</v>
      </c>
      <c r="D5" s="74"/>
      <c r="E5" s="74"/>
      <c r="F5" s="75"/>
      <c r="G5" s="75"/>
      <c r="H5" s="64" t="s">
        <v>58</v>
      </c>
      <c r="I5" s="65" t="s">
        <v>54</v>
      </c>
      <c r="J5" s="75"/>
      <c r="K5" s="24" t="s">
        <v>53</v>
      </c>
      <c r="L5" s="26" t="s">
        <v>19</v>
      </c>
      <c r="M5" s="25" t="s">
        <v>20</v>
      </c>
      <c r="N5" s="25" t="s">
        <v>21</v>
      </c>
      <c r="O5" s="95" t="s">
        <v>53</v>
      </c>
    </row>
    <row r="6" spans="1:17" s="1" customFormat="1" ht="12.75" x14ac:dyDescent="0.2">
      <c r="A6" s="126"/>
      <c r="B6" s="127"/>
      <c r="C6" s="28" t="s">
        <v>38</v>
      </c>
      <c r="D6" s="26"/>
      <c r="E6" s="26"/>
      <c r="F6" s="25"/>
      <c r="G6" s="25"/>
      <c r="H6" s="26" t="s">
        <v>59</v>
      </c>
      <c r="I6" s="65" t="s">
        <v>57</v>
      </c>
      <c r="J6" s="26"/>
      <c r="K6" s="26" t="s">
        <v>55</v>
      </c>
      <c r="L6" s="26" t="s">
        <v>23</v>
      </c>
      <c r="M6" s="26" t="s">
        <v>23</v>
      </c>
      <c r="N6" s="26" t="s">
        <v>56</v>
      </c>
      <c r="O6" s="26" t="s">
        <v>55</v>
      </c>
    </row>
    <row r="7" spans="1:17" s="1" customFormat="1" x14ac:dyDescent="0.25">
      <c r="A7" s="126"/>
      <c r="B7" s="127"/>
      <c r="C7" s="28" t="s">
        <v>61</v>
      </c>
      <c r="D7" s="25"/>
      <c r="E7" s="25"/>
      <c r="F7" s="26"/>
      <c r="G7" s="26"/>
      <c r="H7" s="26" t="s">
        <v>60</v>
      </c>
      <c r="I7" s="76"/>
      <c r="J7" s="26"/>
      <c r="K7" s="26" t="s">
        <v>38</v>
      </c>
      <c r="L7" s="26"/>
      <c r="M7" s="25"/>
      <c r="N7" s="25" t="s">
        <v>55</v>
      </c>
      <c r="O7" s="26" t="s">
        <v>38</v>
      </c>
    </row>
    <row r="8" spans="1:17" s="1" customFormat="1" ht="15.75" thickBot="1" x14ac:dyDescent="0.3">
      <c r="A8" s="128"/>
      <c r="B8" s="129"/>
      <c r="C8" s="29"/>
      <c r="D8" s="30"/>
      <c r="E8" s="30"/>
      <c r="F8" s="31"/>
      <c r="G8" s="31"/>
      <c r="H8" s="77"/>
      <c r="I8" s="29"/>
      <c r="J8" s="31"/>
      <c r="K8" s="29" t="s">
        <v>22</v>
      </c>
      <c r="L8" s="31"/>
      <c r="M8" s="30"/>
      <c r="N8" s="30" t="s">
        <v>38</v>
      </c>
      <c r="O8" s="32" t="s">
        <v>24</v>
      </c>
    </row>
    <row r="9" spans="1:17" s="3" customFormat="1" ht="15.75" thickTop="1" x14ac:dyDescent="0.25">
      <c r="A9" s="33">
        <v>1</v>
      </c>
      <c r="B9" s="34">
        <v>1977</v>
      </c>
      <c r="C9" s="35">
        <v>28106</v>
      </c>
      <c r="D9" s="36">
        <v>18</v>
      </c>
      <c r="E9" s="36">
        <v>41</v>
      </c>
      <c r="F9" s="37">
        <v>42055</v>
      </c>
      <c r="G9" s="133">
        <v>164</v>
      </c>
      <c r="H9" s="66">
        <v>73</v>
      </c>
      <c r="I9" s="36">
        <v>202</v>
      </c>
      <c r="J9" s="70" t="s">
        <v>64</v>
      </c>
      <c r="K9" s="16">
        <v>38</v>
      </c>
      <c r="L9" s="17">
        <v>95.1</v>
      </c>
      <c r="M9" s="38">
        <v>70.5</v>
      </c>
      <c r="N9" s="39">
        <v>72</v>
      </c>
      <c r="O9" s="39">
        <v>61</v>
      </c>
    </row>
    <row r="10" spans="1:17" s="3" customFormat="1" x14ac:dyDescent="0.25">
      <c r="A10" s="33">
        <v>2</v>
      </c>
      <c r="B10" s="34">
        <v>1978</v>
      </c>
      <c r="C10" s="35">
        <v>28457</v>
      </c>
      <c r="D10" s="36">
        <v>88</v>
      </c>
      <c r="E10" s="36">
        <v>94</v>
      </c>
      <c r="F10" s="37">
        <v>42060</v>
      </c>
      <c r="G10" s="133">
        <v>128</v>
      </c>
      <c r="H10" s="66">
        <v>130</v>
      </c>
      <c r="I10" s="36">
        <v>280</v>
      </c>
      <c r="J10" s="70" t="s">
        <v>65</v>
      </c>
      <c r="K10" s="16">
        <v>92</v>
      </c>
      <c r="L10" s="17">
        <v>12.2</v>
      </c>
      <c r="M10" s="38">
        <v>12</v>
      </c>
      <c r="N10" s="39">
        <v>108</v>
      </c>
      <c r="O10" s="39">
        <v>92</v>
      </c>
    </row>
    <row r="11" spans="1:17" x14ac:dyDescent="0.25">
      <c r="A11" s="8">
        <v>3</v>
      </c>
      <c r="B11" s="4">
        <v>1979</v>
      </c>
      <c r="C11" s="13">
        <v>28826</v>
      </c>
      <c r="D11" s="11">
        <v>120</v>
      </c>
      <c r="E11" s="11">
        <v>125</v>
      </c>
      <c r="F11" s="12">
        <v>42050</v>
      </c>
      <c r="G11" s="134">
        <v>130</v>
      </c>
      <c r="H11" s="66">
        <v>182</v>
      </c>
      <c r="I11" s="11">
        <v>553</v>
      </c>
      <c r="J11" s="70" t="s">
        <v>66</v>
      </c>
      <c r="K11" s="16">
        <v>101.8</v>
      </c>
      <c r="L11" s="17">
        <v>39.1</v>
      </c>
      <c r="M11" s="18">
        <v>37.700000000000003</v>
      </c>
      <c r="N11" s="14">
        <v>134</v>
      </c>
      <c r="O11" s="14">
        <v>102</v>
      </c>
    </row>
    <row r="12" spans="1:17" s="3" customFormat="1" x14ac:dyDescent="0.25">
      <c r="A12" s="33">
        <v>4</v>
      </c>
      <c r="B12" s="34">
        <v>1980</v>
      </c>
      <c r="C12" s="35">
        <v>29197</v>
      </c>
      <c r="D12" s="36">
        <v>54</v>
      </c>
      <c r="E12" s="36">
        <v>88</v>
      </c>
      <c r="F12" s="37">
        <v>42078</v>
      </c>
      <c r="G12" s="133">
        <v>102</v>
      </c>
      <c r="H12" s="66">
        <v>104</v>
      </c>
      <c r="I12" s="36">
        <v>313</v>
      </c>
      <c r="J12" s="70" t="s">
        <v>67</v>
      </c>
      <c r="K12" s="16">
        <v>102</v>
      </c>
      <c r="L12" s="17">
        <v>12.7</v>
      </c>
      <c r="M12" s="38">
        <v>35.200000000000003</v>
      </c>
      <c r="N12" s="39">
        <v>67</v>
      </c>
      <c r="O12" s="39">
        <v>80</v>
      </c>
    </row>
    <row r="13" spans="1:17" x14ac:dyDescent="0.25">
      <c r="A13" s="8">
        <v>5</v>
      </c>
      <c r="B13" s="4">
        <v>1981</v>
      </c>
      <c r="C13" s="13">
        <v>29525</v>
      </c>
      <c r="D13" s="11">
        <v>14</v>
      </c>
      <c r="E13" s="11">
        <v>33</v>
      </c>
      <c r="F13" s="12">
        <v>42035</v>
      </c>
      <c r="G13" s="134">
        <v>176</v>
      </c>
      <c r="H13" s="66">
        <v>148</v>
      </c>
      <c r="I13" s="11">
        <v>280</v>
      </c>
      <c r="J13" s="70" t="s">
        <v>68</v>
      </c>
      <c r="K13" s="16">
        <v>102.1</v>
      </c>
      <c r="L13" s="17">
        <v>41.5</v>
      </c>
      <c r="M13" s="18">
        <v>20.3</v>
      </c>
      <c r="N13" s="14">
        <v>186</v>
      </c>
      <c r="O13" s="14">
        <v>123</v>
      </c>
    </row>
    <row r="14" spans="1:17" s="3" customFormat="1" x14ac:dyDescent="0.25">
      <c r="A14" s="33">
        <v>6</v>
      </c>
      <c r="B14" s="34">
        <v>1982</v>
      </c>
      <c r="C14" s="35">
        <v>29922</v>
      </c>
      <c r="D14" s="36">
        <v>62</v>
      </c>
      <c r="E14" s="36">
        <v>79</v>
      </c>
      <c r="F14" s="37">
        <v>42369</v>
      </c>
      <c r="G14" s="133">
        <v>114</v>
      </c>
      <c r="H14" s="66">
        <v>124</v>
      </c>
      <c r="I14" s="36">
        <v>247</v>
      </c>
      <c r="J14" s="70" t="s">
        <v>69</v>
      </c>
      <c r="K14" s="16">
        <v>63</v>
      </c>
      <c r="L14" s="17">
        <v>57.4</v>
      </c>
      <c r="M14" s="38">
        <v>9.5</v>
      </c>
      <c r="N14" s="39">
        <v>121</v>
      </c>
      <c r="O14" s="39">
        <v>107</v>
      </c>
    </row>
    <row r="15" spans="1:17" x14ac:dyDescent="0.25">
      <c r="A15" s="8">
        <v>7</v>
      </c>
      <c r="B15" s="4">
        <v>1983</v>
      </c>
      <c r="C15" s="13">
        <v>30350</v>
      </c>
      <c r="D15" s="11">
        <v>16</v>
      </c>
      <c r="E15" s="11">
        <v>22</v>
      </c>
      <c r="F15" s="12">
        <v>42055</v>
      </c>
      <c r="G15" s="134">
        <v>166</v>
      </c>
      <c r="H15" s="66">
        <v>135</v>
      </c>
      <c r="I15" s="11">
        <v>234</v>
      </c>
      <c r="J15" s="70" t="s">
        <v>70</v>
      </c>
      <c r="K15" s="16">
        <v>12.8</v>
      </c>
      <c r="L15" s="17">
        <v>72.5</v>
      </c>
      <c r="M15" s="18">
        <v>71.400000000000006</v>
      </c>
      <c r="N15" s="14">
        <v>132</v>
      </c>
      <c r="O15" s="14">
        <v>13.8</v>
      </c>
    </row>
    <row r="16" spans="1:17" x14ac:dyDescent="0.25">
      <c r="A16" s="8">
        <v>8</v>
      </c>
      <c r="B16" s="4">
        <v>1984</v>
      </c>
      <c r="C16" s="13">
        <v>30649</v>
      </c>
      <c r="D16" s="11">
        <v>39</v>
      </c>
      <c r="E16" s="11">
        <v>44</v>
      </c>
      <c r="F16" s="12">
        <v>42045</v>
      </c>
      <c r="G16" s="134">
        <v>99</v>
      </c>
      <c r="H16" s="66">
        <v>120</v>
      </c>
      <c r="I16" s="11">
        <v>173</v>
      </c>
      <c r="J16" s="70" t="s">
        <v>70</v>
      </c>
      <c r="K16" s="16">
        <v>85.7</v>
      </c>
      <c r="L16" s="17">
        <v>15.6</v>
      </c>
      <c r="M16" s="18">
        <v>14.7</v>
      </c>
      <c r="N16" s="14">
        <v>92.1</v>
      </c>
      <c r="O16" s="14">
        <v>86.6</v>
      </c>
    </row>
    <row r="17" spans="1:15" x14ac:dyDescent="0.25">
      <c r="A17" s="8">
        <v>9</v>
      </c>
      <c r="B17" s="4">
        <v>1985</v>
      </c>
      <c r="C17" s="13">
        <v>30997</v>
      </c>
      <c r="D17" s="11">
        <v>57</v>
      </c>
      <c r="E17" s="11">
        <v>73</v>
      </c>
      <c r="F17" s="12">
        <v>42078</v>
      </c>
      <c r="G17" s="134">
        <v>68</v>
      </c>
      <c r="H17" s="66">
        <v>78</v>
      </c>
      <c r="I17" s="11">
        <v>324</v>
      </c>
      <c r="J17" s="70" t="s">
        <v>71</v>
      </c>
      <c r="K17" s="16">
        <v>101.4</v>
      </c>
      <c r="L17" s="17">
        <v>24.8</v>
      </c>
      <c r="M17" s="18">
        <v>37.799999999999997</v>
      </c>
      <c r="N17" s="14">
        <v>114</v>
      </c>
      <c r="O17" s="14">
        <v>88.1</v>
      </c>
    </row>
    <row r="18" spans="1:15" s="3" customFormat="1" x14ac:dyDescent="0.25">
      <c r="A18" s="33">
        <v>10</v>
      </c>
      <c r="B18" s="34">
        <v>1986</v>
      </c>
      <c r="C18" s="35">
        <v>31366</v>
      </c>
      <c r="D18" s="36">
        <v>97</v>
      </c>
      <c r="E18" s="36">
        <v>97</v>
      </c>
      <c r="F18" s="37">
        <v>42063</v>
      </c>
      <c r="G18" s="133">
        <v>122</v>
      </c>
      <c r="H18" s="66">
        <v>119</v>
      </c>
      <c r="I18" s="36">
        <v>320</v>
      </c>
      <c r="J18" s="70" t="s">
        <v>72</v>
      </c>
      <c r="K18" s="16">
        <v>120</v>
      </c>
      <c r="L18" s="17">
        <v>23.6</v>
      </c>
      <c r="M18" s="38">
        <v>23</v>
      </c>
      <c r="N18" s="39">
        <v>135</v>
      </c>
      <c r="O18" s="39">
        <v>121</v>
      </c>
    </row>
    <row r="19" spans="1:15" s="3" customFormat="1" x14ac:dyDescent="0.25">
      <c r="A19" s="33">
        <v>11</v>
      </c>
      <c r="B19" s="34">
        <v>1987</v>
      </c>
      <c r="C19" s="35">
        <v>31754</v>
      </c>
      <c r="D19" s="36">
        <v>60</v>
      </c>
      <c r="E19" s="36">
        <v>66</v>
      </c>
      <c r="F19" s="37">
        <v>42050</v>
      </c>
      <c r="G19" s="133">
        <v>101</v>
      </c>
      <c r="H19" s="66">
        <v>84</v>
      </c>
      <c r="I19" s="36">
        <v>329</v>
      </c>
      <c r="J19" s="70" t="s">
        <v>73</v>
      </c>
      <c r="K19" s="16">
        <v>71</v>
      </c>
      <c r="L19" s="17">
        <v>56.8</v>
      </c>
      <c r="M19" s="38">
        <v>48.6</v>
      </c>
      <c r="N19" s="39">
        <v>93</v>
      </c>
      <c r="O19" s="39">
        <v>79</v>
      </c>
    </row>
    <row r="20" spans="1:15" x14ac:dyDescent="0.25">
      <c r="A20" s="8">
        <v>12</v>
      </c>
      <c r="B20" s="4">
        <v>1988</v>
      </c>
      <c r="C20" s="13">
        <v>32116</v>
      </c>
      <c r="D20" s="11">
        <v>14</v>
      </c>
      <c r="E20" s="11">
        <v>32</v>
      </c>
      <c r="F20" s="12">
        <v>42078</v>
      </c>
      <c r="G20" s="134">
        <v>132</v>
      </c>
      <c r="H20" s="66">
        <v>116</v>
      </c>
      <c r="I20" s="11">
        <v>399</v>
      </c>
      <c r="J20" s="70" t="s">
        <v>66</v>
      </c>
      <c r="K20" s="16">
        <v>132.69999999999999</v>
      </c>
      <c r="L20" s="17">
        <v>43.6</v>
      </c>
      <c r="M20" s="18">
        <v>59</v>
      </c>
      <c r="N20" s="14">
        <v>112</v>
      </c>
      <c r="O20" s="14">
        <v>116</v>
      </c>
    </row>
    <row r="21" spans="1:15" s="3" customFormat="1" x14ac:dyDescent="0.25">
      <c r="A21" s="33">
        <v>13</v>
      </c>
      <c r="B21" s="34">
        <v>1989</v>
      </c>
      <c r="C21" s="35">
        <v>32474</v>
      </c>
      <c r="D21" s="36">
        <v>0</v>
      </c>
      <c r="E21" s="36">
        <v>40</v>
      </c>
      <c r="F21" s="37">
        <v>42035</v>
      </c>
      <c r="G21" s="133">
        <v>116</v>
      </c>
      <c r="H21" s="66">
        <v>103</v>
      </c>
      <c r="I21" s="36">
        <v>127</v>
      </c>
      <c r="J21" s="70" t="s">
        <v>74</v>
      </c>
      <c r="K21" s="16">
        <v>89</v>
      </c>
      <c r="L21" s="17">
        <v>31.1</v>
      </c>
      <c r="M21" s="38">
        <v>3.1</v>
      </c>
      <c r="N21" s="39">
        <v>120</v>
      </c>
      <c r="O21" s="39">
        <v>116</v>
      </c>
    </row>
    <row r="22" spans="1:15" x14ac:dyDescent="0.25">
      <c r="A22" s="33">
        <v>14</v>
      </c>
      <c r="B22" s="34">
        <v>1991</v>
      </c>
      <c r="C22" s="35">
        <v>33223</v>
      </c>
      <c r="D22" s="36">
        <v>22</v>
      </c>
      <c r="E22" s="36">
        <v>44</v>
      </c>
      <c r="F22" s="37">
        <v>42055</v>
      </c>
      <c r="G22" s="133">
        <v>188</v>
      </c>
      <c r="H22" s="66">
        <v>154</v>
      </c>
      <c r="I22" s="36">
        <v>203</v>
      </c>
      <c r="J22" s="70" t="s">
        <v>75</v>
      </c>
      <c r="K22" s="16">
        <v>61.9</v>
      </c>
      <c r="L22" s="17">
        <v>25.5</v>
      </c>
      <c r="M22" s="38">
        <v>17.8</v>
      </c>
      <c r="N22" s="39">
        <v>152</v>
      </c>
      <c r="O22" s="39">
        <v>69.599999999999994</v>
      </c>
    </row>
    <row r="23" spans="1:15" x14ac:dyDescent="0.25">
      <c r="A23" s="8">
        <v>15</v>
      </c>
      <c r="B23" s="4">
        <v>1992</v>
      </c>
      <c r="C23" s="13">
        <v>33577</v>
      </c>
      <c r="D23" s="11">
        <v>0</v>
      </c>
      <c r="E23" s="11">
        <v>17</v>
      </c>
      <c r="F23" s="12">
        <v>42040</v>
      </c>
      <c r="G23" s="134">
        <v>137</v>
      </c>
      <c r="H23" s="66">
        <v>95</v>
      </c>
      <c r="I23" s="11">
        <v>164</v>
      </c>
      <c r="J23" s="70" t="s">
        <v>76</v>
      </c>
      <c r="K23" s="16">
        <v>55.7</v>
      </c>
      <c r="L23" s="17">
        <v>39.700000000000003</v>
      </c>
      <c r="M23" s="18">
        <v>2.9</v>
      </c>
      <c r="N23" s="14">
        <v>103</v>
      </c>
      <c r="O23" s="14">
        <v>89.8</v>
      </c>
    </row>
    <row r="24" spans="1:15" s="3" customFormat="1" x14ac:dyDescent="0.25">
      <c r="A24" s="33">
        <v>16</v>
      </c>
      <c r="B24" s="34">
        <v>1993</v>
      </c>
      <c r="C24" s="35">
        <v>33968</v>
      </c>
      <c r="D24" s="36">
        <v>29</v>
      </c>
      <c r="E24" s="36">
        <v>29</v>
      </c>
      <c r="F24" s="37">
        <v>42063</v>
      </c>
      <c r="G24" s="133">
        <v>191</v>
      </c>
      <c r="H24" s="66">
        <v>149</v>
      </c>
      <c r="I24" s="36">
        <v>210</v>
      </c>
      <c r="J24" s="70" t="s">
        <v>77</v>
      </c>
      <c r="K24" s="16">
        <v>77</v>
      </c>
      <c r="L24" s="17">
        <v>18.600000000000001</v>
      </c>
      <c r="M24" s="38">
        <v>18.100000000000001</v>
      </c>
      <c r="N24" s="39">
        <v>151</v>
      </c>
      <c r="O24" s="39">
        <v>78</v>
      </c>
    </row>
    <row r="25" spans="1:15" x14ac:dyDescent="0.25">
      <c r="A25" s="8">
        <v>17</v>
      </c>
      <c r="B25" s="4">
        <v>1994</v>
      </c>
      <c r="C25" s="13">
        <v>34283</v>
      </c>
      <c r="D25" s="11">
        <v>38</v>
      </c>
      <c r="E25" s="11">
        <v>45</v>
      </c>
      <c r="F25" s="12">
        <v>42068</v>
      </c>
      <c r="G25" s="134">
        <v>243</v>
      </c>
      <c r="H25" s="66">
        <v>212</v>
      </c>
      <c r="I25" s="11">
        <v>380</v>
      </c>
      <c r="J25" s="70" t="s">
        <v>77</v>
      </c>
      <c r="K25" s="16">
        <v>160.6</v>
      </c>
      <c r="L25" s="17">
        <v>31.3</v>
      </c>
      <c r="M25" s="18">
        <v>39</v>
      </c>
      <c r="N25" s="14">
        <v>139</v>
      </c>
      <c r="O25" s="14">
        <v>155</v>
      </c>
    </row>
    <row r="26" spans="1:15" s="3" customFormat="1" x14ac:dyDescent="0.25">
      <c r="A26" s="33">
        <v>18</v>
      </c>
      <c r="B26" s="34">
        <v>1995</v>
      </c>
      <c r="C26" s="35">
        <v>34682</v>
      </c>
      <c r="D26" s="36">
        <v>0</v>
      </c>
      <c r="E26" s="36">
        <v>10</v>
      </c>
      <c r="F26" s="37">
        <v>42358</v>
      </c>
      <c r="G26" s="133">
        <v>177</v>
      </c>
      <c r="H26" s="66">
        <v>128</v>
      </c>
      <c r="I26" s="36">
        <v>196</v>
      </c>
      <c r="J26" s="70" t="s">
        <v>78</v>
      </c>
      <c r="K26" s="16">
        <v>8</v>
      </c>
      <c r="L26" s="17">
        <v>112.3</v>
      </c>
      <c r="M26" s="38">
        <v>22.6</v>
      </c>
      <c r="N26" s="39">
        <v>165</v>
      </c>
      <c r="O26" s="39">
        <v>97</v>
      </c>
    </row>
    <row r="27" spans="1:15" s="3" customFormat="1" x14ac:dyDescent="0.25">
      <c r="A27" s="33">
        <v>19</v>
      </c>
      <c r="B27" s="34">
        <v>1996</v>
      </c>
      <c r="C27" s="35">
        <v>35006</v>
      </c>
      <c r="D27" s="36">
        <v>108</v>
      </c>
      <c r="E27" s="36">
        <v>117</v>
      </c>
      <c r="F27" s="37">
        <v>42078</v>
      </c>
      <c r="G27" s="135">
        <v>91</v>
      </c>
      <c r="H27" s="67">
        <v>110</v>
      </c>
      <c r="I27" s="36">
        <v>325</v>
      </c>
      <c r="J27" s="70" t="s">
        <v>79</v>
      </c>
      <c r="K27" s="16">
        <v>125</v>
      </c>
      <c r="L27" s="17">
        <v>30.7</v>
      </c>
      <c r="M27" s="38">
        <v>40.5</v>
      </c>
      <c r="N27" s="39">
        <v>124</v>
      </c>
      <c r="O27" s="39">
        <v>115</v>
      </c>
    </row>
    <row r="28" spans="1:15" s="3" customFormat="1" x14ac:dyDescent="0.25">
      <c r="A28" s="33">
        <v>20</v>
      </c>
      <c r="B28" s="34">
        <v>1999</v>
      </c>
      <c r="C28" s="35">
        <v>36108</v>
      </c>
      <c r="D28" s="36">
        <v>38</v>
      </c>
      <c r="E28" s="36">
        <v>41</v>
      </c>
      <c r="F28" s="37">
        <v>42060</v>
      </c>
      <c r="G28" s="133">
        <v>118</v>
      </c>
      <c r="H28" s="66">
        <v>118</v>
      </c>
      <c r="I28" s="36">
        <v>328</v>
      </c>
      <c r="J28" s="70" t="s">
        <v>71</v>
      </c>
      <c r="K28" s="16">
        <v>107</v>
      </c>
      <c r="L28" s="17">
        <v>51.9</v>
      </c>
      <c r="M28" s="38">
        <v>46.3</v>
      </c>
      <c r="N28" s="39">
        <v>197</v>
      </c>
      <c r="O28" s="39">
        <v>113</v>
      </c>
    </row>
    <row r="29" spans="1:15" x14ac:dyDescent="0.25">
      <c r="A29" s="8">
        <v>21</v>
      </c>
      <c r="B29" s="4">
        <v>2001</v>
      </c>
      <c r="C29" s="13">
        <v>36879</v>
      </c>
      <c r="D29" s="11">
        <v>7</v>
      </c>
      <c r="E29" s="11">
        <v>18</v>
      </c>
      <c r="F29" s="12">
        <v>42040</v>
      </c>
      <c r="G29" s="134">
        <v>77</v>
      </c>
      <c r="H29" s="66">
        <v>71</v>
      </c>
      <c r="I29" s="11">
        <v>135</v>
      </c>
      <c r="J29" s="70" t="s">
        <v>80</v>
      </c>
      <c r="K29" s="16">
        <v>57.4</v>
      </c>
      <c r="L29" s="17">
        <v>41.9</v>
      </c>
      <c r="M29" s="18">
        <v>24.7</v>
      </c>
      <c r="N29" s="14">
        <v>70.3</v>
      </c>
      <c r="O29" s="14">
        <v>74.2</v>
      </c>
    </row>
    <row r="30" spans="1:15" x14ac:dyDescent="0.25">
      <c r="A30" s="8">
        <v>22</v>
      </c>
      <c r="B30" s="4">
        <v>2003</v>
      </c>
      <c r="C30" s="13">
        <v>37590</v>
      </c>
      <c r="D30" s="11">
        <v>39</v>
      </c>
      <c r="E30" s="11">
        <v>54</v>
      </c>
      <c r="F30" s="12">
        <v>42068</v>
      </c>
      <c r="G30" s="134">
        <v>109</v>
      </c>
      <c r="H30" s="66">
        <v>103</v>
      </c>
      <c r="I30" s="11">
        <v>220</v>
      </c>
      <c r="J30" s="70" t="s">
        <v>69</v>
      </c>
      <c r="K30" s="16">
        <v>88.8</v>
      </c>
      <c r="L30" s="17">
        <v>21.6</v>
      </c>
      <c r="M30" s="18">
        <v>28.6</v>
      </c>
      <c r="N30" s="14">
        <v>199</v>
      </c>
      <c r="O30" s="14">
        <v>81.599999999999994</v>
      </c>
    </row>
    <row r="31" spans="1:15" x14ac:dyDescent="0.25">
      <c r="A31" s="96">
        <v>23</v>
      </c>
      <c r="B31" s="97">
        <v>2004</v>
      </c>
      <c r="C31" s="98">
        <v>37986</v>
      </c>
      <c r="D31" s="99">
        <v>47</v>
      </c>
      <c r="E31" s="99">
        <v>61</v>
      </c>
      <c r="F31" s="100">
        <v>42073</v>
      </c>
      <c r="G31" s="136">
        <v>141</v>
      </c>
      <c r="H31" s="101">
        <v>108</v>
      </c>
      <c r="I31" s="99">
        <v>273</v>
      </c>
      <c r="J31" s="102" t="s">
        <v>81</v>
      </c>
      <c r="K31" s="103">
        <v>130.9</v>
      </c>
      <c r="L31" s="104">
        <v>24.7</v>
      </c>
      <c r="M31" s="105">
        <v>33.799999999999997</v>
      </c>
      <c r="N31" s="106">
        <v>126</v>
      </c>
      <c r="O31" s="106">
        <v>127</v>
      </c>
    </row>
    <row r="32" spans="1:15" x14ac:dyDescent="0.25">
      <c r="A32" s="107"/>
      <c r="B32" s="108"/>
      <c r="C32" s="109"/>
      <c r="D32" s="108"/>
      <c r="E32" s="108"/>
      <c r="F32" s="110"/>
      <c r="G32" s="110"/>
      <c r="H32" s="111"/>
      <c r="I32" s="108"/>
      <c r="J32" s="112"/>
      <c r="K32" s="113"/>
      <c r="L32" s="113"/>
      <c r="M32" s="114"/>
      <c r="N32" s="114"/>
      <c r="O32" s="114"/>
    </row>
    <row r="33" spans="1:17" x14ac:dyDescent="0.25">
      <c r="A33" s="52"/>
      <c r="B33" s="53"/>
      <c r="C33" s="54"/>
      <c r="D33" s="53"/>
      <c r="E33" s="53"/>
      <c r="F33" s="55"/>
      <c r="G33" s="55"/>
      <c r="H33" s="55"/>
      <c r="I33" s="53"/>
      <c r="J33" s="55"/>
      <c r="K33" s="56"/>
      <c r="L33" s="56"/>
      <c r="M33" s="57"/>
      <c r="N33" s="57"/>
      <c r="O33" s="57"/>
    </row>
    <row r="35" spans="1:17" s="69" customFormat="1" ht="18.75" x14ac:dyDescent="0.3">
      <c r="A35" s="90" t="s">
        <v>62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2"/>
      <c r="Q35" s="93"/>
    </row>
    <row r="36" spans="1:17" s="1" customFormat="1" ht="15" customHeight="1" x14ac:dyDescent="0.2">
      <c r="A36" s="124" t="s">
        <v>1</v>
      </c>
      <c r="B36" s="125"/>
      <c r="C36" s="72"/>
      <c r="D36" s="130" t="s">
        <v>26</v>
      </c>
      <c r="E36" s="131"/>
      <c r="F36" s="132"/>
      <c r="G36" s="130" t="s">
        <v>27</v>
      </c>
      <c r="H36" s="131"/>
      <c r="I36" s="131"/>
      <c r="J36" s="132"/>
      <c r="K36" s="116" t="s">
        <v>85</v>
      </c>
      <c r="L36" s="117"/>
      <c r="M36" s="117"/>
      <c r="N36" s="117"/>
      <c r="O36" s="117"/>
    </row>
    <row r="37" spans="1:17" s="1" customFormat="1" ht="14.25" x14ac:dyDescent="0.25">
      <c r="A37" s="126"/>
      <c r="B37" s="127"/>
      <c r="C37" s="19" t="s">
        <v>25</v>
      </c>
      <c r="D37" s="20" t="s">
        <v>86</v>
      </c>
      <c r="E37" s="20" t="s">
        <v>29</v>
      </c>
      <c r="F37" s="20" t="s">
        <v>47</v>
      </c>
      <c r="G37" s="20" t="s">
        <v>96</v>
      </c>
      <c r="H37" s="63" t="s">
        <v>48</v>
      </c>
      <c r="I37" s="21" t="s">
        <v>49</v>
      </c>
      <c r="J37" s="20" t="s">
        <v>25</v>
      </c>
      <c r="K37" s="71" t="s">
        <v>31</v>
      </c>
      <c r="L37" s="22" t="s">
        <v>32</v>
      </c>
      <c r="M37" s="71" t="s">
        <v>33</v>
      </c>
      <c r="N37" s="71" t="s">
        <v>34</v>
      </c>
      <c r="O37" s="23" t="s">
        <v>35</v>
      </c>
    </row>
    <row r="38" spans="1:17" s="1" customFormat="1" ht="12.75" x14ac:dyDescent="0.2">
      <c r="A38" s="126"/>
      <c r="B38" s="127"/>
      <c r="C38" s="19" t="s">
        <v>28</v>
      </c>
      <c r="D38" s="25" t="s">
        <v>36</v>
      </c>
      <c r="E38" s="25" t="s">
        <v>36</v>
      </c>
      <c r="F38" s="26" t="s">
        <v>50</v>
      </c>
      <c r="G38" s="26" t="s">
        <v>60</v>
      </c>
      <c r="H38" s="64" t="s">
        <v>51</v>
      </c>
      <c r="I38" s="24" t="s">
        <v>52</v>
      </c>
      <c r="J38" s="26" t="s">
        <v>0</v>
      </c>
      <c r="K38" s="1" t="s">
        <v>87</v>
      </c>
      <c r="L38" s="68" t="s">
        <v>87</v>
      </c>
      <c r="M38" s="68" t="s">
        <v>87</v>
      </c>
      <c r="N38" s="73" t="s">
        <v>87</v>
      </c>
      <c r="O38" s="91" t="s">
        <v>87</v>
      </c>
    </row>
    <row r="39" spans="1:17" s="1" customFormat="1" x14ac:dyDescent="0.25">
      <c r="A39" s="126"/>
      <c r="B39" s="127"/>
      <c r="C39" s="24" t="s">
        <v>18</v>
      </c>
      <c r="D39" s="74"/>
      <c r="E39" s="74"/>
      <c r="F39" s="75"/>
      <c r="G39" s="75"/>
      <c r="H39" s="64" t="s">
        <v>58</v>
      </c>
      <c r="I39" s="65" t="s">
        <v>54</v>
      </c>
      <c r="J39" s="75"/>
      <c r="K39" s="24" t="s">
        <v>53</v>
      </c>
      <c r="L39" s="26" t="s">
        <v>19</v>
      </c>
      <c r="M39" s="25" t="s">
        <v>20</v>
      </c>
      <c r="N39" s="26" t="s">
        <v>21</v>
      </c>
      <c r="O39" s="27" t="s">
        <v>53</v>
      </c>
    </row>
    <row r="40" spans="1:17" s="1" customFormat="1" ht="12.75" x14ac:dyDescent="0.2">
      <c r="A40" s="126"/>
      <c r="B40" s="127"/>
      <c r="C40" s="28" t="s">
        <v>38</v>
      </c>
      <c r="D40" s="26"/>
      <c r="E40" s="26"/>
      <c r="F40" s="25"/>
      <c r="G40" s="25"/>
      <c r="H40" s="26" t="s">
        <v>59</v>
      </c>
      <c r="I40" s="65" t="s">
        <v>57</v>
      </c>
      <c r="J40" s="26"/>
      <c r="K40" s="26" t="s">
        <v>55</v>
      </c>
      <c r="L40" s="26" t="s">
        <v>23</v>
      </c>
      <c r="M40" s="26" t="s">
        <v>23</v>
      </c>
      <c r="N40" s="26" t="s">
        <v>56</v>
      </c>
      <c r="O40" s="26" t="s">
        <v>55</v>
      </c>
    </row>
    <row r="41" spans="1:17" s="1" customFormat="1" x14ac:dyDescent="0.25">
      <c r="A41" s="126"/>
      <c r="B41" s="127"/>
      <c r="C41" s="28" t="s">
        <v>61</v>
      </c>
      <c r="D41" s="25"/>
      <c r="E41" s="25"/>
      <c r="F41" s="26"/>
      <c r="G41" s="26"/>
      <c r="H41" s="26" t="s">
        <v>60</v>
      </c>
      <c r="I41" s="76"/>
      <c r="J41" s="26"/>
      <c r="K41" s="26" t="s">
        <v>38</v>
      </c>
      <c r="L41" s="26"/>
      <c r="M41" s="25"/>
      <c r="N41" s="25" t="s">
        <v>55</v>
      </c>
      <c r="O41" s="26" t="s">
        <v>38</v>
      </c>
    </row>
    <row r="42" spans="1:17" s="1" customFormat="1" ht="15.75" thickBot="1" x14ac:dyDescent="0.3">
      <c r="A42" s="128"/>
      <c r="B42" s="129"/>
      <c r="C42" s="29"/>
      <c r="D42" s="30"/>
      <c r="E42" s="30"/>
      <c r="F42" s="31"/>
      <c r="G42" s="31"/>
      <c r="H42" s="77"/>
      <c r="I42" s="29"/>
      <c r="J42" s="31"/>
      <c r="K42" s="29" t="s">
        <v>22</v>
      </c>
      <c r="L42" s="31"/>
      <c r="M42" s="30"/>
      <c r="N42" s="30" t="s">
        <v>38</v>
      </c>
      <c r="O42" s="32" t="s">
        <v>24</v>
      </c>
    </row>
    <row r="43" spans="1:17" s="1" customFormat="1" ht="15.75" thickTop="1" x14ac:dyDescent="0.25">
      <c r="A43" s="40">
        <v>24</v>
      </c>
      <c r="B43" s="41">
        <v>2005</v>
      </c>
      <c r="C43" s="42">
        <v>38368</v>
      </c>
      <c r="D43" s="43">
        <v>53</v>
      </c>
      <c r="E43" s="43">
        <v>53</v>
      </c>
      <c r="F43" s="44">
        <v>42063</v>
      </c>
      <c r="G43" s="137">
        <v>138</v>
      </c>
      <c r="H43" s="66">
        <v>120</v>
      </c>
      <c r="I43" s="43">
        <v>196</v>
      </c>
      <c r="J43" s="70" t="s">
        <v>82</v>
      </c>
      <c r="K43" s="45">
        <v>51</v>
      </c>
      <c r="L43" s="46">
        <v>44.4</v>
      </c>
      <c r="M43" s="47">
        <v>44.3</v>
      </c>
      <c r="N43" s="48">
        <v>138</v>
      </c>
      <c r="O43" s="48">
        <v>51.7</v>
      </c>
    </row>
    <row r="44" spans="1:17" s="3" customFormat="1" x14ac:dyDescent="0.25">
      <c r="A44" s="33">
        <v>25</v>
      </c>
      <c r="B44" s="34">
        <v>2006</v>
      </c>
      <c r="C44" s="35">
        <v>38675</v>
      </c>
      <c r="D44" s="36">
        <v>54</v>
      </c>
      <c r="E44" s="36">
        <v>71</v>
      </c>
      <c r="F44" s="37">
        <v>42078</v>
      </c>
      <c r="G44" s="133">
        <v>115</v>
      </c>
      <c r="H44" s="66">
        <v>111</v>
      </c>
      <c r="I44" s="36">
        <v>280</v>
      </c>
      <c r="J44" s="70" t="s">
        <v>83</v>
      </c>
      <c r="K44" s="16">
        <v>141</v>
      </c>
      <c r="L44" s="17">
        <v>34.4</v>
      </c>
      <c r="M44" s="38">
        <v>52.5</v>
      </c>
      <c r="N44" s="39">
        <v>73</v>
      </c>
      <c r="O44" s="39">
        <v>123</v>
      </c>
    </row>
    <row r="45" spans="1:17" x14ac:dyDescent="0.25">
      <c r="A45" s="8">
        <v>26</v>
      </c>
      <c r="B45" s="4">
        <v>2007</v>
      </c>
      <c r="C45" s="13">
        <v>39105</v>
      </c>
      <c r="D45" s="11">
        <v>66</v>
      </c>
      <c r="E45" s="11">
        <v>66</v>
      </c>
      <c r="F45" s="12">
        <v>42063</v>
      </c>
      <c r="G45" s="134">
        <v>191</v>
      </c>
      <c r="H45" s="66">
        <v>121</v>
      </c>
      <c r="I45" s="11">
        <v>200</v>
      </c>
      <c r="J45" s="70" t="s">
        <v>80</v>
      </c>
      <c r="K45" s="16">
        <v>55.6</v>
      </c>
      <c r="L45" s="17">
        <v>22.8</v>
      </c>
      <c r="M45" s="18">
        <v>21</v>
      </c>
      <c r="N45" s="14">
        <v>120</v>
      </c>
      <c r="O45" s="14">
        <v>57.6</v>
      </c>
    </row>
    <row r="46" spans="1:17" x14ac:dyDescent="0.25">
      <c r="A46" s="33">
        <v>27</v>
      </c>
      <c r="B46" s="34">
        <v>2008</v>
      </c>
      <c r="C46" s="35">
        <v>39438</v>
      </c>
      <c r="D46" s="36">
        <v>0</v>
      </c>
      <c r="E46" s="36">
        <v>16</v>
      </c>
      <c r="F46" s="37">
        <v>42088</v>
      </c>
      <c r="G46" s="133">
        <v>122</v>
      </c>
      <c r="H46" s="66">
        <v>83</v>
      </c>
      <c r="I46" s="36">
        <v>135</v>
      </c>
      <c r="J46" s="70" t="s">
        <v>76</v>
      </c>
      <c r="K46" s="16">
        <v>141.6</v>
      </c>
      <c r="L46" s="17">
        <v>0</v>
      </c>
      <c r="M46" s="38">
        <v>13.8</v>
      </c>
      <c r="N46" s="39">
        <v>94.6</v>
      </c>
      <c r="O46" s="39">
        <v>89.2</v>
      </c>
    </row>
    <row r="47" spans="1:17" s="3" customFormat="1" x14ac:dyDescent="0.25">
      <c r="A47" s="33">
        <v>28</v>
      </c>
      <c r="B47" s="34">
        <v>2009</v>
      </c>
      <c r="C47" s="35">
        <v>39795</v>
      </c>
      <c r="D47" s="36">
        <v>13</v>
      </c>
      <c r="E47" s="36">
        <v>21</v>
      </c>
      <c r="F47" s="37">
        <v>42024</v>
      </c>
      <c r="G47" s="133">
        <v>140</v>
      </c>
      <c r="H47" s="66">
        <v>107</v>
      </c>
      <c r="I47" s="36">
        <v>156</v>
      </c>
      <c r="J47" s="70" t="s">
        <v>84</v>
      </c>
      <c r="K47" s="16">
        <v>30</v>
      </c>
      <c r="L47" s="17">
        <v>104.1</v>
      </c>
      <c r="M47" s="38">
        <v>45.7</v>
      </c>
      <c r="N47" s="39">
        <v>137</v>
      </c>
      <c r="O47" s="39">
        <v>89</v>
      </c>
    </row>
    <row r="48" spans="1:17" x14ac:dyDescent="0.25">
      <c r="A48" s="8">
        <v>29</v>
      </c>
      <c r="B48" s="4">
        <v>2010</v>
      </c>
      <c r="C48" s="13">
        <v>40158</v>
      </c>
      <c r="D48" s="11">
        <v>46</v>
      </c>
      <c r="E48" s="11">
        <v>81</v>
      </c>
      <c r="F48" s="12">
        <v>42050</v>
      </c>
      <c r="G48" s="134">
        <v>164</v>
      </c>
      <c r="H48" s="66">
        <v>175</v>
      </c>
      <c r="I48" s="11">
        <v>321</v>
      </c>
      <c r="J48" s="70" t="s">
        <v>66</v>
      </c>
      <c r="K48" s="16">
        <v>95.8</v>
      </c>
      <c r="L48" s="17">
        <v>55.7</v>
      </c>
      <c r="M48" s="18">
        <v>37.9</v>
      </c>
      <c r="N48" s="14">
        <v>163</v>
      </c>
      <c r="O48" s="14">
        <v>118</v>
      </c>
    </row>
    <row r="49" spans="1:15" s="61" customFormat="1" ht="15" customHeight="1" x14ac:dyDescent="0.25">
      <c r="A49" s="33">
        <v>30</v>
      </c>
      <c r="B49" s="36">
        <v>2011</v>
      </c>
      <c r="C49" s="80">
        <v>40509</v>
      </c>
      <c r="D49" s="36">
        <v>26</v>
      </c>
      <c r="E49" s="36">
        <v>54</v>
      </c>
      <c r="F49" s="37">
        <v>44936</v>
      </c>
      <c r="G49" s="133">
        <v>189</v>
      </c>
      <c r="H49" s="39">
        <v>148</v>
      </c>
      <c r="I49" s="81" t="s">
        <v>91</v>
      </c>
      <c r="J49" s="81" t="s">
        <v>92</v>
      </c>
      <c r="K49" s="17">
        <v>69</v>
      </c>
      <c r="L49" s="17">
        <v>63</v>
      </c>
      <c r="M49" s="17">
        <v>6</v>
      </c>
      <c r="N49" s="17">
        <v>183</v>
      </c>
      <c r="O49" s="17">
        <v>123</v>
      </c>
    </row>
    <row r="50" spans="1:15" s="61" customFormat="1" ht="15" customHeight="1" x14ac:dyDescent="0.25">
      <c r="A50" s="33">
        <v>31</v>
      </c>
      <c r="B50" s="36">
        <v>2012</v>
      </c>
      <c r="C50" s="35">
        <v>40922</v>
      </c>
      <c r="D50" s="36">
        <v>18</v>
      </c>
      <c r="E50" s="36">
        <v>51</v>
      </c>
      <c r="F50" s="37">
        <v>44977</v>
      </c>
      <c r="G50" s="133">
        <v>152</v>
      </c>
      <c r="H50" s="39">
        <v>101</v>
      </c>
      <c r="I50" s="81">
        <v>184</v>
      </c>
      <c r="J50" s="81" t="s">
        <v>68</v>
      </c>
      <c r="K50" s="17">
        <v>39</v>
      </c>
      <c r="L50" s="17">
        <v>39</v>
      </c>
      <c r="M50" s="17">
        <v>17</v>
      </c>
      <c r="N50" s="17">
        <v>90</v>
      </c>
      <c r="O50" s="17">
        <v>60</v>
      </c>
    </row>
    <row r="51" spans="1:15" s="61" customFormat="1" ht="15" customHeight="1" x14ac:dyDescent="0.25">
      <c r="A51" s="33">
        <v>32</v>
      </c>
      <c r="B51" s="36">
        <v>2013</v>
      </c>
      <c r="C51" s="35">
        <v>41245</v>
      </c>
      <c r="D51" s="36">
        <v>66</v>
      </c>
      <c r="E51" s="36">
        <v>100</v>
      </c>
      <c r="F51" s="37">
        <v>45021</v>
      </c>
      <c r="G51" s="133">
        <v>163</v>
      </c>
      <c r="H51" s="39">
        <v>108</v>
      </c>
      <c r="I51" s="81">
        <v>301</v>
      </c>
      <c r="J51" s="81" t="s">
        <v>88</v>
      </c>
      <c r="K51" s="17">
        <v>201</v>
      </c>
      <c r="L51" s="17">
        <v>25</v>
      </c>
      <c r="M51" s="17">
        <v>77</v>
      </c>
      <c r="N51" s="17">
        <v>142</v>
      </c>
      <c r="O51" s="17">
        <v>144</v>
      </c>
    </row>
    <row r="52" spans="1:15" s="88" customFormat="1" ht="15" customHeight="1" x14ac:dyDescent="0.25">
      <c r="A52" s="82">
        <v>33</v>
      </c>
      <c r="B52" s="83">
        <v>2015</v>
      </c>
      <c r="C52" s="84">
        <v>41967</v>
      </c>
      <c r="D52" s="83">
        <v>0</v>
      </c>
      <c r="E52" s="83">
        <v>10</v>
      </c>
      <c r="F52" s="85">
        <v>44967</v>
      </c>
      <c r="G52" s="138">
        <v>91</v>
      </c>
      <c r="H52" s="66">
        <v>86</v>
      </c>
      <c r="I52" s="86">
        <v>115</v>
      </c>
      <c r="J52" s="86" t="s">
        <v>89</v>
      </c>
      <c r="K52" s="87">
        <v>97</v>
      </c>
      <c r="L52" s="87">
        <v>18</v>
      </c>
      <c r="M52" s="87">
        <v>8</v>
      </c>
      <c r="N52" s="87">
        <v>119</v>
      </c>
      <c r="O52" s="87">
        <v>107</v>
      </c>
    </row>
    <row r="53" spans="1:15" s="61" customFormat="1" ht="15" customHeight="1" x14ac:dyDescent="0.25">
      <c r="A53" s="33">
        <v>34</v>
      </c>
      <c r="B53" s="36">
        <v>2017</v>
      </c>
      <c r="C53" s="42">
        <v>42738</v>
      </c>
      <c r="D53" s="36">
        <v>0</v>
      </c>
      <c r="E53" s="36">
        <v>44</v>
      </c>
      <c r="F53" s="37">
        <v>44946</v>
      </c>
      <c r="G53" s="133">
        <v>234</v>
      </c>
      <c r="H53" s="39">
        <v>160</v>
      </c>
      <c r="I53" s="81">
        <v>263</v>
      </c>
      <c r="J53" s="81" t="s">
        <v>90</v>
      </c>
      <c r="K53" s="17">
        <v>27</v>
      </c>
      <c r="L53" s="17">
        <v>38</v>
      </c>
      <c r="M53" s="17">
        <v>7</v>
      </c>
      <c r="N53" s="17">
        <v>238</v>
      </c>
      <c r="O53" s="17">
        <v>62</v>
      </c>
    </row>
    <row r="54" spans="1:15" s="61" customFormat="1" ht="15" customHeight="1" x14ac:dyDescent="0.25">
      <c r="A54" s="33">
        <v>35</v>
      </c>
      <c r="B54" s="36">
        <v>2018</v>
      </c>
      <c r="C54" s="42">
        <v>43108</v>
      </c>
      <c r="D54" s="36">
        <v>19</v>
      </c>
      <c r="E54" s="36">
        <v>36</v>
      </c>
      <c r="F54" s="37">
        <v>44990</v>
      </c>
      <c r="G54" s="133">
        <v>154</v>
      </c>
      <c r="H54" s="39">
        <v>142</v>
      </c>
      <c r="I54" s="81" t="s">
        <v>93</v>
      </c>
      <c r="J54" s="81" t="s">
        <v>94</v>
      </c>
      <c r="K54" s="17">
        <v>64</v>
      </c>
      <c r="L54" s="17">
        <v>37</v>
      </c>
      <c r="M54" s="17">
        <v>46</v>
      </c>
      <c r="N54" s="17">
        <v>194</v>
      </c>
      <c r="O54" s="17">
        <v>58</v>
      </c>
    </row>
    <row r="55" spans="1:15" s="61" customFormat="1" ht="15" customHeight="1" x14ac:dyDescent="0.25">
      <c r="A55" s="33">
        <v>36</v>
      </c>
      <c r="B55" s="36">
        <v>2019</v>
      </c>
      <c r="C55" s="35">
        <v>43425</v>
      </c>
      <c r="D55" s="36">
        <v>0</v>
      </c>
      <c r="E55" s="36">
        <v>36</v>
      </c>
      <c r="F55" s="37">
        <v>44957</v>
      </c>
      <c r="G55" s="133">
        <v>220</v>
      </c>
      <c r="H55" s="39">
        <v>116</v>
      </c>
      <c r="I55" s="81">
        <v>141</v>
      </c>
      <c r="J55" s="81" t="s">
        <v>68</v>
      </c>
      <c r="K55" s="17">
        <v>138</v>
      </c>
      <c r="L55" s="17">
        <v>57</v>
      </c>
      <c r="M55" s="17">
        <v>39</v>
      </c>
      <c r="N55" s="17">
        <v>148</v>
      </c>
      <c r="O55" s="17">
        <v>152</v>
      </c>
    </row>
    <row r="56" spans="1:15" s="61" customFormat="1" ht="15" customHeight="1" x14ac:dyDescent="0.25">
      <c r="A56" s="33">
        <v>37</v>
      </c>
      <c r="B56" s="36">
        <v>2021</v>
      </c>
      <c r="C56" s="35">
        <v>44171</v>
      </c>
      <c r="D56" s="36">
        <v>19</v>
      </c>
      <c r="E56" s="36">
        <v>75</v>
      </c>
      <c r="F56" s="37">
        <v>44972</v>
      </c>
      <c r="G56" s="133">
        <v>135</v>
      </c>
      <c r="H56" s="39">
        <v>126</v>
      </c>
      <c r="I56" s="81">
        <v>180</v>
      </c>
      <c r="J56" s="81" t="s">
        <v>69</v>
      </c>
      <c r="K56" s="17">
        <v>139</v>
      </c>
      <c r="L56" s="17">
        <v>14</v>
      </c>
      <c r="M56" s="17">
        <v>13</v>
      </c>
      <c r="N56" s="17">
        <v>88</v>
      </c>
      <c r="O56" s="17">
        <v>140</v>
      </c>
    </row>
    <row r="57" spans="1:15" s="15" customFormat="1" ht="15" customHeight="1" x14ac:dyDescent="0.25">
      <c r="A57" s="8"/>
      <c r="B57" s="11"/>
      <c r="C57" s="13"/>
      <c r="D57" s="11"/>
      <c r="E57" s="11"/>
      <c r="F57" s="12"/>
      <c r="G57" s="12"/>
      <c r="H57" s="66"/>
      <c r="I57" s="11"/>
      <c r="J57" s="78"/>
      <c r="K57" s="79"/>
      <c r="L57" s="79"/>
      <c r="M57" s="79"/>
      <c r="N57" s="79"/>
      <c r="O57" s="79"/>
    </row>
    <row r="58" spans="1:15" s="15" customFormat="1" x14ac:dyDescent="0.25">
      <c r="A58" s="121" t="s">
        <v>42</v>
      </c>
      <c r="B58" s="122"/>
      <c r="C58" s="123"/>
      <c r="D58" s="89">
        <f>SUM(D9:D32,D44:D56)</f>
        <v>1294</v>
      </c>
      <c r="E58" s="89">
        <f>SUM(E9:E32,E44:E56)</f>
        <v>1931</v>
      </c>
      <c r="F58" s="50"/>
      <c r="G58" s="50"/>
      <c r="H58" s="50"/>
      <c r="I58" s="50"/>
      <c r="J58" s="50"/>
      <c r="K58" s="50">
        <f>SUM(K9:K32,K44:K56)</f>
        <v>3221.8</v>
      </c>
      <c r="L58" s="89">
        <f>SUM(L9:L32,L44:L56)</f>
        <v>1432.2</v>
      </c>
      <c r="M58" s="89">
        <f>SUM(M9:M32,M44:M56)</f>
        <v>1101</v>
      </c>
      <c r="N58" s="50">
        <f>SUM(N9:N32,N44:N56)</f>
        <v>4702</v>
      </c>
      <c r="O58" s="50">
        <f>SUM(O9:O32,O44:O56)</f>
        <v>3508.4999999999995</v>
      </c>
    </row>
    <row r="59" spans="1:15" s="15" customFormat="1" x14ac:dyDescent="0.25">
      <c r="A59" s="118" t="s">
        <v>43</v>
      </c>
      <c r="B59" s="119"/>
      <c r="C59" s="120"/>
      <c r="D59" s="89">
        <f>AVERAGE(D9:D32,D44:D56)</f>
        <v>35.944444444444443</v>
      </c>
      <c r="E59" s="89">
        <f>AVERAGE(E9:E32,E44:E56)</f>
        <v>53.638888888888886</v>
      </c>
      <c r="F59" s="50"/>
      <c r="G59" s="50"/>
      <c r="H59" s="50"/>
      <c r="I59" s="50"/>
      <c r="J59" s="50"/>
      <c r="K59" s="50">
        <f>AVERAGE(K9:K32,K44:K56)</f>
        <v>89.494444444444454</v>
      </c>
      <c r="L59" s="89">
        <f>AVERAGE(L9:L32,L44:L56)</f>
        <v>39.783333333333331</v>
      </c>
      <c r="M59" s="89">
        <f>AVERAGE(M9:M32,M44:M56)</f>
        <v>30.583333333333332</v>
      </c>
      <c r="N59" s="50">
        <f>AVERAGE(N9:N32,N44:N56)</f>
        <v>130.61111111111111</v>
      </c>
      <c r="O59" s="50">
        <f>AVERAGE(O9:O32,O44:O56)</f>
        <v>97.458333333333314</v>
      </c>
    </row>
    <row r="60" spans="1:15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5"/>
      <c r="N60" s="3"/>
      <c r="O60" s="5"/>
    </row>
    <row r="61" spans="1:15" s="15" customFormat="1" x14ac:dyDescent="0.25">
      <c r="A61" s="58" t="s">
        <v>45</v>
      </c>
      <c r="B61" s="59"/>
      <c r="C61" s="58"/>
      <c r="D61" s="58"/>
      <c r="E61" s="59"/>
      <c r="F61" s="59"/>
      <c r="G61" s="59"/>
      <c r="H61" s="59"/>
      <c r="I61" s="58"/>
      <c r="J61" s="58"/>
      <c r="K61" s="59"/>
      <c r="L61" s="59"/>
      <c r="M61" s="59"/>
      <c r="N61" s="59"/>
      <c r="O61" s="60"/>
    </row>
    <row r="62" spans="1:15" s="15" customFormat="1" x14ac:dyDescent="0.25">
      <c r="A62" s="58" t="s">
        <v>95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62"/>
    </row>
    <row r="63" spans="1:15" s="15" customFormat="1" x14ac:dyDescent="0.25">
      <c r="A63" s="58" t="s">
        <v>46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9"/>
      <c r="N63" s="59"/>
      <c r="O63" s="62"/>
    </row>
    <row r="64" spans="1:15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5"/>
      <c r="N64" s="3"/>
      <c r="O64" s="5"/>
    </row>
    <row r="65" spans="3:15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5"/>
      <c r="N65" s="3"/>
      <c r="O65" s="5"/>
    </row>
    <row r="66" spans="3:15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5"/>
      <c r="N66" s="3"/>
      <c r="O66" s="5"/>
    </row>
    <row r="67" spans="3:15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5"/>
      <c r="N67" s="3"/>
      <c r="O67" s="5"/>
    </row>
    <row r="68" spans="3:15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5"/>
      <c r="N68" s="3"/>
      <c r="O68" s="5"/>
    </row>
    <row r="69" spans="3:15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5"/>
      <c r="N69" s="3"/>
      <c r="O69" s="5"/>
    </row>
    <row r="70" spans="3:15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5"/>
      <c r="N70" s="3"/>
      <c r="O70" s="5"/>
    </row>
    <row r="71" spans="3:15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5"/>
      <c r="N71" s="3"/>
      <c r="O71" s="5"/>
    </row>
  </sheetData>
  <mergeCells count="11">
    <mergeCell ref="A1:Q1"/>
    <mergeCell ref="K36:O36"/>
    <mergeCell ref="A59:C59"/>
    <mergeCell ref="A58:C58"/>
    <mergeCell ref="A36:B42"/>
    <mergeCell ref="D36:F36"/>
    <mergeCell ref="A2:B8"/>
    <mergeCell ref="D2:F2"/>
    <mergeCell ref="K2:O2"/>
    <mergeCell ref="G36:J36"/>
    <mergeCell ref="G2:J2"/>
  </mergeCells>
  <pageMargins left="0.59055118110236227" right="0.39370078740157483" top="1.1811023622047245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8" workbookViewId="0">
      <selection activeCell="G38" sqref="G38"/>
    </sheetView>
  </sheetViews>
  <sheetFormatPr defaultColWidth="9.140625" defaultRowHeight="15" x14ac:dyDescent="0.25"/>
  <cols>
    <col min="1" max="1" width="5.28515625" style="2" customWidth="1"/>
    <col min="2" max="2" width="5.140625" style="2" customWidth="1"/>
    <col min="3" max="3" width="8.7109375" style="2" customWidth="1"/>
    <col min="4" max="4" width="12.5703125" style="2" customWidth="1"/>
    <col min="5" max="16384" width="9.140625" style="2"/>
  </cols>
  <sheetData>
    <row r="1" spans="1:6" ht="20.25" x14ac:dyDescent="0.25">
      <c r="A1" s="51" t="s">
        <v>44</v>
      </c>
      <c r="B1" s="51"/>
      <c r="C1" s="51"/>
      <c r="D1" s="51"/>
    </row>
    <row r="3" spans="1:6" s="1" customFormat="1" ht="12.75" x14ac:dyDescent="0.2">
      <c r="A3" s="124" t="s">
        <v>1</v>
      </c>
      <c r="B3" s="125"/>
      <c r="C3" s="130" t="s">
        <v>27</v>
      </c>
      <c r="D3" s="132"/>
    </row>
    <row r="4" spans="1:6" s="1" customFormat="1" ht="12.75" x14ac:dyDescent="0.2">
      <c r="A4" s="126"/>
      <c r="B4" s="127"/>
      <c r="C4" s="21" t="s">
        <v>30</v>
      </c>
      <c r="D4" s="20" t="s">
        <v>25</v>
      </c>
    </row>
    <row r="5" spans="1:6" s="1" customFormat="1" ht="12.75" x14ac:dyDescent="0.2">
      <c r="A5" s="126"/>
      <c r="B5" s="127"/>
      <c r="C5" s="24" t="s">
        <v>37</v>
      </c>
      <c r="D5" s="26" t="s">
        <v>0</v>
      </c>
    </row>
    <row r="6" spans="1:6" s="1" customFormat="1" ht="12.75" x14ac:dyDescent="0.2">
      <c r="A6" s="126"/>
      <c r="B6" s="127"/>
      <c r="C6" s="26" t="s">
        <v>39</v>
      </c>
      <c r="D6" s="26"/>
    </row>
    <row r="7" spans="1:6" s="1" customFormat="1" ht="13.5" thickBot="1" x14ac:dyDescent="0.25">
      <c r="A7" s="128"/>
      <c r="B7" s="129"/>
      <c r="C7" s="29"/>
      <c r="D7" s="31"/>
    </row>
    <row r="8" spans="1:6" ht="15.75" thickTop="1" x14ac:dyDescent="0.25">
      <c r="A8" s="8">
        <v>1</v>
      </c>
      <c r="B8" s="7">
        <v>1967</v>
      </c>
      <c r="C8" s="9">
        <v>285</v>
      </c>
      <c r="D8" s="10">
        <v>42084</v>
      </c>
      <c r="E8" s="3"/>
      <c r="F8" s="3"/>
    </row>
    <row r="9" spans="1:6" x14ac:dyDescent="0.25">
      <c r="A9" s="8">
        <v>2</v>
      </c>
      <c r="B9" s="4">
        <v>1968</v>
      </c>
      <c r="C9" s="11">
        <v>419</v>
      </c>
      <c r="D9" s="12">
        <v>42094</v>
      </c>
      <c r="E9" s="3"/>
      <c r="F9" s="3"/>
    </row>
    <row r="10" spans="1:6" x14ac:dyDescent="0.25">
      <c r="A10" s="8">
        <v>3</v>
      </c>
      <c r="B10" s="4">
        <v>1969</v>
      </c>
      <c r="C10" s="11">
        <v>260</v>
      </c>
      <c r="D10" s="12" t="s">
        <v>2</v>
      </c>
      <c r="E10" s="3"/>
      <c r="F10" s="3"/>
    </row>
    <row r="11" spans="1:6" x14ac:dyDescent="0.25">
      <c r="A11" s="8">
        <v>4</v>
      </c>
      <c r="B11" s="4">
        <v>1970</v>
      </c>
      <c r="C11" s="11">
        <v>494</v>
      </c>
      <c r="D11" s="12">
        <v>42106</v>
      </c>
      <c r="E11" s="3"/>
      <c r="F11" s="3"/>
    </row>
    <row r="12" spans="1:6" x14ac:dyDescent="0.25">
      <c r="A12" s="8">
        <v>5</v>
      </c>
      <c r="B12" s="4">
        <v>1971</v>
      </c>
      <c r="C12" s="11">
        <v>278</v>
      </c>
      <c r="D12" s="12">
        <v>42098</v>
      </c>
      <c r="E12" s="3"/>
      <c r="F12" s="3"/>
    </row>
    <row r="13" spans="1:6" x14ac:dyDescent="0.25">
      <c r="A13" s="8">
        <v>6</v>
      </c>
      <c r="B13" s="4">
        <v>1972</v>
      </c>
      <c r="C13" s="11">
        <v>148</v>
      </c>
      <c r="D13" s="12" t="s">
        <v>3</v>
      </c>
      <c r="E13" s="3"/>
      <c r="F13" s="3"/>
    </row>
    <row r="14" spans="1:6" x14ac:dyDescent="0.25">
      <c r="A14" s="8">
        <v>7</v>
      </c>
      <c r="B14" s="4">
        <v>1973</v>
      </c>
      <c r="C14" s="11">
        <v>200</v>
      </c>
      <c r="D14" s="12" t="s">
        <v>4</v>
      </c>
      <c r="E14" s="3"/>
      <c r="F14" s="3"/>
    </row>
    <row r="15" spans="1:6" x14ac:dyDescent="0.25">
      <c r="A15" s="33">
        <v>8</v>
      </c>
      <c r="B15" s="34">
        <v>1974</v>
      </c>
      <c r="C15" s="36">
        <v>152</v>
      </c>
      <c r="D15" s="37">
        <v>42456</v>
      </c>
      <c r="E15" s="3"/>
      <c r="F15" s="3"/>
    </row>
    <row r="16" spans="1:6" x14ac:dyDescent="0.25">
      <c r="A16" s="8">
        <v>9</v>
      </c>
      <c r="B16" s="4">
        <v>1975</v>
      </c>
      <c r="C16" s="11">
        <v>113</v>
      </c>
      <c r="D16" s="12" t="s">
        <v>5</v>
      </c>
      <c r="E16" s="3"/>
      <c r="F16" s="3"/>
    </row>
    <row r="17" spans="1:6" x14ac:dyDescent="0.25">
      <c r="A17" s="8">
        <v>10</v>
      </c>
      <c r="B17" s="4">
        <v>1976</v>
      </c>
      <c r="C17" s="11">
        <v>293</v>
      </c>
      <c r="D17" s="12" t="s">
        <v>6</v>
      </c>
      <c r="E17" s="3"/>
      <c r="F17" s="3"/>
    </row>
    <row r="18" spans="1:6" x14ac:dyDescent="0.25">
      <c r="A18" s="33">
        <v>11</v>
      </c>
      <c r="B18" s="34">
        <v>1977</v>
      </c>
      <c r="C18" s="36">
        <v>202</v>
      </c>
      <c r="D18" s="37" t="s">
        <v>41</v>
      </c>
      <c r="E18" s="3"/>
      <c r="F18" s="3"/>
    </row>
    <row r="19" spans="1:6" x14ac:dyDescent="0.25">
      <c r="A19" s="8">
        <v>12</v>
      </c>
      <c r="B19" s="4">
        <v>1978</v>
      </c>
      <c r="C19" s="11">
        <v>280</v>
      </c>
      <c r="D19" s="12">
        <v>42081</v>
      </c>
      <c r="E19" s="3"/>
      <c r="F19" s="3"/>
    </row>
    <row r="20" spans="1:6" x14ac:dyDescent="0.25">
      <c r="A20" s="8">
        <v>13</v>
      </c>
      <c r="B20" s="4">
        <v>1979</v>
      </c>
      <c r="C20" s="11">
        <v>553</v>
      </c>
      <c r="D20" s="12">
        <v>42099</v>
      </c>
      <c r="E20" s="3"/>
      <c r="F20" s="3"/>
    </row>
    <row r="21" spans="1:6" x14ac:dyDescent="0.25">
      <c r="A21" s="8">
        <v>14</v>
      </c>
      <c r="B21" s="4">
        <v>1980</v>
      </c>
      <c r="C21" s="11">
        <v>313</v>
      </c>
      <c r="D21" s="12" t="s">
        <v>7</v>
      </c>
      <c r="E21" s="3"/>
      <c r="F21" s="3"/>
    </row>
    <row r="22" spans="1:6" x14ac:dyDescent="0.25">
      <c r="A22" s="8">
        <v>15</v>
      </c>
      <c r="B22" s="4">
        <v>1981</v>
      </c>
      <c r="C22" s="11">
        <v>280</v>
      </c>
      <c r="D22" s="12">
        <v>42082</v>
      </c>
      <c r="E22" s="3"/>
      <c r="F22" s="3"/>
    </row>
    <row r="23" spans="1:6" x14ac:dyDescent="0.25">
      <c r="A23" s="8">
        <v>16</v>
      </c>
      <c r="B23" s="4">
        <v>1982</v>
      </c>
      <c r="C23" s="11">
        <v>247</v>
      </c>
      <c r="D23" s="12">
        <v>42080</v>
      </c>
      <c r="E23" s="3"/>
      <c r="F23" s="3"/>
    </row>
    <row r="24" spans="1:6" x14ac:dyDescent="0.25">
      <c r="A24" s="8">
        <v>17</v>
      </c>
      <c r="B24" s="4">
        <v>1983</v>
      </c>
      <c r="C24" s="11">
        <v>234</v>
      </c>
      <c r="D24" s="12" t="s">
        <v>8</v>
      </c>
      <c r="E24" s="3"/>
      <c r="F24" s="3"/>
    </row>
    <row r="25" spans="1:6" x14ac:dyDescent="0.25">
      <c r="A25" s="8">
        <v>18</v>
      </c>
      <c r="B25" s="4">
        <v>1984</v>
      </c>
      <c r="C25" s="11">
        <v>173</v>
      </c>
      <c r="D25" s="12">
        <v>42098</v>
      </c>
      <c r="E25" s="3"/>
      <c r="F25" s="3"/>
    </row>
    <row r="26" spans="1:6" x14ac:dyDescent="0.25">
      <c r="A26" s="8">
        <v>19</v>
      </c>
      <c r="B26" s="4">
        <v>1985</v>
      </c>
      <c r="C26" s="11">
        <v>324</v>
      </c>
      <c r="D26" s="12">
        <v>42102</v>
      </c>
      <c r="E26" s="3"/>
      <c r="F26" s="3"/>
    </row>
    <row r="27" spans="1:6" x14ac:dyDescent="0.25">
      <c r="A27" s="8">
        <v>20</v>
      </c>
      <c r="B27" s="4">
        <v>1986</v>
      </c>
      <c r="C27" s="11">
        <v>320</v>
      </c>
      <c r="D27" s="12" t="s">
        <v>6</v>
      </c>
      <c r="E27" s="3"/>
      <c r="F27" s="3"/>
    </row>
    <row r="28" spans="1:6" x14ac:dyDescent="0.25">
      <c r="A28" s="8">
        <v>21</v>
      </c>
      <c r="B28" s="4">
        <v>1987</v>
      </c>
      <c r="C28" s="11">
        <v>329</v>
      </c>
      <c r="D28" s="12" t="s">
        <v>9</v>
      </c>
      <c r="E28" s="3"/>
      <c r="F28" s="3"/>
    </row>
    <row r="29" spans="1:6" x14ac:dyDescent="0.25">
      <c r="A29" s="8">
        <v>22</v>
      </c>
      <c r="B29" s="4">
        <v>1988</v>
      </c>
      <c r="C29" s="11">
        <v>399</v>
      </c>
      <c r="D29" s="12">
        <v>42099</v>
      </c>
      <c r="E29" s="3"/>
      <c r="F29" s="3"/>
    </row>
    <row r="30" spans="1:6" x14ac:dyDescent="0.25">
      <c r="A30" s="8">
        <v>23</v>
      </c>
      <c r="B30" s="4">
        <v>1989</v>
      </c>
      <c r="C30" s="11">
        <v>127</v>
      </c>
      <c r="D30" s="12" t="s">
        <v>10</v>
      </c>
      <c r="E30" s="3"/>
      <c r="F30" s="3"/>
    </row>
    <row r="31" spans="1:6" x14ac:dyDescent="0.25">
      <c r="A31" s="33">
        <v>24</v>
      </c>
      <c r="B31" s="34">
        <v>1991</v>
      </c>
      <c r="C31" s="36">
        <v>203</v>
      </c>
      <c r="D31" s="37" t="s">
        <v>11</v>
      </c>
      <c r="E31" s="3"/>
      <c r="F31" s="3"/>
    </row>
    <row r="32" spans="1:6" x14ac:dyDescent="0.25">
      <c r="A32" s="8">
        <v>25</v>
      </c>
      <c r="B32" s="4">
        <v>1992</v>
      </c>
      <c r="C32" s="11">
        <v>164</v>
      </c>
      <c r="D32" s="12">
        <v>42067</v>
      </c>
      <c r="E32" s="3"/>
      <c r="F32" s="3"/>
    </row>
    <row r="33" spans="1:6" x14ac:dyDescent="0.25">
      <c r="A33" s="8">
        <v>26</v>
      </c>
      <c r="B33" s="4">
        <v>1993</v>
      </c>
      <c r="C33" s="11">
        <v>210</v>
      </c>
      <c r="D33" s="12">
        <v>42085</v>
      </c>
      <c r="E33" s="3"/>
      <c r="F33" s="3"/>
    </row>
    <row r="34" spans="1:6" x14ac:dyDescent="0.25">
      <c r="A34" s="8">
        <v>27</v>
      </c>
      <c r="B34" s="4">
        <v>1994</v>
      </c>
      <c r="C34" s="11">
        <v>380</v>
      </c>
      <c r="D34" s="12">
        <v>42085</v>
      </c>
      <c r="E34" s="3"/>
      <c r="F34" s="3"/>
    </row>
    <row r="35" spans="1:6" x14ac:dyDescent="0.25">
      <c r="A35" s="8">
        <v>28</v>
      </c>
      <c r="B35" s="4">
        <v>1995</v>
      </c>
      <c r="C35" s="11">
        <v>196</v>
      </c>
      <c r="D35" s="12" t="s">
        <v>12</v>
      </c>
      <c r="E35" s="3"/>
      <c r="F35" s="3"/>
    </row>
    <row r="36" spans="1:6" x14ac:dyDescent="0.25">
      <c r="A36" s="8">
        <v>29</v>
      </c>
      <c r="B36" s="4">
        <v>1996</v>
      </c>
      <c r="C36" s="11">
        <v>325</v>
      </c>
      <c r="D36" s="12">
        <v>42113</v>
      </c>
      <c r="E36" s="3"/>
      <c r="F36" s="3"/>
    </row>
    <row r="37" spans="1:6" x14ac:dyDescent="0.25">
      <c r="A37" s="8">
        <v>30</v>
      </c>
      <c r="B37" s="4">
        <v>1999</v>
      </c>
      <c r="C37" s="11">
        <v>328</v>
      </c>
      <c r="D37" s="12">
        <v>42102</v>
      </c>
      <c r="E37" s="3"/>
      <c r="F37" s="3"/>
    </row>
    <row r="38" spans="1:6" x14ac:dyDescent="0.25">
      <c r="A38" s="8">
        <v>31</v>
      </c>
      <c r="B38" s="4">
        <v>2001</v>
      </c>
      <c r="C38" s="11">
        <v>135</v>
      </c>
      <c r="D38" s="12" t="s">
        <v>13</v>
      </c>
      <c r="E38" s="3"/>
      <c r="F38" s="3"/>
    </row>
    <row r="39" spans="1:6" x14ac:dyDescent="0.25">
      <c r="A39" s="8">
        <v>32</v>
      </c>
      <c r="B39" s="4">
        <v>2003</v>
      </c>
      <c r="C39" s="11">
        <v>220</v>
      </c>
      <c r="D39" s="12">
        <v>42080</v>
      </c>
      <c r="E39" s="3"/>
      <c r="F39" s="3"/>
    </row>
    <row r="40" spans="1:6" x14ac:dyDescent="0.25">
      <c r="A40" s="8">
        <v>33</v>
      </c>
      <c r="B40" s="4">
        <v>2004</v>
      </c>
      <c r="C40" s="11">
        <v>273</v>
      </c>
      <c r="D40" s="12">
        <v>42095</v>
      </c>
      <c r="E40" s="3"/>
      <c r="F40" s="3"/>
    </row>
    <row r="41" spans="1:6" x14ac:dyDescent="0.25">
      <c r="A41" s="40">
        <v>34</v>
      </c>
      <c r="B41" s="41">
        <v>2005</v>
      </c>
      <c r="C41" s="43">
        <v>196</v>
      </c>
      <c r="D41" s="44">
        <v>42458</v>
      </c>
      <c r="E41" s="3"/>
      <c r="F41" s="3"/>
    </row>
    <row r="42" spans="1:6" x14ac:dyDescent="0.25">
      <c r="A42" s="8">
        <v>35</v>
      </c>
      <c r="B42" s="4">
        <v>2006</v>
      </c>
      <c r="C42" s="11">
        <v>280</v>
      </c>
      <c r="D42" s="12" t="s">
        <v>15</v>
      </c>
      <c r="E42" s="3"/>
      <c r="F42" s="3"/>
    </row>
    <row r="43" spans="1:6" x14ac:dyDescent="0.25">
      <c r="A43" s="8">
        <v>36</v>
      </c>
      <c r="B43" s="4">
        <v>2007</v>
      </c>
      <c r="C43" s="11">
        <v>200</v>
      </c>
      <c r="D43" s="12" t="s">
        <v>16</v>
      </c>
      <c r="E43" s="3"/>
      <c r="F43" s="3"/>
    </row>
    <row r="44" spans="1:6" x14ac:dyDescent="0.25">
      <c r="A44" s="33">
        <v>37</v>
      </c>
      <c r="B44" s="34">
        <v>2008</v>
      </c>
      <c r="C44" s="36">
        <v>135</v>
      </c>
      <c r="D44" s="37" t="s">
        <v>17</v>
      </c>
      <c r="E44" s="3"/>
      <c r="F44" s="3"/>
    </row>
    <row r="45" spans="1:6" x14ac:dyDescent="0.25">
      <c r="A45" s="33">
        <v>38</v>
      </c>
      <c r="B45" s="34">
        <v>2009</v>
      </c>
      <c r="C45" s="36">
        <v>156</v>
      </c>
      <c r="D45" s="37" t="s">
        <v>40</v>
      </c>
      <c r="E45" s="3"/>
      <c r="F45" s="3"/>
    </row>
    <row r="46" spans="1:6" x14ac:dyDescent="0.25">
      <c r="A46" s="8">
        <v>39</v>
      </c>
      <c r="B46" s="4">
        <v>2010</v>
      </c>
      <c r="C46" s="11">
        <v>321</v>
      </c>
      <c r="D46" s="12" t="s">
        <v>14</v>
      </c>
      <c r="E46" s="3"/>
      <c r="F46" s="3"/>
    </row>
    <row r="47" spans="1:6" x14ac:dyDescent="0.25">
      <c r="C47" s="3"/>
      <c r="D47" s="3"/>
      <c r="E47" s="3"/>
      <c r="F47" s="3"/>
    </row>
    <row r="48" spans="1:6" s="15" customFormat="1" x14ac:dyDescent="0.25">
      <c r="A48" s="118" t="s">
        <v>42</v>
      </c>
      <c r="B48" s="119"/>
      <c r="C48" s="49"/>
      <c r="D48" s="49"/>
    </row>
    <row r="49" spans="1:6" s="15" customFormat="1" x14ac:dyDescent="0.25">
      <c r="A49" s="118" t="s">
        <v>43</v>
      </c>
      <c r="B49" s="119"/>
      <c r="C49" s="49"/>
      <c r="D49" s="49"/>
    </row>
    <row r="50" spans="1:6" x14ac:dyDescent="0.25">
      <c r="C50" s="3"/>
      <c r="D50" s="3"/>
      <c r="E50" s="3"/>
      <c r="F50" s="3"/>
    </row>
    <row r="51" spans="1:6" x14ac:dyDescent="0.25">
      <c r="C51" s="3"/>
      <c r="D51" s="3"/>
      <c r="E51" s="3"/>
      <c r="F51" s="3"/>
    </row>
    <row r="52" spans="1:6" x14ac:dyDescent="0.25">
      <c r="C52" s="3"/>
      <c r="D52" s="3"/>
      <c r="E52" s="3"/>
      <c r="F52" s="3"/>
    </row>
    <row r="53" spans="1:6" x14ac:dyDescent="0.25">
      <c r="C53" s="3"/>
      <c r="D53" s="3"/>
      <c r="E53" s="3"/>
      <c r="F53" s="3"/>
    </row>
    <row r="54" spans="1:6" x14ac:dyDescent="0.25">
      <c r="C54" s="3"/>
      <c r="D54" s="3"/>
      <c r="E54" s="3"/>
      <c r="F54" s="3"/>
    </row>
    <row r="55" spans="1:6" x14ac:dyDescent="0.25">
      <c r="C55" s="3"/>
      <c r="D55" s="3"/>
      <c r="E55" s="3"/>
      <c r="F55" s="3"/>
    </row>
    <row r="56" spans="1:6" x14ac:dyDescent="0.25">
      <c r="C56" s="3"/>
      <c r="D56" s="3"/>
      <c r="E56" s="3"/>
      <c r="F56" s="3"/>
    </row>
    <row r="57" spans="1:6" x14ac:dyDescent="0.25">
      <c r="C57" s="3"/>
      <c r="D57" s="3"/>
      <c r="E57" s="3"/>
      <c r="F57" s="3"/>
    </row>
    <row r="58" spans="1:6" x14ac:dyDescent="0.25">
      <c r="C58" s="3"/>
      <c r="D58" s="3"/>
      <c r="E58" s="3"/>
      <c r="F58" s="3"/>
    </row>
  </sheetData>
  <mergeCells count="4">
    <mergeCell ref="A48:B48"/>
    <mergeCell ref="A49:B49"/>
    <mergeCell ref="A3:B7"/>
    <mergeCell ref="C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 осадков</vt:lpstr>
      <vt:lpstr>графики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2023-06-06T13:32:17Z</dcterms:modified>
</cp:coreProperties>
</file>