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480" yWindow="840" windowWidth="14805" windowHeight="8010"/>
  </bookViews>
  <sheets>
    <sheet name="норма осадков" sheetId="2" r:id="rId1"/>
    <sheet name="графики" sheetId="3" r:id="rId2"/>
  </sheets>
  <calcPr calcId="145621"/>
</workbook>
</file>

<file path=xl/calcChain.xml><?xml version="1.0" encoding="utf-8"?>
<calcChain xmlns="http://schemas.openxmlformats.org/spreadsheetml/2006/main">
  <c r="E58" i="2" l="1"/>
  <c r="K58" i="2"/>
  <c r="L58" i="2"/>
  <c r="M58" i="2"/>
  <c r="N58" i="2"/>
  <c r="O58" i="2"/>
  <c r="E57" i="2"/>
  <c r="K57" i="2"/>
  <c r="L57" i="2"/>
  <c r="M57" i="2"/>
  <c r="N57" i="2"/>
  <c r="O57" i="2"/>
  <c r="D58" i="2"/>
  <c r="D57" i="2"/>
</calcChain>
</file>

<file path=xl/sharedStrings.xml><?xml version="1.0" encoding="utf-8"?>
<sst xmlns="http://schemas.openxmlformats.org/spreadsheetml/2006/main" count="170" uniqueCount="88">
  <si>
    <t>Hmax</t>
  </si>
  <si>
    <t>Год</t>
  </si>
  <si>
    <t xml:space="preserve">T воздуха </t>
  </si>
  <si>
    <t xml:space="preserve"> от D Smax </t>
  </si>
  <si>
    <t xml:space="preserve">от 01.03 </t>
  </si>
  <si>
    <t xml:space="preserve">за 3 месяца </t>
  </si>
  <si>
    <t xml:space="preserve"> до D Smax </t>
  </si>
  <si>
    <t xml:space="preserve">до D Hmax </t>
  </si>
  <si>
    <t>до 01.03</t>
  </si>
  <si>
    <t>28.3 (29.3)</t>
  </si>
  <si>
    <t>11.4 (12.4)</t>
  </si>
  <si>
    <t>6.4 (7.4)</t>
  </si>
  <si>
    <t>5.4 (6.4)</t>
  </si>
  <si>
    <t>2.3 (3-4.3)</t>
  </si>
  <si>
    <t>25.3 (26-27.3)</t>
  </si>
  <si>
    <t>25.3 (26-28.3)</t>
  </si>
  <si>
    <t>19.3 (20.3)</t>
  </si>
  <si>
    <t>14.4 (15.4)</t>
  </si>
  <si>
    <t>9.3 (10.3)</t>
  </si>
  <si>
    <t xml:space="preserve">Дата (D) </t>
  </si>
  <si>
    <t>Снегозапасы (поле, лес)</t>
  </si>
  <si>
    <t>Уровни воды</t>
  </si>
  <si>
    <t xml:space="preserve">перехода </t>
  </si>
  <si>
    <t xml:space="preserve">Smax, </t>
  </si>
  <si>
    <t xml:space="preserve">Hmax, см </t>
  </si>
  <si>
    <t>Х</t>
  </si>
  <si>
    <t>Х₁</t>
  </si>
  <si>
    <t>Х₂</t>
  </si>
  <si>
    <t>Х₃</t>
  </si>
  <si>
    <t>Х*</t>
  </si>
  <si>
    <t>мм</t>
  </si>
  <si>
    <t xml:space="preserve">над "0" </t>
  </si>
  <si>
    <t xml:space="preserve"> через 0°C</t>
  </si>
  <si>
    <t>поста</t>
  </si>
  <si>
    <t>Сумма</t>
  </si>
  <si>
    <t>Среднее</t>
  </si>
  <si>
    <t xml:space="preserve"> р.Неман - Белица</t>
  </si>
  <si>
    <t xml:space="preserve">Примечания </t>
  </si>
  <si>
    <t xml:space="preserve">2 Исключён из расчётов 1990 год, т.к. весеннего половодья не было. </t>
  </si>
  <si>
    <t>Дата (D)</t>
  </si>
  <si>
    <t>H</t>
  </si>
  <si>
    <t xml:space="preserve">Hmax, </t>
  </si>
  <si>
    <t>Smax</t>
  </si>
  <si>
    <t>пред-</t>
  </si>
  <si>
    <t xml:space="preserve">см над </t>
  </si>
  <si>
    <t xml:space="preserve"> от D пер.</t>
  </si>
  <si>
    <t>"0"</t>
  </si>
  <si>
    <t xml:space="preserve">T возд. </t>
  </si>
  <si>
    <t>до D пер.</t>
  </si>
  <si>
    <t xml:space="preserve"> поста</t>
  </si>
  <si>
    <t>подъём-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</si>
  <si>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</si>
  <si>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ный,</t>
  </si>
  <si>
    <t>см</t>
  </si>
  <si>
    <t>осенью</t>
  </si>
  <si>
    <t>18.04</t>
  </si>
  <si>
    <t>23.03</t>
  </si>
  <si>
    <t>05.04</t>
  </si>
  <si>
    <t>11.04</t>
  </si>
  <si>
    <t>11.03</t>
  </si>
  <si>
    <t>17.03</t>
  </si>
  <si>
    <t>02.04</t>
  </si>
  <si>
    <t>06.04</t>
  </si>
  <si>
    <t>07.04</t>
  </si>
  <si>
    <t>03.04</t>
  </si>
  <si>
    <t>02.03</t>
  </si>
  <si>
    <t>25.03</t>
  </si>
  <si>
    <t>05.03</t>
  </si>
  <si>
    <t>19.03</t>
  </si>
  <si>
    <t>10.03</t>
  </si>
  <si>
    <t>22.04</t>
  </si>
  <si>
    <t>20.03</t>
  </si>
  <si>
    <t>15.03</t>
  </si>
  <si>
    <t>30.03</t>
  </si>
  <si>
    <t>14.04</t>
  </si>
  <si>
    <t>07.03</t>
  </si>
  <si>
    <t>08.03</t>
  </si>
  <si>
    <t>10.04</t>
  </si>
  <si>
    <r>
      <t xml:space="preserve">Таблица D2 - Исходные данные к прогнозу максимальных уровней воды весеннего половодья  </t>
    </r>
    <r>
      <rPr>
        <b/>
        <sz val="14"/>
        <color theme="1"/>
        <rFont val="Times New Roman"/>
        <family val="1"/>
        <charset val="204"/>
      </rPr>
      <t>р.Неман - Белица</t>
    </r>
  </si>
  <si>
    <t xml:space="preserve">Осадки за разные периоды и снегозапасы, мм </t>
  </si>
  <si>
    <t>осадки</t>
  </si>
  <si>
    <t>26.04</t>
  </si>
  <si>
    <t>09.03</t>
  </si>
  <si>
    <t>18.03</t>
  </si>
  <si>
    <t>04.03</t>
  </si>
  <si>
    <t>1 Исключены из расчётов 1997, 1998, 2000, 2002, 2014, 2016, 2020, 2022 года,  т.к. Нmax был сформирован в феврале (до составления прогноза).</t>
  </si>
  <si>
    <t xml:space="preserve">H28.02, </t>
  </si>
  <si>
    <r>
      <t xml:space="preserve">Продолжение таблицы D2 - Исходные данные к прогнозу максимальных уровней весеннего половодья  </t>
    </r>
    <r>
      <rPr>
        <b/>
        <sz val="14"/>
        <color theme="1"/>
        <rFont val="Times New Roman"/>
        <family val="1"/>
        <charset val="204"/>
      </rPr>
      <t>р.Неман - Белица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</si>
</sst>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FE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4" fontId="3" fillId="0" borderId="15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165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Alignment="1"/>
    <xf numFmtId="164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6" fillId="0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/>
    <xf numFmtId="49" fontId="9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14" fontId="1" fillId="0" borderId="10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" fontId="1" fillId="3" borderId="16" xfId="0" applyNumberFormat="1" applyFont="1" applyFill="1" applyBorder="1" applyAlignment="1">
      <alignment horizontal="center"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956910637312"/>
          <c:y val="0.15131000571423572"/>
          <c:w val="0.8438624623976797"/>
          <c:h val="0.6640631186408934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максимальный уровень воды</c:v>
          </c:tx>
          <c:invertIfNegative val="0"/>
          <c:cat>
            <c:numRef>
              <c:f>графики!$B$18:$B$46</c:f>
              <c:numCache>
                <c:formatCode>General</c:formatCode>
                <c:ptCount val="29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1999</c:v>
                </c:pt>
                <c:pt idx="20">
                  <c:v>2001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графики!$C$18:$C$46</c:f>
              <c:numCache>
                <c:formatCode>General</c:formatCode>
                <c:ptCount val="29"/>
                <c:pt idx="0">
                  <c:v>281</c:v>
                </c:pt>
                <c:pt idx="1">
                  <c:v>311</c:v>
                </c:pt>
                <c:pt idx="2">
                  <c:v>494</c:v>
                </c:pt>
                <c:pt idx="3">
                  <c:v>357</c:v>
                </c:pt>
                <c:pt idx="4">
                  <c:v>293</c:v>
                </c:pt>
                <c:pt idx="5">
                  <c:v>269</c:v>
                </c:pt>
                <c:pt idx="6">
                  <c:v>292</c:v>
                </c:pt>
                <c:pt idx="7">
                  <c:v>249</c:v>
                </c:pt>
                <c:pt idx="8">
                  <c:v>362</c:v>
                </c:pt>
                <c:pt idx="9">
                  <c:v>354</c:v>
                </c:pt>
                <c:pt idx="10">
                  <c:v>361</c:v>
                </c:pt>
                <c:pt idx="11">
                  <c:v>394</c:v>
                </c:pt>
                <c:pt idx="12">
                  <c:v>187</c:v>
                </c:pt>
                <c:pt idx="13">
                  <c:v>245</c:v>
                </c:pt>
                <c:pt idx="14">
                  <c:v>223</c:v>
                </c:pt>
                <c:pt idx="15">
                  <c:v>252</c:v>
                </c:pt>
                <c:pt idx="16">
                  <c:v>392</c:v>
                </c:pt>
                <c:pt idx="17">
                  <c:v>231</c:v>
                </c:pt>
                <c:pt idx="18">
                  <c:v>345</c:v>
                </c:pt>
                <c:pt idx="19">
                  <c:v>370</c:v>
                </c:pt>
                <c:pt idx="20">
                  <c:v>213</c:v>
                </c:pt>
                <c:pt idx="21">
                  <c:v>264</c:v>
                </c:pt>
                <c:pt idx="22">
                  <c:v>341</c:v>
                </c:pt>
                <c:pt idx="23">
                  <c:v>254</c:v>
                </c:pt>
                <c:pt idx="24">
                  <c:v>346</c:v>
                </c:pt>
                <c:pt idx="25">
                  <c:v>286</c:v>
                </c:pt>
                <c:pt idx="26">
                  <c:v>199</c:v>
                </c:pt>
                <c:pt idx="27">
                  <c:v>214</c:v>
                </c:pt>
                <c:pt idx="28">
                  <c:v>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37-4AC5-9D45-1AB14C49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06336"/>
        <c:axId val="100607872"/>
      </c:barChart>
      <c:catAx>
        <c:axId val="100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00607872"/>
        <c:crosses val="autoZero"/>
        <c:auto val="1"/>
        <c:lblAlgn val="ctr"/>
        <c:lblOffset val="100"/>
        <c:noMultiLvlLbl val="0"/>
      </c:catAx>
      <c:valAx>
        <c:axId val="1006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06336"/>
        <c:crosses val="autoZero"/>
        <c:crossBetween val="between"/>
        <c:majorUnit val="50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b"/>
      <c:overlay val="0"/>
      <c:txPr>
        <a:bodyPr/>
        <a:lstStyle/>
        <a:p>
          <a:pPr>
            <a:defRPr sz="1200" b="1"/>
          </a:pPr>
          <a:endParaRPr lang="ru-RU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>
      <a:solidFill>
        <a:schemeClr val="tx2">
          <a:lumMod val="60000"/>
          <a:lumOff val="40000"/>
        </a:schemeClr>
      </a:solidFill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956910637312"/>
          <c:y val="0.15131000571423578"/>
          <c:w val="0.8438624623976797"/>
          <c:h val="0.66406311864089373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максимальный уровень воды</c:v>
          </c:tx>
          <c:invertIfNegative val="0"/>
          <c:cat>
            <c:numRef>
              <c:f>графики!$B$8:$B$46</c:f>
              <c:numCache>
                <c:formatCode>General</c:formatCode>
                <c:ptCount val="3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1999</c:v>
                </c:pt>
                <c:pt idx="30">
                  <c:v>2001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</c:numCache>
            </c:numRef>
          </c:cat>
          <c:val>
            <c:numRef>
              <c:f>графики!$C$8:$C$46</c:f>
              <c:numCache>
                <c:formatCode>General</c:formatCode>
                <c:ptCount val="39"/>
                <c:pt idx="0">
                  <c:v>345</c:v>
                </c:pt>
                <c:pt idx="1">
                  <c:v>433</c:v>
                </c:pt>
                <c:pt idx="2">
                  <c:v>318</c:v>
                </c:pt>
                <c:pt idx="3">
                  <c:v>463</c:v>
                </c:pt>
                <c:pt idx="4">
                  <c:v>332</c:v>
                </c:pt>
                <c:pt idx="5">
                  <c:v>209</c:v>
                </c:pt>
                <c:pt idx="6">
                  <c:v>277</c:v>
                </c:pt>
                <c:pt idx="7">
                  <c:v>238</c:v>
                </c:pt>
                <c:pt idx="8">
                  <c:v>188</c:v>
                </c:pt>
                <c:pt idx="9">
                  <c:v>356</c:v>
                </c:pt>
                <c:pt idx="10">
                  <c:v>281</c:v>
                </c:pt>
                <c:pt idx="11">
                  <c:v>311</c:v>
                </c:pt>
                <c:pt idx="12">
                  <c:v>494</c:v>
                </c:pt>
                <c:pt idx="13">
                  <c:v>357</c:v>
                </c:pt>
                <c:pt idx="14">
                  <c:v>293</c:v>
                </c:pt>
                <c:pt idx="15">
                  <c:v>269</c:v>
                </c:pt>
                <c:pt idx="16">
                  <c:v>292</c:v>
                </c:pt>
                <c:pt idx="17">
                  <c:v>249</c:v>
                </c:pt>
                <c:pt idx="18">
                  <c:v>362</c:v>
                </c:pt>
                <c:pt idx="19">
                  <c:v>354</c:v>
                </c:pt>
                <c:pt idx="20">
                  <c:v>361</c:v>
                </c:pt>
                <c:pt idx="21">
                  <c:v>394</c:v>
                </c:pt>
                <c:pt idx="22">
                  <c:v>187</c:v>
                </c:pt>
                <c:pt idx="23">
                  <c:v>245</c:v>
                </c:pt>
                <c:pt idx="24">
                  <c:v>223</c:v>
                </c:pt>
                <c:pt idx="25">
                  <c:v>252</c:v>
                </c:pt>
                <c:pt idx="26">
                  <c:v>392</c:v>
                </c:pt>
                <c:pt idx="27">
                  <c:v>231</c:v>
                </c:pt>
                <c:pt idx="28">
                  <c:v>345</c:v>
                </c:pt>
                <c:pt idx="29">
                  <c:v>370</c:v>
                </c:pt>
                <c:pt idx="30">
                  <c:v>213</c:v>
                </c:pt>
                <c:pt idx="31">
                  <c:v>264</c:v>
                </c:pt>
                <c:pt idx="32">
                  <c:v>341</c:v>
                </c:pt>
                <c:pt idx="33">
                  <c:v>254</c:v>
                </c:pt>
                <c:pt idx="34">
                  <c:v>346</c:v>
                </c:pt>
                <c:pt idx="35">
                  <c:v>286</c:v>
                </c:pt>
                <c:pt idx="36">
                  <c:v>199</c:v>
                </c:pt>
                <c:pt idx="37">
                  <c:v>214</c:v>
                </c:pt>
                <c:pt idx="38">
                  <c:v>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E3-45CD-AF3B-25842AEE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41792"/>
        <c:axId val="100647680"/>
      </c:barChart>
      <c:catAx>
        <c:axId val="1006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100647680"/>
        <c:crosses val="autoZero"/>
        <c:auto val="1"/>
        <c:lblAlgn val="ctr"/>
        <c:lblOffset val="100"/>
        <c:noMultiLvlLbl val="0"/>
      </c:catAx>
      <c:valAx>
        <c:axId val="1006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1792"/>
        <c:crosses val="autoZero"/>
        <c:crossBetween val="between"/>
        <c:majorUnit val="50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b"/>
      <c:overlay val="0"/>
      <c:txPr>
        <a:bodyPr/>
        <a:lstStyle/>
        <a:p>
          <a:pPr>
            <a:defRPr sz="1200" b="1"/>
          </a:pPr>
          <a:endParaRPr lang="ru-RU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>
      <a:solidFill>
        <a:schemeClr val="tx2">
          <a:lumMod val="60000"/>
          <a:lumOff val="40000"/>
        </a:schemeClr>
      </a:solidFill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17</xdr:row>
      <xdr:rowOff>28575</xdr:rowOff>
    </xdr:from>
    <xdr:to>
      <xdr:col>17</xdr:col>
      <xdr:colOff>600075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17</xdr:col>
      <xdr:colOff>571500</xdr:colOff>
      <xdr:row>69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0.37429</cdr:x>
      <cdr:y>0.03198</cdr:y>
    </cdr:from>
    <cdr:to>
      <cdr:x>0.63571</cdr:x>
      <cdr:y>0.09168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95550" y="150477"/>
          <a:ext cx="1743075" cy="280909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</a:gradFill>
        <a:ln xmlns:a="http://schemas.openxmlformats.org/drawingml/2006/main" w="12700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 b="1">
              <a:effectLst/>
              <a:latin typeface="+mn-lt"/>
              <a:ea typeface="+mn-ea"/>
              <a:cs typeface="+mn-cs"/>
            </a:rPr>
            <a:t>Неман - д.Белица</a:t>
          </a:r>
          <a:endParaRPr lang="ru-RU" sz="1400"/>
        </a:p>
      </cdr:txBody>
    </cdr:sp>
  </cdr:relSizeAnchor>
  <cdr:relSizeAnchor xmlns:cdr="http://schemas.openxmlformats.org/drawingml/2006/chartDrawing">
    <cdr:from>
      <cdr:x>0.0274</cdr:x>
      <cdr:y>0.33689</cdr:y>
    </cdr:from>
    <cdr:to>
      <cdr:x>0.08219</cdr:x>
      <cdr:y>0.65672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371475" y="2047875"/>
          <a:ext cx="14287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уровни воды в см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0.37429</cdr:x>
      <cdr:y>0.03198</cdr:y>
    </cdr:from>
    <cdr:to>
      <cdr:x>0.63571</cdr:x>
      <cdr:y>0.09168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95550" y="150477"/>
          <a:ext cx="1743075" cy="280909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</a:gradFill>
        <a:ln xmlns:a="http://schemas.openxmlformats.org/drawingml/2006/main" w="12700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 b="1">
              <a:effectLst/>
              <a:latin typeface="+mn-lt"/>
              <a:ea typeface="+mn-ea"/>
              <a:cs typeface="+mn-cs"/>
            </a:rPr>
            <a:t>Неман - д.Белица</a:t>
          </a:r>
          <a:endParaRPr lang="ru-RU" sz="1400"/>
        </a:p>
      </cdr:txBody>
    </cdr:sp>
  </cdr:relSizeAnchor>
  <cdr:relSizeAnchor xmlns:cdr="http://schemas.openxmlformats.org/drawingml/2006/chartDrawing">
    <cdr:from>
      <cdr:x>0.0274</cdr:x>
      <cdr:y>0.33689</cdr:y>
    </cdr:from>
    <cdr:to>
      <cdr:x>0.08219</cdr:x>
      <cdr:y>0.65672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371475" y="2047875"/>
          <a:ext cx="14287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уровни воды в см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62"/>
  <sheetViews>
    <sheetView tabSelected="1" topLeftCell="A19" zoomScaleNormal="100" workbookViewId="0">
      <selection activeCell="G55" sqref="G55"/>
    </sheetView>
  </sheetViews>
  <sheetFormatPr defaultColWidth="9.140625" defaultRowHeight="15" x14ac:dyDescent="0.25"/>
  <cols>
    <col min="1" max="1" width="4.42578125" style="3" customWidth="1"/>
    <col min="2" max="2" width="5.28515625" style="3" customWidth="1"/>
    <col min="3" max="3" width="10.28515625" style="3" customWidth="1"/>
    <col min="4" max="4" width="7.140625" style="3" customWidth="1"/>
    <col min="5" max="5" width="6.5703125" style="3" customWidth="1"/>
    <col min="6" max="7" width="9.140625" style="3" customWidth="1"/>
    <col min="8" max="9" width="7" style="3" customWidth="1"/>
    <col min="10" max="10" width="10.7109375" style="3" customWidth="1"/>
    <col min="11" max="11" width="11.7109375" style="3" customWidth="1"/>
    <col min="12" max="12" width="11.42578125" style="3" customWidth="1"/>
    <col min="13" max="13" width="11" style="8" customWidth="1"/>
    <col min="14" max="14" width="12" style="3" customWidth="1"/>
    <col min="15" max="15" width="11.140625" style="3" customWidth="1"/>
    <col min="16" max="16384" width="9.140625" style="3"/>
  </cols>
  <sheetData>
    <row r="1" spans="1:401" ht="20.25" x14ac:dyDescent="0.25">
      <c r="A1" s="67" t="s">
        <v>78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401" x14ac:dyDescent="0.25">
      <c r="A2" s="105" t="s">
        <v>1</v>
      </c>
      <c r="B2" s="106"/>
      <c r="C2" s="73"/>
      <c r="D2" s="111" t="s">
        <v>20</v>
      </c>
      <c r="E2" s="112"/>
      <c r="F2" s="113"/>
      <c r="G2" s="111" t="s">
        <v>21</v>
      </c>
      <c r="H2" s="112"/>
      <c r="I2" s="112"/>
      <c r="J2" s="113"/>
      <c r="K2" s="114" t="s">
        <v>79</v>
      </c>
      <c r="L2" s="114"/>
      <c r="M2" s="114"/>
      <c r="N2" s="114"/>
      <c r="O2" s="114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</row>
    <row r="3" spans="1:401" x14ac:dyDescent="0.25">
      <c r="A3" s="107"/>
      <c r="B3" s="108"/>
      <c r="C3" s="25" t="s">
        <v>19</v>
      </c>
      <c r="D3" s="26" t="s">
        <v>51</v>
      </c>
      <c r="E3" s="26" t="s">
        <v>23</v>
      </c>
      <c r="F3" s="26" t="s">
        <v>39</v>
      </c>
      <c r="G3" s="61" t="s">
        <v>86</v>
      </c>
      <c r="H3" s="61" t="s">
        <v>40</v>
      </c>
      <c r="I3" s="27" t="s">
        <v>41</v>
      </c>
      <c r="J3" s="26" t="s">
        <v>19</v>
      </c>
      <c r="K3" s="72" t="s">
        <v>25</v>
      </c>
      <c r="L3" s="28" t="s">
        <v>26</v>
      </c>
      <c r="M3" s="72" t="s">
        <v>27</v>
      </c>
      <c r="N3" s="72" t="s">
        <v>28</v>
      </c>
      <c r="O3" s="29" t="s">
        <v>29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</row>
    <row r="4" spans="1:401" x14ac:dyDescent="0.25">
      <c r="A4" s="107"/>
      <c r="B4" s="108"/>
      <c r="C4" s="25" t="s">
        <v>22</v>
      </c>
      <c r="D4" s="31" t="s">
        <v>30</v>
      </c>
      <c r="E4" s="31" t="s">
        <v>30</v>
      </c>
      <c r="F4" s="32" t="s">
        <v>42</v>
      </c>
      <c r="G4" s="32" t="s">
        <v>53</v>
      </c>
      <c r="H4" s="62" t="s">
        <v>43</v>
      </c>
      <c r="I4" s="30" t="s">
        <v>44</v>
      </c>
      <c r="J4" s="32" t="s">
        <v>0</v>
      </c>
      <c r="K4" s="74" t="s">
        <v>80</v>
      </c>
      <c r="L4" s="66" t="s">
        <v>80</v>
      </c>
      <c r="M4" s="66" t="s">
        <v>80</v>
      </c>
      <c r="N4" s="75" t="s">
        <v>80</v>
      </c>
      <c r="O4" s="86" t="s">
        <v>80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</row>
    <row r="5" spans="1:401" x14ac:dyDescent="0.25">
      <c r="A5" s="107"/>
      <c r="B5" s="108"/>
      <c r="C5" s="30" t="s">
        <v>2</v>
      </c>
      <c r="D5" s="76"/>
      <c r="E5" s="76"/>
      <c r="F5" s="77"/>
      <c r="G5" s="62"/>
      <c r="H5" s="62" t="s">
        <v>50</v>
      </c>
      <c r="I5" s="63" t="s">
        <v>46</v>
      </c>
      <c r="J5" s="77"/>
      <c r="K5" s="30" t="s">
        <v>45</v>
      </c>
      <c r="L5" s="32" t="s">
        <v>3</v>
      </c>
      <c r="M5" s="31" t="s">
        <v>4</v>
      </c>
      <c r="N5" s="31" t="s">
        <v>5</v>
      </c>
      <c r="O5" s="104" t="s">
        <v>45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</row>
    <row r="6" spans="1:401" x14ac:dyDescent="0.25">
      <c r="A6" s="107"/>
      <c r="B6" s="108"/>
      <c r="C6" s="34" t="s">
        <v>32</v>
      </c>
      <c r="D6" s="32"/>
      <c r="E6" s="32"/>
      <c r="F6" s="31"/>
      <c r="G6" s="32"/>
      <c r="H6" s="32" t="s">
        <v>52</v>
      </c>
      <c r="I6" s="63" t="s">
        <v>49</v>
      </c>
      <c r="J6" s="32"/>
      <c r="K6" s="32" t="s">
        <v>47</v>
      </c>
      <c r="L6" s="32" t="s">
        <v>7</v>
      </c>
      <c r="M6" s="32" t="s">
        <v>7</v>
      </c>
      <c r="N6" s="32" t="s">
        <v>48</v>
      </c>
      <c r="O6" s="32" t="s">
        <v>47</v>
      </c>
    </row>
    <row r="7" spans="1:401" x14ac:dyDescent="0.25">
      <c r="A7" s="107"/>
      <c r="B7" s="108"/>
      <c r="C7" s="34" t="s">
        <v>54</v>
      </c>
      <c r="D7" s="31"/>
      <c r="E7" s="31"/>
      <c r="F7" s="32"/>
      <c r="G7" s="32"/>
      <c r="H7" s="32" t="s">
        <v>53</v>
      </c>
      <c r="J7" s="32"/>
      <c r="K7" s="32" t="s">
        <v>32</v>
      </c>
      <c r="L7" s="32"/>
      <c r="M7" s="31"/>
      <c r="N7" s="31" t="s">
        <v>47</v>
      </c>
      <c r="O7" s="32" t="s">
        <v>32</v>
      </c>
    </row>
    <row r="8" spans="1:401" ht="15.75" thickBot="1" x14ac:dyDescent="0.3">
      <c r="A8" s="109"/>
      <c r="B8" s="110"/>
      <c r="C8" s="35"/>
      <c r="D8" s="36"/>
      <c r="E8" s="36"/>
      <c r="F8" s="37"/>
      <c r="G8" s="37"/>
      <c r="H8" s="78"/>
      <c r="I8" s="35"/>
      <c r="J8" s="37"/>
      <c r="K8" s="35" t="s">
        <v>6</v>
      </c>
      <c r="L8" s="37"/>
      <c r="M8" s="36"/>
      <c r="N8" s="36" t="s">
        <v>32</v>
      </c>
      <c r="O8" s="38" t="s">
        <v>8</v>
      </c>
    </row>
    <row r="9" spans="1:401" ht="15.75" thickTop="1" x14ac:dyDescent="0.25">
      <c r="A9" s="1">
        <v>1</v>
      </c>
      <c r="B9" s="2">
        <v>1977</v>
      </c>
      <c r="C9" s="41">
        <v>28106</v>
      </c>
      <c r="D9" s="4">
        <v>22</v>
      </c>
      <c r="E9" s="4">
        <v>47</v>
      </c>
      <c r="F9" s="18">
        <v>42055</v>
      </c>
      <c r="G9" s="121">
        <v>227</v>
      </c>
      <c r="H9" s="64">
        <v>158</v>
      </c>
      <c r="I9" s="4">
        <v>281</v>
      </c>
      <c r="J9" s="71" t="s">
        <v>55</v>
      </c>
      <c r="K9" s="21">
        <v>49</v>
      </c>
      <c r="L9" s="16">
        <v>111.9</v>
      </c>
      <c r="M9" s="22">
        <v>84.3</v>
      </c>
      <c r="N9" s="6">
        <v>72</v>
      </c>
      <c r="O9" s="6">
        <v>76</v>
      </c>
    </row>
    <row r="10" spans="1:401" x14ac:dyDescent="0.25">
      <c r="A10" s="1">
        <v>2</v>
      </c>
      <c r="B10" s="2">
        <v>1978</v>
      </c>
      <c r="C10" s="41">
        <v>28457</v>
      </c>
      <c r="D10" s="4">
        <v>94</v>
      </c>
      <c r="E10" s="4">
        <v>98</v>
      </c>
      <c r="F10" s="18">
        <v>42060</v>
      </c>
      <c r="G10" s="121">
        <v>183</v>
      </c>
      <c r="H10" s="64">
        <v>180</v>
      </c>
      <c r="I10" s="4">
        <v>311</v>
      </c>
      <c r="J10" s="71" t="s">
        <v>56</v>
      </c>
      <c r="K10" s="21">
        <v>101.1</v>
      </c>
      <c r="L10" s="16">
        <v>21</v>
      </c>
      <c r="M10" s="22">
        <v>20.8</v>
      </c>
      <c r="N10" s="6">
        <v>126</v>
      </c>
      <c r="O10" s="6">
        <v>101</v>
      </c>
    </row>
    <row r="11" spans="1:401" ht="17.25" customHeight="1" x14ac:dyDescent="0.25">
      <c r="A11" s="1">
        <v>3</v>
      </c>
      <c r="B11" s="2">
        <v>1979</v>
      </c>
      <c r="C11" s="41">
        <v>28826</v>
      </c>
      <c r="D11" s="4">
        <v>130</v>
      </c>
      <c r="E11" s="4">
        <v>136</v>
      </c>
      <c r="F11" s="18">
        <v>44977</v>
      </c>
      <c r="G11" s="121">
        <v>194</v>
      </c>
      <c r="H11" s="64">
        <v>246</v>
      </c>
      <c r="I11" s="4">
        <v>494</v>
      </c>
      <c r="J11" s="71" t="s">
        <v>57</v>
      </c>
      <c r="K11" s="21">
        <v>110.5</v>
      </c>
      <c r="L11" s="16">
        <v>42.2</v>
      </c>
      <c r="M11" s="22">
        <v>41.2</v>
      </c>
      <c r="N11" s="6">
        <v>161</v>
      </c>
      <c r="O11" s="6">
        <v>111</v>
      </c>
    </row>
    <row r="12" spans="1:401" x14ac:dyDescent="0.25">
      <c r="A12" s="1">
        <v>4</v>
      </c>
      <c r="B12" s="2">
        <v>1980</v>
      </c>
      <c r="C12" s="41">
        <v>29197</v>
      </c>
      <c r="D12" s="4">
        <v>63</v>
      </c>
      <c r="E12" s="4">
        <v>99</v>
      </c>
      <c r="F12" s="18">
        <v>42078</v>
      </c>
      <c r="G12" s="121">
        <v>163</v>
      </c>
      <c r="H12" s="64">
        <v>164</v>
      </c>
      <c r="I12" s="4">
        <v>357</v>
      </c>
      <c r="J12" s="71" t="s">
        <v>58</v>
      </c>
      <c r="K12" s="21">
        <v>119</v>
      </c>
      <c r="L12" s="16">
        <v>14.2</v>
      </c>
      <c r="M12" s="22">
        <v>39.6</v>
      </c>
      <c r="N12" s="6">
        <v>78</v>
      </c>
      <c r="O12" s="6">
        <v>93</v>
      </c>
    </row>
    <row r="13" spans="1:401" x14ac:dyDescent="0.25">
      <c r="A13" s="1">
        <v>5</v>
      </c>
      <c r="B13" s="2">
        <v>1981</v>
      </c>
      <c r="C13" s="41">
        <v>29525</v>
      </c>
      <c r="D13" s="4">
        <v>22</v>
      </c>
      <c r="E13" s="4">
        <v>36</v>
      </c>
      <c r="F13" s="18">
        <v>42035</v>
      </c>
      <c r="G13" s="121">
        <v>191</v>
      </c>
      <c r="H13" s="64">
        <v>180</v>
      </c>
      <c r="I13" s="4">
        <v>293</v>
      </c>
      <c r="J13" s="71" t="s">
        <v>59</v>
      </c>
      <c r="K13" s="21">
        <v>120.2</v>
      </c>
      <c r="L13" s="16">
        <v>43.9</v>
      </c>
      <c r="M13" s="22">
        <v>17.600000000000001</v>
      </c>
      <c r="N13" s="6">
        <v>214</v>
      </c>
      <c r="O13" s="6">
        <v>146</v>
      </c>
    </row>
    <row r="14" spans="1:401" ht="16.5" customHeight="1" x14ac:dyDescent="0.25">
      <c r="A14" s="1">
        <v>6</v>
      </c>
      <c r="B14" s="2">
        <v>1982</v>
      </c>
      <c r="C14" s="41">
        <v>29922</v>
      </c>
      <c r="D14" s="4">
        <v>91</v>
      </c>
      <c r="E14" s="4">
        <v>96</v>
      </c>
      <c r="F14" s="18">
        <v>44972</v>
      </c>
      <c r="G14" s="121">
        <v>182</v>
      </c>
      <c r="H14" s="64">
        <v>179</v>
      </c>
      <c r="I14" s="4">
        <v>269</v>
      </c>
      <c r="J14" s="71" t="s">
        <v>60</v>
      </c>
      <c r="K14" s="21">
        <v>120.5</v>
      </c>
      <c r="L14" s="23">
        <v>14.8</v>
      </c>
      <c r="M14" s="22">
        <v>11.8</v>
      </c>
      <c r="N14" s="6">
        <v>138</v>
      </c>
      <c r="O14" s="6">
        <v>124</v>
      </c>
    </row>
    <row r="15" spans="1:401" x14ac:dyDescent="0.25">
      <c r="A15" s="1">
        <v>7</v>
      </c>
      <c r="B15" s="2">
        <v>1983</v>
      </c>
      <c r="C15" s="60">
        <v>30350</v>
      </c>
      <c r="D15" s="4">
        <v>18</v>
      </c>
      <c r="E15" s="4">
        <v>22</v>
      </c>
      <c r="F15" s="18">
        <v>42055</v>
      </c>
      <c r="G15" s="121">
        <v>216</v>
      </c>
      <c r="H15" s="64">
        <v>194</v>
      </c>
      <c r="I15" s="4">
        <v>292</v>
      </c>
      <c r="J15" s="71" t="s">
        <v>61</v>
      </c>
      <c r="K15" s="24">
        <v>12.4</v>
      </c>
      <c r="L15" s="23">
        <v>73.900000000000006</v>
      </c>
      <c r="M15" s="22">
        <v>72.900000000000006</v>
      </c>
      <c r="N15" s="6">
        <v>153</v>
      </c>
      <c r="O15" s="6">
        <v>13.3</v>
      </c>
    </row>
    <row r="16" spans="1:401" x14ac:dyDescent="0.25">
      <c r="A16" s="1">
        <v>8</v>
      </c>
      <c r="B16" s="2">
        <v>1984</v>
      </c>
      <c r="C16" s="41">
        <v>30649</v>
      </c>
      <c r="D16" s="4">
        <v>48</v>
      </c>
      <c r="E16" s="4">
        <v>53</v>
      </c>
      <c r="F16" s="18">
        <v>42410</v>
      </c>
      <c r="G16" s="121">
        <v>167</v>
      </c>
      <c r="H16" s="64">
        <v>142</v>
      </c>
      <c r="I16" s="4">
        <v>249</v>
      </c>
      <c r="J16" s="71" t="s">
        <v>61</v>
      </c>
      <c r="K16" s="24">
        <v>102.8</v>
      </c>
      <c r="L16" s="16">
        <v>18</v>
      </c>
      <c r="M16" s="22">
        <v>17.399999999999999</v>
      </c>
      <c r="N16" s="6">
        <v>104</v>
      </c>
      <c r="O16" s="6">
        <v>103</v>
      </c>
    </row>
    <row r="17" spans="1:15" x14ac:dyDescent="0.25">
      <c r="A17" s="1">
        <v>9</v>
      </c>
      <c r="B17" s="2">
        <v>1985</v>
      </c>
      <c r="C17" s="41">
        <v>30997</v>
      </c>
      <c r="D17" s="4">
        <v>65</v>
      </c>
      <c r="E17" s="4">
        <v>82</v>
      </c>
      <c r="F17" s="18">
        <v>42073</v>
      </c>
      <c r="G17" s="121">
        <v>156</v>
      </c>
      <c r="H17" s="64">
        <v>162</v>
      </c>
      <c r="I17" s="4">
        <v>362</v>
      </c>
      <c r="J17" s="71" t="s">
        <v>62</v>
      </c>
      <c r="K17" s="21">
        <v>105.6</v>
      </c>
      <c r="L17" s="16">
        <v>28.4</v>
      </c>
      <c r="M17" s="22">
        <v>47.9</v>
      </c>
      <c r="N17" s="6">
        <v>135</v>
      </c>
      <c r="O17" s="6">
        <v>95.9</v>
      </c>
    </row>
    <row r="18" spans="1:15" x14ac:dyDescent="0.25">
      <c r="A18" s="1">
        <v>10</v>
      </c>
      <c r="B18" s="2">
        <v>1986</v>
      </c>
      <c r="C18" s="41">
        <v>31366</v>
      </c>
      <c r="D18" s="4">
        <v>106</v>
      </c>
      <c r="E18" s="4">
        <v>106</v>
      </c>
      <c r="F18" s="18">
        <v>42063</v>
      </c>
      <c r="G18" s="121">
        <v>174</v>
      </c>
      <c r="H18" s="64">
        <v>164</v>
      </c>
      <c r="I18" s="4">
        <v>354</v>
      </c>
      <c r="J18" s="71" t="s">
        <v>57</v>
      </c>
      <c r="K18" s="21">
        <v>126</v>
      </c>
      <c r="L18" s="16">
        <v>23.1</v>
      </c>
      <c r="M18" s="22">
        <v>22.3</v>
      </c>
      <c r="N18" s="6">
        <v>159</v>
      </c>
      <c r="O18" s="6">
        <v>127</v>
      </c>
    </row>
    <row r="19" spans="1:15" x14ac:dyDescent="0.25">
      <c r="A19" s="1">
        <v>11</v>
      </c>
      <c r="B19" s="2">
        <v>1987</v>
      </c>
      <c r="C19" s="41">
        <v>31754</v>
      </c>
      <c r="D19" s="4">
        <v>73</v>
      </c>
      <c r="E19" s="4">
        <v>77</v>
      </c>
      <c r="F19" s="18">
        <v>42050</v>
      </c>
      <c r="G19" s="121">
        <v>159</v>
      </c>
      <c r="H19" s="64">
        <v>155</v>
      </c>
      <c r="I19" s="4">
        <v>361</v>
      </c>
      <c r="J19" s="71" t="s">
        <v>63</v>
      </c>
      <c r="K19" s="21">
        <v>72</v>
      </c>
      <c r="L19" s="16">
        <v>53.7</v>
      </c>
      <c r="M19" s="22">
        <v>43.4</v>
      </c>
      <c r="N19" s="6">
        <v>110</v>
      </c>
      <c r="O19" s="6">
        <v>82</v>
      </c>
    </row>
    <row r="20" spans="1:15" x14ac:dyDescent="0.25">
      <c r="A20" s="1">
        <v>12</v>
      </c>
      <c r="B20" s="2">
        <v>1988</v>
      </c>
      <c r="C20" s="5">
        <v>32116</v>
      </c>
      <c r="D20" s="4">
        <v>18</v>
      </c>
      <c r="E20" s="4">
        <v>31</v>
      </c>
      <c r="F20" s="18">
        <v>42449</v>
      </c>
      <c r="G20" s="121">
        <v>167</v>
      </c>
      <c r="H20" s="64">
        <v>164</v>
      </c>
      <c r="I20" s="4">
        <v>394</v>
      </c>
      <c r="J20" s="71" t="s">
        <v>64</v>
      </c>
      <c r="K20" s="24">
        <v>160.69999999999999</v>
      </c>
      <c r="L20" s="23">
        <v>35.200000000000003</v>
      </c>
      <c r="M20" s="22">
        <v>66.7</v>
      </c>
      <c r="N20" s="6">
        <v>129</v>
      </c>
      <c r="O20" s="6">
        <v>130</v>
      </c>
    </row>
    <row r="21" spans="1:15" x14ac:dyDescent="0.25">
      <c r="A21" s="1">
        <v>13</v>
      </c>
      <c r="B21" s="2">
        <v>1989</v>
      </c>
      <c r="C21" s="5">
        <v>32474</v>
      </c>
      <c r="D21" s="4">
        <v>0</v>
      </c>
      <c r="E21" s="4">
        <v>45</v>
      </c>
      <c r="F21" s="18">
        <v>42369</v>
      </c>
      <c r="G21" s="121">
        <v>175</v>
      </c>
      <c r="H21" s="64">
        <v>157</v>
      </c>
      <c r="I21" s="4">
        <v>187</v>
      </c>
      <c r="J21" s="71" t="s">
        <v>65</v>
      </c>
      <c r="K21" s="21">
        <v>77</v>
      </c>
      <c r="L21" s="16">
        <v>69.7</v>
      </c>
      <c r="M21" s="22">
        <v>3.5</v>
      </c>
      <c r="N21" s="6">
        <v>147</v>
      </c>
      <c r="O21" s="6">
        <v>144</v>
      </c>
    </row>
    <row r="22" spans="1:15" ht="16.149999999999999" customHeight="1" x14ac:dyDescent="0.25">
      <c r="A22" s="1">
        <v>14</v>
      </c>
      <c r="B22" s="2">
        <v>1991</v>
      </c>
      <c r="C22" s="5">
        <v>33223</v>
      </c>
      <c r="D22" s="4">
        <v>24</v>
      </c>
      <c r="E22" s="4">
        <v>45</v>
      </c>
      <c r="F22" s="18">
        <v>42055</v>
      </c>
      <c r="G22" s="121">
        <v>219</v>
      </c>
      <c r="H22" s="64">
        <v>179</v>
      </c>
      <c r="I22" s="4">
        <v>245</v>
      </c>
      <c r="J22" s="71" t="s">
        <v>66</v>
      </c>
      <c r="K22" s="21">
        <v>73.7</v>
      </c>
      <c r="L22" s="16">
        <v>29.1</v>
      </c>
      <c r="M22" s="22">
        <v>20</v>
      </c>
      <c r="N22" s="6">
        <v>183</v>
      </c>
      <c r="O22" s="6">
        <v>82.9</v>
      </c>
    </row>
    <row r="23" spans="1:15" x14ac:dyDescent="0.25">
      <c r="A23" s="39">
        <v>15</v>
      </c>
      <c r="B23" s="40">
        <v>1992</v>
      </c>
      <c r="C23" s="41">
        <v>33577</v>
      </c>
      <c r="D23" s="42">
        <v>0</v>
      </c>
      <c r="E23" s="42">
        <v>16</v>
      </c>
      <c r="F23" s="43">
        <v>42040</v>
      </c>
      <c r="G23" s="122">
        <v>216</v>
      </c>
      <c r="H23" s="64">
        <v>247</v>
      </c>
      <c r="I23" s="42">
        <v>223</v>
      </c>
      <c r="J23" s="71" t="s">
        <v>67</v>
      </c>
      <c r="K23" s="24">
        <v>66.099999999999994</v>
      </c>
      <c r="L23" s="23">
        <v>45.5</v>
      </c>
      <c r="M23" s="44">
        <v>2.6</v>
      </c>
      <c r="N23" s="45">
        <v>116</v>
      </c>
      <c r="O23" s="45">
        <v>105</v>
      </c>
    </row>
    <row r="24" spans="1:15" ht="15.75" customHeight="1" x14ac:dyDescent="0.25">
      <c r="A24" s="1">
        <v>16</v>
      </c>
      <c r="B24" s="2">
        <v>1993</v>
      </c>
      <c r="C24" s="5">
        <v>33968</v>
      </c>
      <c r="D24" s="4">
        <v>31</v>
      </c>
      <c r="E24" s="4">
        <v>31</v>
      </c>
      <c r="F24" s="18">
        <v>42063</v>
      </c>
      <c r="G24" s="121">
        <v>152</v>
      </c>
      <c r="H24" s="64">
        <v>101</v>
      </c>
      <c r="I24" s="4">
        <v>252</v>
      </c>
      <c r="J24" s="71" t="s">
        <v>66</v>
      </c>
      <c r="K24" s="21">
        <v>112.7</v>
      </c>
      <c r="L24" s="16">
        <v>25.8</v>
      </c>
      <c r="M24" s="22">
        <v>25.4</v>
      </c>
      <c r="N24" s="6">
        <v>177</v>
      </c>
      <c r="O24" s="6">
        <v>89.9</v>
      </c>
    </row>
    <row r="25" spans="1:15" x14ac:dyDescent="0.25">
      <c r="A25" s="1">
        <v>17</v>
      </c>
      <c r="B25" s="2">
        <v>1994</v>
      </c>
      <c r="C25" s="5">
        <v>34283</v>
      </c>
      <c r="D25" s="4">
        <v>45</v>
      </c>
      <c r="E25" s="4">
        <v>53</v>
      </c>
      <c r="F25" s="18">
        <v>42068</v>
      </c>
      <c r="G25" s="121">
        <v>247</v>
      </c>
      <c r="H25" s="64">
        <v>219</v>
      </c>
      <c r="I25" s="4">
        <v>392</v>
      </c>
      <c r="J25" s="71" t="s">
        <v>68</v>
      </c>
      <c r="K25" s="21">
        <v>192.4</v>
      </c>
      <c r="L25" s="16">
        <v>33</v>
      </c>
      <c r="M25" s="22">
        <v>40.799999999999997</v>
      </c>
      <c r="N25" s="6">
        <v>169</v>
      </c>
      <c r="O25" s="6">
        <v>185</v>
      </c>
    </row>
    <row r="26" spans="1:15" x14ac:dyDescent="0.25">
      <c r="A26" s="39">
        <v>18</v>
      </c>
      <c r="B26" s="40">
        <v>1995</v>
      </c>
      <c r="C26" s="41">
        <v>34682</v>
      </c>
      <c r="D26" s="48">
        <v>0</v>
      </c>
      <c r="E26" s="42">
        <v>10</v>
      </c>
      <c r="F26" s="43">
        <v>42724</v>
      </c>
      <c r="G26" s="122">
        <v>222</v>
      </c>
      <c r="H26" s="64">
        <v>174</v>
      </c>
      <c r="I26" s="42">
        <v>231</v>
      </c>
      <c r="J26" s="71" t="s">
        <v>69</v>
      </c>
      <c r="K26" s="24">
        <v>7.5</v>
      </c>
      <c r="L26" s="23">
        <v>123</v>
      </c>
      <c r="M26" s="49">
        <v>16.899999999999999</v>
      </c>
      <c r="N26" s="23">
        <v>198</v>
      </c>
      <c r="O26" s="23">
        <v>114</v>
      </c>
    </row>
    <row r="27" spans="1:15" x14ac:dyDescent="0.25">
      <c r="A27" s="11">
        <v>19</v>
      </c>
      <c r="B27" s="9">
        <v>1996</v>
      </c>
      <c r="C27" s="5">
        <v>35006</v>
      </c>
      <c r="D27" s="4">
        <v>115</v>
      </c>
      <c r="E27" s="4">
        <v>122</v>
      </c>
      <c r="F27" s="18">
        <v>42078</v>
      </c>
      <c r="G27" s="123">
        <v>164</v>
      </c>
      <c r="H27" s="65">
        <v>180</v>
      </c>
      <c r="I27" s="4">
        <v>345</v>
      </c>
      <c r="J27" s="71" t="s">
        <v>70</v>
      </c>
      <c r="K27" s="21">
        <v>145.5</v>
      </c>
      <c r="L27" s="16">
        <v>22.6</v>
      </c>
      <c r="M27" s="22">
        <v>32.200000000000003</v>
      </c>
      <c r="N27" s="6">
        <v>142</v>
      </c>
      <c r="O27" s="6">
        <v>138</v>
      </c>
    </row>
    <row r="28" spans="1:15" x14ac:dyDescent="0.25">
      <c r="A28" s="39">
        <v>20</v>
      </c>
      <c r="B28" s="40">
        <v>1999</v>
      </c>
      <c r="C28" s="41">
        <v>36108</v>
      </c>
      <c r="D28" s="42">
        <v>49</v>
      </c>
      <c r="E28" s="42">
        <v>51</v>
      </c>
      <c r="F28" s="43">
        <v>42060</v>
      </c>
      <c r="G28" s="122">
        <v>194</v>
      </c>
      <c r="H28" s="64">
        <v>194</v>
      </c>
      <c r="I28" s="42">
        <v>370</v>
      </c>
      <c r="J28" s="71" t="s">
        <v>57</v>
      </c>
      <c r="K28" s="24">
        <v>137.69999999999999</v>
      </c>
      <c r="L28" s="23">
        <v>60.4</v>
      </c>
      <c r="M28" s="44">
        <v>52.5</v>
      </c>
      <c r="N28" s="45">
        <v>246</v>
      </c>
      <c r="O28" s="45">
        <v>142</v>
      </c>
    </row>
    <row r="29" spans="1:15" x14ac:dyDescent="0.25">
      <c r="A29" s="39">
        <v>21</v>
      </c>
      <c r="B29" s="40">
        <v>2001</v>
      </c>
      <c r="C29" s="41">
        <v>36879</v>
      </c>
      <c r="D29" s="42">
        <v>11</v>
      </c>
      <c r="E29" s="42">
        <v>22</v>
      </c>
      <c r="F29" s="43">
        <v>42389</v>
      </c>
      <c r="G29" s="122">
        <v>228</v>
      </c>
      <c r="H29" s="64">
        <v>210</v>
      </c>
      <c r="I29" s="42">
        <v>198</v>
      </c>
      <c r="J29" s="71" t="s">
        <v>71</v>
      </c>
      <c r="K29" s="24">
        <v>53.5</v>
      </c>
      <c r="L29" s="23">
        <v>70</v>
      </c>
      <c r="M29" s="44">
        <v>32</v>
      </c>
      <c r="N29" s="45">
        <v>94.9</v>
      </c>
      <c r="O29" s="45">
        <v>91.7</v>
      </c>
    </row>
    <row r="30" spans="1:15" x14ac:dyDescent="0.25">
      <c r="A30" s="1">
        <v>22</v>
      </c>
      <c r="B30" s="2">
        <v>2003</v>
      </c>
      <c r="C30" s="5">
        <v>37590</v>
      </c>
      <c r="D30" s="4">
        <v>37</v>
      </c>
      <c r="E30" s="4">
        <v>48</v>
      </c>
      <c r="F30" s="18">
        <v>42068</v>
      </c>
      <c r="G30" s="121">
        <v>164</v>
      </c>
      <c r="H30" s="64">
        <v>169</v>
      </c>
      <c r="I30" s="4">
        <v>264</v>
      </c>
      <c r="J30" s="71" t="s">
        <v>72</v>
      </c>
      <c r="K30" s="21">
        <v>90.6</v>
      </c>
      <c r="L30" s="16">
        <v>13.2</v>
      </c>
      <c r="M30" s="22">
        <v>19.399999999999999</v>
      </c>
      <c r="N30" s="6">
        <v>207</v>
      </c>
      <c r="O30" s="6">
        <v>84</v>
      </c>
    </row>
    <row r="31" spans="1:15" x14ac:dyDescent="0.25">
      <c r="A31" s="87">
        <v>23</v>
      </c>
      <c r="B31" s="88">
        <v>2004</v>
      </c>
      <c r="C31" s="89">
        <v>37986</v>
      </c>
      <c r="D31" s="7">
        <v>57</v>
      </c>
      <c r="E31" s="7">
        <v>71</v>
      </c>
      <c r="F31" s="19">
        <v>42400</v>
      </c>
      <c r="G31" s="124">
        <v>226</v>
      </c>
      <c r="H31" s="90">
        <v>179</v>
      </c>
      <c r="I31" s="7">
        <v>341</v>
      </c>
      <c r="J31" s="91" t="s">
        <v>73</v>
      </c>
      <c r="K31" s="92">
        <v>68.2</v>
      </c>
      <c r="L31" s="93">
        <v>122.3</v>
      </c>
      <c r="M31" s="94">
        <v>41.2</v>
      </c>
      <c r="N31" s="95">
        <v>149</v>
      </c>
      <c r="O31" s="95">
        <v>159</v>
      </c>
    </row>
    <row r="32" spans="1:15" x14ac:dyDescent="0.25">
      <c r="A32" s="96"/>
      <c r="B32" s="97"/>
      <c r="C32" s="98"/>
      <c r="D32" s="97"/>
      <c r="E32" s="97"/>
      <c r="F32" s="99"/>
      <c r="G32" s="99"/>
      <c r="H32" s="100"/>
      <c r="I32" s="97"/>
      <c r="J32" s="101"/>
      <c r="K32" s="102"/>
      <c r="L32" s="102"/>
      <c r="M32" s="103"/>
      <c r="N32" s="103"/>
      <c r="O32" s="103"/>
    </row>
    <row r="33" spans="1:15" x14ac:dyDescent="0.25">
      <c r="A33" s="13"/>
      <c r="B33" s="12"/>
      <c r="C33" s="14"/>
      <c r="D33" s="12"/>
      <c r="E33" s="12"/>
      <c r="F33" s="54"/>
      <c r="G33" s="54"/>
      <c r="I33" s="12"/>
      <c r="J33" s="54"/>
      <c r="K33" s="15"/>
      <c r="L33" s="15"/>
      <c r="M33" s="55"/>
      <c r="N33" s="55"/>
      <c r="O33" s="55"/>
    </row>
    <row r="34" spans="1:15" s="69" customFormat="1" ht="18.75" x14ac:dyDescent="0.3">
      <c r="A34" s="67" t="s">
        <v>87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</row>
    <row r="35" spans="1:15" x14ac:dyDescent="0.25">
      <c r="A35" s="105" t="s">
        <v>1</v>
      </c>
      <c r="B35" s="106"/>
      <c r="C35" s="73"/>
      <c r="D35" s="111" t="s">
        <v>20</v>
      </c>
      <c r="E35" s="112"/>
      <c r="F35" s="113"/>
      <c r="G35" s="111" t="s">
        <v>21</v>
      </c>
      <c r="H35" s="112"/>
      <c r="I35" s="112"/>
      <c r="J35" s="113"/>
      <c r="K35" s="114" t="s">
        <v>79</v>
      </c>
      <c r="L35" s="114"/>
      <c r="M35" s="114"/>
      <c r="N35" s="114"/>
      <c r="O35" s="114"/>
    </row>
    <row r="36" spans="1:15" x14ac:dyDescent="0.25">
      <c r="A36" s="107"/>
      <c r="B36" s="108"/>
      <c r="C36" s="25" t="s">
        <v>19</v>
      </c>
      <c r="D36" s="26" t="s">
        <v>51</v>
      </c>
      <c r="E36" s="26" t="s">
        <v>23</v>
      </c>
      <c r="F36" s="26" t="s">
        <v>39</v>
      </c>
      <c r="G36" s="61" t="s">
        <v>86</v>
      </c>
      <c r="H36" s="61" t="s">
        <v>40</v>
      </c>
      <c r="I36" s="27" t="s">
        <v>41</v>
      </c>
      <c r="J36" s="26" t="s">
        <v>19</v>
      </c>
      <c r="K36" s="28" t="s">
        <v>25</v>
      </c>
      <c r="L36" s="28" t="s">
        <v>26</v>
      </c>
      <c r="M36" s="28" t="s">
        <v>27</v>
      </c>
      <c r="N36" s="28" t="s">
        <v>28</v>
      </c>
      <c r="O36" s="29" t="s">
        <v>29</v>
      </c>
    </row>
    <row r="37" spans="1:15" x14ac:dyDescent="0.25">
      <c r="A37" s="107"/>
      <c r="B37" s="108"/>
      <c r="C37" s="25" t="s">
        <v>22</v>
      </c>
      <c r="D37" s="31" t="s">
        <v>30</v>
      </c>
      <c r="E37" s="31" t="s">
        <v>30</v>
      </c>
      <c r="F37" s="32" t="s">
        <v>42</v>
      </c>
      <c r="G37" s="32" t="s">
        <v>53</v>
      </c>
      <c r="H37" s="62" t="s">
        <v>43</v>
      </c>
      <c r="I37" s="30" t="s">
        <v>44</v>
      </c>
      <c r="J37" s="32" t="s">
        <v>0</v>
      </c>
      <c r="K37" s="86" t="s">
        <v>80</v>
      </c>
      <c r="L37" s="86" t="s">
        <v>80</v>
      </c>
      <c r="M37" s="86" t="s">
        <v>80</v>
      </c>
      <c r="N37" s="86" t="s">
        <v>80</v>
      </c>
      <c r="O37" s="86" t="s">
        <v>80</v>
      </c>
    </row>
    <row r="38" spans="1:15" x14ac:dyDescent="0.25">
      <c r="A38" s="107"/>
      <c r="B38" s="108"/>
      <c r="C38" s="30" t="s">
        <v>2</v>
      </c>
      <c r="D38" s="76"/>
      <c r="E38" s="76"/>
      <c r="F38" s="77"/>
      <c r="G38" s="62"/>
      <c r="H38" s="62" t="s">
        <v>50</v>
      </c>
      <c r="I38" s="63" t="s">
        <v>46</v>
      </c>
      <c r="J38" s="77"/>
      <c r="K38" s="30" t="s">
        <v>45</v>
      </c>
      <c r="L38" s="32" t="s">
        <v>3</v>
      </c>
      <c r="M38" s="31" t="s">
        <v>4</v>
      </c>
      <c r="N38" s="31" t="s">
        <v>5</v>
      </c>
      <c r="O38" s="33" t="s">
        <v>45</v>
      </c>
    </row>
    <row r="39" spans="1:15" x14ac:dyDescent="0.25">
      <c r="A39" s="107"/>
      <c r="B39" s="108"/>
      <c r="C39" s="34" t="s">
        <v>32</v>
      </c>
      <c r="D39" s="32"/>
      <c r="E39" s="32"/>
      <c r="F39" s="31"/>
      <c r="G39" s="32"/>
      <c r="H39" s="32" t="s">
        <v>52</v>
      </c>
      <c r="I39" s="63" t="s">
        <v>49</v>
      </c>
      <c r="J39" s="32"/>
      <c r="K39" s="32" t="s">
        <v>47</v>
      </c>
      <c r="L39" s="32" t="s">
        <v>7</v>
      </c>
      <c r="M39" s="32" t="s">
        <v>7</v>
      </c>
      <c r="N39" s="32" t="s">
        <v>48</v>
      </c>
      <c r="O39" s="32" t="s">
        <v>47</v>
      </c>
    </row>
    <row r="40" spans="1:15" x14ac:dyDescent="0.25">
      <c r="A40" s="107"/>
      <c r="B40" s="108"/>
      <c r="C40" s="34" t="s">
        <v>54</v>
      </c>
      <c r="D40" s="31"/>
      <c r="E40" s="31"/>
      <c r="F40" s="32"/>
      <c r="G40" s="32"/>
      <c r="H40" s="32" t="s">
        <v>53</v>
      </c>
      <c r="J40" s="32"/>
      <c r="K40" s="32" t="s">
        <v>32</v>
      </c>
      <c r="L40" s="32"/>
      <c r="M40" s="31"/>
      <c r="N40" s="31" t="s">
        <v>47</v>
      </c>
      <c r="O40" s="32" t="s">
        <v>32</v>
      </c>
    </row>
    <row r="41" spans="1:15" ht="15.75" thickBot="1" x14ac:dyDescent="0.3">
      <c r="A41" s="109"/>
      <c r="B41" s="110"/>
      <c r="C41" s="35"/>
      <c r="D41" s="36"/>
      <c r="E41" s="36"/>
      <c r="F41" s="37"/>
      <c r="G41" s="37"/>
      <c r="H41" s="78"/>
      <c r="I41" s="35"/>
      <c r="J41" s="37"/>
      <c r="K41" s="35" t="s">
        <v>6</v>
      </c>
      <c r="L41" s="37"/>
      <c r="M41" s="36"/>
      <c r="N41" s="36" t="s">
        <v>32</v>
      </c>
      <c r="O41" s="38" t="s">
        <v>8</v>
      </c>
    </row>
    <row r="42" spans="1:15" ht="15.75" thickTop="1" x14ac:dyDescent="0.25">
      <c r="A42" s="1">
        <v>24</v>
      </c>
      <c r="B42" s="2">
        <v>2005</v>
      </c>
      <c r="C42" s="5">
        <v>38368</v>
      </c>
      <c r="D42" s="4">
        <v>56</v>
      </c>
      <c r="E42" s="4">
        <v>56</v>
      </c>
      <c r="F42" s="18">
        <v>42063</v>
      </c>
      <c r="G42" s="121">
        <v>183</v>
      </c>
      <c r="H42" s="64">
        <v>184</v>
      </c>
      <c r="I42" s="4">
        <v>254</v>
      </c>
      <c r="J42" s="71" t="s">
        <v>57</v>
      </c>
      <c r="K42" s="21">
        <v>56</v>
      </c>
      <c r="L42" s="16">
        <v>51.9</v>
      </c>
      <c r="M42" s="22">
        <v>51.8</v>
      </c>
      <c r="N42" s="6">
        <v>156</v>
      </c>
      <c r="O42" s="6">
        <v>56.5</v>
      </c>
    </row>
    <row r="43" spans="1:15" x14ac:dyDescent="0.25">
      <c r="A43" s="1">
        <v>25</v>
      </c>
      <c r="B43" s="2">
        <v>2006</v>
      </c>
      <c r="C43" s="5">
        <v>38675</v>
      </c>
      <c r="D43" s="4">
        <v>55</v>
      </c>
      <c r="E43" s="4">
        <v>76</v>
      </c>
      <c r="F43" s="18">
        <v>42078</v>
      </c>
      <c r="G43" s="121">
        <v>166</v>
      </c>
      <c r="H43" s="64">
        <v>182</v>
      </c>
      <c r="I43" s="4">
        <v>346</v>
      </c>
      <c r="J43" s="71" t="s">
        <v>74</v>
      </c>
      <c r="K43" s="21">
        <v>150.5</v>
      </c>
      <c r="L43" s="16">
        <v>38.1</v>
      </c>
      <c r="M43" s="22">
        <v>60.2</v>
      </c>
      <c r="N43" s="6">
        <v>93.8</v>
      </c>
      <c r="O43" s="6">
        <v>130</v>
      </c>
    </row>
    <row r="44" spans="1:15" x14ac:dyDescent="0.25">
      <c r="A44" s="39">
        <v>26</v>
      </c>
      <c r="B44" s="40">
        <v>2007</v>
      </c>
      <c r="C44" s="41">
        <v>39105</v>
      </c>
      <c r="D44" s="42">
        <v>72</v>
      </c>
      <c r="E44" s="42">
        <v>72</v>
      </c>
      <c r="F44" s="43">
        <v>42063</v>
      </c>
      <c r="G44" s="122">
        <v>243</v>
      </c>
      <c r="H44" s="64">
        <v>249</v>
      </c>
      <c r="I44" s="42">
        <v>286</v>
      </c>
      <c r="J44" s="71" t="s">
        <v>75</v>
      </c>
      <c r="K44" s="24">
        <v>58</v>
      </c>
      <c r="L44" s="23">
        <v>11</v>
      </c>
      <c r="M44" s="44">
        <v>9</v>
      </c>
      <c r="N44" s="45">
        <v>134</v>
      </c>
      <c r="O44" s="45">
        <v>60.2</v>
      </c>
    </row>
    <row r="45" spans="1:15" x14ac:dyDescent="0.25">
      <c r="A45" s="39">
        <v>27</v>
      </c>
      <c r="B45" s="40">
        <v>2008</v>
      </c>
      <c r="C45" s="41">
        <v>39438</v>
      </c>
      <c r="D45" s="42">
        <v>0</v>
      </c>
      <c r="E45" s="42">
        <v>16</v>
      </c>
      <c r="F45" s="43">
        <v>42088</v>
      </c>
      <c r="G45" s="122">
        <v>118</v>
      </c>
      <c r="H45" s="64">
        <v>136</v>
      </c>
      <c r="I45" s="42">
        <v>199</v>
      </c>
      <c r="J45" s="71" t="s">
        <v>76</v>
      </c>
      <c r="K45" s="24">
        <v>161.30000000000001</v>
      </c>
      <c r="L45" s="23">
        <v>0</v>
      </c>
      <c r="M45" s="44">
        <v>25</v>
      </c>
      <c r="N45" s="45">
        <v>120</v>
      </c>
      <c r="O45" s="45">
        <v>101</v>
      </c>
    </row>
    <row r="46" spans="1:15" x14ac:dyDescent="0.25">
      <c r="A46" s="1">
        <v>28</v>
      </c>
      <c r="B46" s="2">
        <v>2009</v>
      </c>
      <c r="C46" s="5">
        <v>39795</v>
      </c>
      <c r="D46" s="4">
        <v>17</v>
      </c>
      <c r="E46" s="4">
        <v>26</v>
      </c>
      <c r="F46" s="18">
        <v>42024</v>
      </c>
      <c r="G46" s="121">
        <v>163</v>
      </c>
      <c r="H46" s="64">
        <v>155</v>
      </c>
      <c r="I46" s="4">
        <v>214</v>
      </c>
      <c r="J46" s="71" t="s">
        <v>77</v>
      </c>
      <c r="K46" s="21">
        <v>35.200000000000003</v>
      </c>
      <c r="L46" s="16">
        <v>113.1</v>
      </c>
      <c r="M46" s="22">
        <v>55.1</v>
      </c>
      <c r="N46" s="6">
        <v>152</v>
      </c>
      <c r="O46" s="6">
        <v>93.1</v>
      </c>
    </row>
    <row r="47" spans="1:15" x14ac:dyDescent="0.25">
      <c r="A47" s="1">
        <v>29</v>
      </c>
      <c r="B47" s="2">
        <v>2010</v>
      </c>
      <c r="C47" s="5">
        <v>40158</v>
      </c>
      <c r="D47" s="4">
        <v>60</v>
      </c>
      <c r="E47" s="4">
        <v>92</v>
      </c>
      <c r="F47" s="18">
        <v>42050</v>
      </c>
      <c r="G47" s="121">
        <v>219</v>
      </c>
      <c r="H47" s="64">
        <v>242</v>
      </c>
      <c r="I47" s="4">
        <v>379</v>
      </c>
      <c r="J47" s="71" t="s">
        <v>61</v>
      </c>
      <c r="K47" s="21">
        <v>106</v>
      </c>
      <c r="L47" s="16">
        <v>59.1</v>
      </c>
      <c r="M47" s="22">
        <v>40</v>
      </c>
      <c r="N47" s="6">
        <v>187</v>
      </c>
      <c r="O47" s="6">
        <v>129</v>
      </c>
    </row>
    <row r="48" spans="1:15" s="20" customFormat="1" ht="15" customHeight="1" x14ac:dyDescent="0.25">
      <c r="A48" s="1">
        <v>30</v>
      </c>
      <c r="B48" s="4">
        <v>2011</v>
      </c>
      <c r="C48" s="80">
        <v>40509</v>
      </c>
      <c r="D48" s="42">
        <v>28</v>
      </c>
      <c r="E48" s="42">
        <v>60</v>
      </c>
      <c r="F48" s="43">
        <v>44936</v>
      </c>
      <c r="G48" s="122">
        <v>247</v>
      </c>
      <c r="H48" s="64">
        <v>209</v>
      </c>
      <c r="I48" s="81">
        <v>224</v>
      </c>
      <c r="J48" s="82" t="s">
        <v>77</v>
      </c>
      <c r="K48" s="16">
        <v>65</v>
      </c>
      <c r="L48" s="16">
        <v>86</v>
      </c>
      <c r="M48" s="16">
        <v>33</v>
      </c>
      <c r="N48" s="16">
        <v>104</v>
      </c>
      <c r="O48" s="16">
        <v>115</v>
      </c>
    </row>
    <row r="49" spans="1:404" s="20" customFormat="1" ht="15" customHeight="1" x14ac:dyDescent="0.25">
      <c r="A49" s="1">
        <v>31</v>
      </c>
      <c r="B49" s="4">
        <v>2012</v>
      </c>
      <c r="C49" s="41">
        <v>40922</v>
      </c>
      <c r="D49" s="4">
        <v>27</v>
      </c>
      <c r="E49" s="4">
        <v>55</v>
      </c>
      <c r="F49" s="18">
        <v>44977</v>
      </c>
      <c r="G49" s="121">
        <v>210</v>
      </c>
      <c r="H49" s="64">
        <v>155</v>
      </c>
      <c r="I49" s="81">
        <v>254</v>
      </c>
      <c r="J49" s="82" t="s">
        <v>72</v>
      </c>
      <c r="K49" s="16">
        <v>39</v>
      </c>
      <c r="L49" s="16">
        <v>41</v>
      </c>
      <c r="M49" s="16">
        <v>16</v>
      </c>
      <c r="N49" s="16">
        <v>101</v>
      </c>
      <c r="O49" s="16">
        <v>62</v>
      </c>
    </row>
    <row r="50" spans="1:404" s="20" customFormat="1" ht="15" customHeight="1" x14ac:dyDescent="0.25">
      <c r="A50" s="1">
        <v>32</v>
      </c>
      <c r="B50" s="4">
        <v>2013</v>
      </c>
      <c r="C50" s="41">
        <v>41245</v>
      </c>
      <c r="D50" s="4">
        <v>85</v>
      </c>
      <c r="E50" s="4">
        <v>123</v>
      </c>
      <c r="F50" s="18">
        <v>45021</v>
      </c>
      <c r="G50" s="121">
        <v>202</v>
      </c>
      <c r="H50" s="64">
        <v>134</v>
      </c>
      <c r="I50" s="81">
        <v>363</v>
      </c>
      <c r="J50" s="82" t="s">
        <v>81</v>
      </c>
      <c r="K50" s="16">
        <v>188</v>
      </c>
      <c r="L50" s="16">
        <v>17</v>
      </c>
      <c r="M50" s="16">
        <v>63</v>
      </c>
      <c r="N50" s="16">
        <v>151</v>
      </c>
      <c r="O50" s="16">
        <v>136</v>
      </c>
    </row>
    <row r="51" spans="1:404" s="20" customFormat="1" ht="15" customHeight="1" x14ac:dyDescent="0.25">
      <c r="A51" s="1">
        <v>33</v>
      </c>
      <c r="B51" s="4">
        <v>2015</v>
      </c>
      <c r="C51" s="41">
        <v>41967</v>
      </c>
      <c r="D51" s="4">
        <v>1</v>
      </c>
      <c r="E51" s="4">
        <v>13</v>
      </c>
      <c r="F51" s="18">
        <v>44967</v>
      </c>
      <c r="G51" s="121">
        <v>154</v>
      </c>
      <c r="H51" s="20">
        <v>122</v>
      </c>
      <c r="I51" s="81">
        <v>181</v>
      </c>
      <c r="J51" s="83" t="s">
        <v>82</v>
      </c>
      <c r="K51" s="16">
        <v>102</v>
      </c>
      <c r="L51" s="16">
        <v>20</v>
      </c>
      <c r="M51" s="16">
        <v>9</v>
      </c>
      <c r="N51" s="16">
        <v>36</v>
      </c>
      <c r="O51" s="16">
        <v>113</v>
      </c>
    </row>
    <row r="52" spans="1:404" s="20" customFormat="1" ht="15" customHeight="1" x14ac:dyDescent="0.25">
      <c r="A52" s="1">
        <v>34</v>
      </c>
      <c r="B52" s="4">
        <v>2017</v>
      </c>
      <c r="C52" s="60">
        <v>42738</v>
      </c>
      <c r="D52" s="4">
        <v>0</v>
      </c>
      <c r="E52" s="4">
        <v>47</v>
      </c>
      <c r="F52" s="18">
        <v>44946</v>
      </c>
      <c r="G52" s="121">
        <v>258</v>
      </c>
      <c r="H52" s="64">
        <v>195</v>
      </c>
      <c r="I52" s="81">
        <v>275</v>
      </c>
      <c r="J52" s="83" t="s">
        <v>59</v>
      </c>
      <c r="K52" s="16">
        <v>27</v>
      </c>
      <c r="L52" s="16">
        <v>59</v>
      </c>
      <c r="M52" s="16">
        <v>32</v>
      </c>
      <c r="N52" s="16">
        <v>228</v>
      </c>
      <c r="O52" s="16">
        <v>55</v>
      </c>
    </row>
    <row r="53" spans="1:404" s="20" customFormat="1" ht="15" customHeight="1" x14ac:dyDescent="0.25">
      <c r="A53" s="1">
        <v>35</v>
      </c>
      <c r="B53" s="4">
        <v>2018</v>
      </c>
      <c r="C53" s="60">
        <v>43108</v>
      </c>
      <c r="D53" s="4">
        <v>25</v>
      </c>
      <c r="E53" s="4">
        <v>45</v>
      </c>
      <c r="F53" s="18">
        <v>44990</v>
      </c>
      <c r="G53" s="121">
        <v>238</v>
      </c>
      <c r="H53" s="45">
        <v>177</v>
      </c>
      <c r="I53" s="81">
        <v>252</v>
      </c>
      <c r="J53" s="83" t="s">
        <v>77</v>
      </c>
      <c r="K53" s="16">
        <v>70</v>
      </c>
      <c r="L53" s="16">
        <v>33</v>
      </c>
      <c r="M53" s="16">
        <v>45</v>
      </c>
      <c r="N53" s="16">
        <v>211</v>
      </c>
      <c r="O53" s="16">
        <v>62</v>
      </c>
    </row>
    <row r="54" spans="1:404" s="20" customFormat="1" ht="15" customHeight="1" x14ac:dyDescent="0.25">
      <c r="A54" s="1">
        <v>36</v>
      </c>
      <c r="B54" s="4">
        <v>2019</v>
      </c>
      <c r="C54" s="41">
        <v>43425</v>
      </c>
      <c r="D54" s="4">
        <v>0</v>
      </c>
      <c r="E54" s="4">
        <v>57</v>
      </c>
      <c r="F54" s="18">
        <v>44957</v>
      </c>
      <c r="G54" s="121">
        <v>175</v>
      </c>
      <c r="H54" s="64">
        <v>168</v>
      </c>
      <c r="I54" s="81">
        <v>205</v>
      </c>
      <c r="J54" s="83" t="s">
        <v>83</v>
      </c>
      <c r="K54" s="16">
        <v>133</v>
      </c>
      <c r="L54" s="16">
        <v>64</v>
      </c>
      <c r="M54" s="16">
        <v>101</v>
      </c>
      <c r="N54" s="16">
        <v>150</v>
      </c>
      <c r="O54" s="16">
        <v>152</v>
      </c>
    </row>
    <row r="55" spans="1:404" s="20" customFormat="1" ht="15" customHeight="1" x14ac:dyDescent="0.25">
      <c r="A55" s="1">
        <v>37</v>
      </c>
      <c r="B55" s="4">
        <v>2021</v>
      </c>
      <c r="C55" s="41">
        <v>44171</v>
      </c>
      <c r="D55" s="42">
        <v>21</v>
      </c>
      <c r="E55" s="42">
        <v>81</v>
      </c>
      <c r="F55" s="18">
        <v>44972</v>
      </c>
      <c r="G55" s="121">
        <v>188</v>
      </c>
      <c r="H55" s="64">
        <v>125</v>
      </c>
      <c r="I55" s="81">
        <v>218</v>
      </c>
      <c r="J55" s="83" t="s">
        <v>84</v>
      </c>
      <c r="K55" s="16">
        <v>139</v>
      </c>
      <c r="L55" s="16">
        <v>3</v>
      </c>
      <c r="M55" s="16">
        <v>0.2</v>
      </c>
      <c r="N55" s="16">
        <v>100</v>
      </c>
      <c r="O55" s="16">
        <v>141</v>
      </c>
    </row>
    <row r="56" spans="1:404" s="20" customFormat="1" ht="15" customHeight="1" x14ac:dyDescent="0.25">
      <c r="A56" s="1"/>
      <c r="B56" s="4"/>
      <c r="C56" s="5"/>
      <c r="D56" s="4"/>
      <c r="E56" s="4"/>
      <c r="F56" s="18"/>
      <c r="G56" s="18"/>
      <c r="H56" s="64"/>
      <c r="I56" s="4"/>
      <c r="J56" s="79"/>
      <c r="K56" s="16"/>
      <c r="L56" s="16"/>
      <c r="M56" s="16"/>
      <c r="N56" s="16"/>
      <c r="O56" s="16"/>
    </row>
    <row r="57" spans="1:404" s="20" customFormat="1" x14ac:dyDescent="0.25">
      <c r="A57" s="118" t="s">
        <v>34</v>
      </c>
      <c r="B57" s="119"/>
      <c r="C57" s="120"/>
      <c r="D57" s="85">
        <f>SUM(D9:D32,D43:D55)</f>
        <v>1510</v>
      </c>
      <c r="E57" s="85">
        <f>SUM(E9:E32,E43:E55)</f>
        <v>2160</v>
      </c>
      <c r="F57" s="50"/>
      <c r="G57" s="50"/>
      <c r="H57" s="50"/>
      <c r="I57" s="50"/>
      <c r="J57" s="50"/>
      <c r="K57" s="51">
        <f>SUM(K9:K32,K43:K55)</f>
        <v>3498.7</v>
      </c>
      <c r="L57" s="84">
        <f>SUM(L9:L32,L43:L55)</f>
        <v>1639.1999999999998</v>
      </c>
      <c r="M57" s="84">
        <f>SUM(M9:M32,M43:M55)</f>
        <v>1260.9000000000001</v>
      </c>
      <c r="N57" s="51">
        <f>SUM(N9:N32,N43:N55)</f>
        <v>5175.7000000000007</v>
      </c>
      <c r="O57" s="51">
        <f>SUM(O9:O32,O43:O55)</f>
        <v>3886.9999999999995</v>
      </c>
    </row>
    <row r="58" spans="1:404" s="20" customFormat="1" x14ac:dyDescent="0.25">
      <c r="A58" s="115" t="s">
        <v>35</v>
      </c>
      <c r="B58" s="116"/>
      <c r="C58" s="117"/>
      <c r="D58" s="84">
        <f>AVERAGE(D9:D32,D43:D55)</f>
        <v>41.944444444444443</v>
      </c>
      <c r="E58" s="84">
        <f>AVERAGE(E9:E32,E43:E55)</f>
        <v>60</v>
      </c>
      <c r="F58" s="51"/>
      <c r="G58" s="51"/>
      <c r="H58" s="51"/>
      <c r="I58" s="51"/>
      <c r="J58" s="51"/>
      <c r="K58" s="51">
        <f>AVERAGE(K9:K32,K43:K55)</f>
        <v>97.186111111111103</v>
      </c>
      <c r="L58" s="84">
        <f>AVERAGE(L9:L32,L43:L55)</f>
        <v>45.533333333333331</v>
      </c>
      <c r="M58" s="84">
        <f>AVERAGE(M9:M32,M43:M55)</f>
        <v>35.025000000000006</v>
      </c>
      <c r="N58" s="51">
        <f>AVERAGE(N9:N32,N43:N55)</f>
        <v>143.76944444444447</v>
      </c>
      <c r="O58" s="51">
        <f>AVERAGE(O9:O32,O43:O55)</f>
        <v>107.97222222222221</v>
      </c>
    </row>
    <row r="59" spans="1:404" x14ac:dyDescent="0.25">
      <c r="O59" s="52"/>
    </row>
    <row r="60" spans="1:404" s="20" customFormat="1" x14ac:dyDescent="0.25">
      <c r="A60" s="56" t="s">
        <v>37</v>
      </c>
      <c r="B60" s="52"/>
      <c r="C60" s="56"/>
      <c r="D60" s="56"/>
      <c r="E60" s="52"/>
      <c r="F60" s="52"/>
      <c r="G60" s="52"/>
      <c r="I60" s="56"/>
      <c r="J60" s="56"/>
      <c r="K60" s="52"/>
      <c r="L60" s="52"/>
      <c r="M60" s="52"/>
      <c r="N60" s="52"/>
      <c r="O60" s="57"/>
    </row>
    <row r="61" spans="1:404" s="20" customFormat="1" x14ac:dyDescent="0.25">
      <c r="A61" s="56" t="s">
        <v>85</v>
      </c>
      <c r="B61" s="56"/>
      <c r="C61" s="56"/>
      <c r="D61" s="70"/>
      <c r="E61" s="70"/>
      <c r="F61" s="56"/>
      <c r="G61" s="56"/>
      <c r="H61" s="58"/>
      <c r="I61" s="56"/>
      <c r="J61" s="56"/>
      <c r="K61" s="56"/>
      <c r="L61" s="56"/>
      <c r="M61" s="56"/>
      <c r="N61" s="56"/>
      <c r="O61" s="59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8"/>
      <c r="FB61" s="58"/>
      <c r="FC61" s="58"/>
      <c r="FD61" s="58"/>
      <c r="FE61" s="58"/>
      <c r="FF61" s="58"/>
      <c r="FG61" s="58"/>
      <c r="FH61" s="58"/>
      <c r="FI61" s="58"/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/>
      <c r="FX61" s="58"/>
      <c r="FY61" s="58"/>
      <c r="FZ61" s="58"/>
      <c r="GA61" s="58"/>
      <c r="GB61" s="58"/>
      <c r="GC61" s="58"/>
      <c r="GD61" s="58"/>
      <c r="GE61" s="58"/>
      <c r="GF61" s="58"/>
      <c r="GG61" s="58"/>
      <c r="GH61" s="58"/>
      <c r="GI61" s="58"/>
      <c r="GJ61" s="58"/>
      <c r="GK61" s="58"/>
      <c r="GL61" s="58"/>
      <c r="GM61" s="58"/>
      <c r="GN61" s="58"/>
      <c r="GO61" s="58"/>
      <c r="GP61" s="58"/>
      <c r="GQ61" s="58"/>
      <c r="GR61" s="58"/>
      <c r="GS61" s="58"/>
      <c r="GT61" s="58"/>
      <c r="GU61" s="58"/>
      <c r="GV61" s="58"/>
      <c r="GW61" s="58"/>
      <c r="GX61" s="58"/>
      <c r="GY61" s="58"/>
      <c r="GZ61" s="58"/>
      <c r="HA61" s="58"/>
      <c r="HB61" s="58"/>
      <c r="HC61" s="58"/>
      <c r="HD61" s="58"/>
      <c r="HE61" s="58"/>
      <c r="HF61" s="58"/>
      <c r="HG61" s="58"/>
      <c r="HH61" s="58"/>
      <c r="HI61" s="58"/>
      <c r="HJ61" s="58"/>
      <c r="HK61" s="58"/>
      <c r="HL61" s="58"/>
      <c r="HM61" s="58"/>
      <c r="HN61" s="58"/>
      <c r="HO61" s="58"/>
      <c r="HP61" s="58"/>
      <c r="HQ61" s="58"/>
      <c r="HR61" s="58"/>
      <c r="HS61" s="58"/>
      <c r="HT61" s="58"/>
      <c r="HU61" s="58"/>
      <c r="HV61" s="58"/>
      <c r="HW61" s="58"/>
      <c r="HX61" s="58"/>
      <c r="HY61" s="58"/>
      <c r="HZ61" s="58"/>
      <c r="IA61" s="58"/>
      <c r="IB61" s="58"/>
      <c r="IC61" s="58"/>
      <c r="ID61" s="58"/>
      <c r="IE61" s="58"/>
      <c r="IF61" s="58"/>
      <c r="IG61" s="58"/>
      <c r="IH61" s="58"/>
      <c r="II61" s="58"/>
      <c r="IJ61" s="58"/>
      <c r="IK61" s="58"/>
      <c r="IL61" s="58"/>
      <c r="IM61" s="58"/>
      <c r="IN61" s="58"/>
      <c r="IO61" s="58"/>
      <c r="IP61" s="58"/>
      <c r="IQ61" s="58"/>
      <c r="IR61" s="58"/>
      <c r="IS61" s="58"/>
      <c r="IT61" s="58"/>
      <c r="IU61" s="58"/>
      <c r="IV61" s="58"/>
      <c r="IW61" s="58"/>
      <c r="IX61" s="58"/>
      <c r="IY61" s="58"/>
      <c r="IZ61" s="58"/>
      <c r="JA61" s="58"/>
      <c r="JB61" s="58"/>
      <c r="JC61" s="58"/>
      <c r="JD61" s="58"/>
      <c r="JE61" s="58"/>
      <c r="JF61" s="58"/>
      <c r="JG61" s="58"/>
      <c r="JH61" s="58"/>
      <c r="JI61" s="58"/>
      <c r="JJ61" s="58"/>
      <c r="JK61" s="58"/>
      <c r="JL61" s="58"/>
      <c r="JM61" s="58"/>
      <c r="JN61" s="58"/>
      <c r="JO61" s="58"/>
      <c r="JP61" s="58"/>
      <c r="JQ61" s="58"/>
      <c r="JR61" s="58"/>
      <c r="JS61" s="58"/>
      <c r="JT61" s="58"/>
      <c r="JU61" s="58"/>
      <c r="JV61" s="58"/>
      <c r="JW61" s="58"/>
      <c r="JX61" s="58"/>
      <c r="JY61" s="58"/>
      <c r="JZ61" s="58"/>
      <c r="KA61" s="58"/>
      <c r="KB61" s="58"/>
      <c r="KC61" s="58"/>
      <c r="KD61" s="58"/>
      <c r="KE61" s="58"/>
      <c r="KF61" s="58"/>
      <c r="KG61" s="58"/>
      <c r="KH61" s="58"/>
      <c r="KI61" s="58"/>
      <c r="KJ61" s="58"/>
      <c r="KK61" s="58"/>
      <c r="KL61" s="58"/>
      <c r="KM61" s="58"/>
      <c r="KN61" s="58"/>
      <c r="KO61" s="58"/>
      <c r="KP61" s="58"/>
      <c r="KQ61" s="58"/>
      <c r="KR61" s="58"/>
      <c r="KS61" s="58"/>
      <c r="KT61" s="58"/>
      <c r="KU61" s="58"/>
      <c r="KV61" s="58"/>
      <c r="KW61" s="58"/>
      <c r="KX61" s="58"/>
      <c r="KY61" s="58"/>
      <c r="KZ61" s="58"/>
      <c r="LA61" s="58"/>
      <c r="LB61" s="58"/>
      <c r="LC61" s="58"/>
      <c r="LD61" s="58"/>
      <c r="LE61" s="58"/>
      <c r="LF61" s="58"/>
      <c r="LG61" s="58"/>
      <c r="LH61" s="58"/>
      <c r="LI61" s="58"/>
      <c r="LJ61" s="58"/>
      <c r="LK61" s="58"/>
      <c r="LL61" s="58"/>
      <c r="LM61" s="58"/>
      <c r="LN61" s="58"/>
      <c r="LO61" s="58"/>
      <c r="LP61" s="58"/>
      <c r="LQ61" s="58"/>
      <c r="LR61" s="58"/>
      <c r="LS61" s="58"/>
      <c r="LT61" s="58"/>
      <c r="LU61" s="58"/>
      <c r="LV61" s="58"/>
      <c r="LW61" s="58"/>
      <c r="LX61" s="58"/>
      <c r="LY61" s="58"/>
      <c r="LZ61" s="58"/>
      <c r="MA61" s="58"/>
      <c r="MB61" s="58"/>
      <c r="MC61" s="58"/>
      <c r="MD61" s="58"/>
      <c r="ME61" s="58"/>
      <c r="MF61" s="58"/>
      <c r="MG61" s="58"/>
      <c r="MH61" s="58"/>
      <c r="MI61" s="58"/>
      <c r="MJ61" s="58"/>
      <c r="MK61" s="58"/>
      <c r="ML61" s="58"/>
      <c r="MM61" s="58"/>
      <c r="MN61" s="58"/>
      <c r="MO61" s="58"/>
      <c r="MP61" s="58"/>
      <c r="MQ61" s="58"/>
      <c r="MR61" s="58"/>
      <c r="MS61" s="58"/>
      <c r="MT61" s="58"/>
      <c r="MU61" s="58"/>
      <c r="MV61" s="58"/>
      <c r="MW61" s="58"/>
      <c r="MX61" s="58"/>
      <c r="MY61" s="58"/>
      <c r="MZ61" s="58"/>
      <c r="NA61" s="58"/>
      <c r="NB61" s="58"/>
      <c r="NC61" s="58"/>
      <c r="ND61" s="58"/>
      <c r="NE61" s="58"/>
      <c r="NF61" s="58"/>
      <c r="NG61" s="58"/>
      <c r="NH61" s="58"/>
      <c r="NI61" s="58"/>
      <c r="NJ61" s="58"/>
      <c r="NK61" s="58"/>
      <c r="NL61" s="58"/>
      <c r="NM61" s="58"/>
      <c r="NN61" s="58"/>
      <c r="NO61" s="58"/>
      <c r="NP61" s="58"/>
      <c r="NQ61" s="58"/>
      <c r="NR61" s="58"/>
      <c r="NS61" s="58"/>
      <c r="NT61" s="58"/>
      <c r="NU61" s="58"/>
      <c r="NV61" s="58"/>
      <c r="NW61" s="58"/>
      <c r="NX61" s="58"/>
      <c r="NY61" s="58"/>
      <c r="NZ61" s="58"/>
      <c r="OA61" s="58"/>
      <c r="OB61" s="58"/>
      <c r="OC61" s="58"/>
      <c r="OD61" s="58"/>
      <c r="OE61" s="58"/>
      <c r="OF61" s="58"/>
      <c r="OG61" s="58"/>
      <c r="OH61" s="58"/>
      <c r="OI61" s="58"/>
      <c r="OJ61" s="58"/>
      <c r="OK61" s="58"/>
      <c r="OL61" s="58"/>
      <c r="OM61" s="58"/>
      <c r="ON61" s="58"/>
    </row>
    <row r="62" spans="1:404" s="20" customFormat="1" x14ac:dyDescent="0.25">
      <c r="A62" s="56" t="s">
        <v>38</v>
      </c>
      <c r="B62" s="56"/>
      <c r="C62" s="56"/>
      <c r="D62" s="56"/>
      <c r="E62" s="56"/>
      <c r="F62" s="56"/>
      <c r="G62" s="56"/>
      <c r="I62" s="56"/>
      <c r="K62" s="56"/>
      <c r="M62" s="52"/>
      <c r="N62" s="52"/>
      <c r="O62" s="59"/>
    </row>
  </sheetData>
  <mergeCells count="10">
    <mergeCell ref="A58:C58"/>
    <mergeCell ref="A35:B41"/>
    <mergeCell ref="D35:F35"/>
    <mergeCell ref="A57:C57"/>
    <mergeCell ref="A2:B8"/>
    <mergeCell ref="D2:F2"/>
    <mergeCell ref="K2:O2"/>
    <mergeCell ref="K35:O35"/>
    <mergeCell ref="G2:J2"/>
    <mergeCell ref="G35:J35"/>
  </mergeCells>
  <pageMargins left="0.59055118110236227" right="0.39370078740157483" top="1.1811023622047245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46"/>
  <sheetViews>
    <sheetView topLeftCell="A17" workbookViewId="0">
      <selection activeCell="U28" sqref="U28"/>
    </sheetView>
  </sheetViews>
  <sheetFormatPr defaultColWidth="9.140625" defaultRowHeight="15" x14ac:dyDescent="0.25"/>
  <cols>
    <col min="1" max="1" width="4.7109375" style="3" customWidth="1"/>
    <col min="2" max="2" width="6.42578125" style="3" customWidth="1"/>
    <col min="3" max="3" width="8.28515625" style="3" customWidth="1"/>
    <col min="4" max="4" width="13.28515625" style="3" customWidth="1"/>
    <col min="5" max="5" width="8.85546875" customWidth="1"/>
    <col min="6" max="16384" width="9.140625" style="3"/>
  </cols>
  <sheetData>
    <row r="1" spans="1:397" ht="20.25" x14ac:dyDescent="0.25">
      <c r="A1" s="53" t="s">
        <v>36</v>
      </c>
      <c r="B1" s="53"/>
      <c r="C1" s="53"/>
      <c r="D1" s="53"/>
    </row>
    <row r="3" spans="1:397" x14ac:dyDescent="0.25">
      <c r="A3" s="105" t="s">
        <v>1</v>
      </c>
      <c r="B3" s="106"/>
      <c r="C3" s="111" t="s">
        <v>21</v>
      </c>
      <c r="D3" s="1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</row>
    <row r="4" spans="1:397" x14ac:dyDescent="0.25">
      <c r="A4" s="107"/>
      <c r="B4" s="108"/>
      <c r="C4" s="27" t="s">
        <v>24</v>
      </c>
      <c r="D4" s="26" t="s">
        <v>19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</row>
    <row r="5" spans="1:397" x14ac:dyDescent="0.25">
      <c r="A5" s="107"/>
      <c r="B5" s="108"/>
      <c r="C5" s="30" t="s">
        <v>31</v>
      </c>
      <c r="D5" s="32" t="s">
        <v>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</row>
    <row r="6" spans="1:397" x14ac:dyDescent="0.25">
      <c r="A6" s="107"/>
      <c r="B6" s="108"/>
      <c r="C6" s="32" t="s">
        <v>33</v>
      </c>
      <c r="D6" s="32"/>
      <c r="E6" s="13"/>
      <c r="F6" s="13"/>
    </row>
    <row r="7" spans="1:397" ht="15.75" thickBot="1" x14ac:dyDescent="0.3">
      <c r="A7" s="109"/>
      <c r="B7" s="110"/>
      <c r="C7" s="35"/>
      <c r="D7" s="37"/>
      <c r="E7" s="3"/>
    </row>
    <row r="8" spans="1:397" ht="15.75" thickTop="1" x14ac:dyDescent="0.25">
      <c r="A8" s="11">
        <v>1</v>
      </c>
      <c r="B8" s="9">
        <v>1967</v>
      </c>
      <c r="C8" s="10">
        <v>345</v>
      </c>
      <c r="D8" s="17">
        <v>42082</v>
      </c>
    </row>
    <row r="9" spans="1:397" x14ac:dyDescent="0.25">
      <c r="A9" s="1">
        <v>2</v>
      </c>
      <c r="B9" s="2">
        <v>1968</v>
      </c>
      <c r="C9" s="4">
        <v>433</v>
      </c>
      <c r="D9" s="18">
        <v>42093</v>
      </c>
    </row>
    <row r="10" spans="1:397" x14ac:dyDescent="0.25">
      <c r="A10" s="1">
        <v>3</v>
      </c>
      <c r="B10" s="2">
        <v>1969</v>
      </c>
      <c r="C10" s="4">
        <v>318</v>
      </c>
      <c r="D10" s="18">
        <v>42101</v>
      </c>
    </row>
    <row r="11" spans="1:397" x14ac:dyDescent="0.25">
      <c r="A11" s="1">
        <v>4</v>
      </c>
      <c r="B11" s="2">
        <v>1970</v>
      </c>
      <c r="C11" s="4">
        <v>463</v>
      </c>
      <c r="D11" s="18">
        <v>42104</v>
      </c>
    </row>
    <row r="12" spans="1:397" x14ac:dyDescent="0.25">
      <c r="A12" s="1">
        <v>5</v>
      </c>
      <c r="B12" s="2">
        <v>1971</v>
      </c>
      <c r="C12" s="7">
        <v>332</v>
      </c>
      <c r="D12" s="19">
        <v>42096</v>
      </c>
    </row>
    <row r="13" spans="1:397" x14ac:dyDescent="0.25">
      <c r="A13" s="39">
        <v>6</v>
      </c>
      <c r="B13" s="40">
        <v>1972</v>
      </c>
      <c r="C13" s="46">
        <v>209</v>
      </c>
      <c r="D13" s="47" t="s">
        <v>9</v>
      </c>
    </row>
    <row r="14" spans="1:397" ht="15.75" customHeight="1" x14ac:dyDescent="0.25">
      <c r="A14" s="1">
        <v>7</v>
      </c>
      <c r="B14" s="2">
        <v>1973</v>
      </c>
      <c r="C14" s="4">
        <v>277</v>
      </c>
      <c r="D14" s="18">
        <v>42093</v>
      </c>
    </row>
    <row r="15" spans="1:397" x14ac:dyDescent="0.25">
      <c r="A15" s="39">
        <v>8</v>
      </c>
      <c r="B15" s="40">
        <v>1974</v>
      </c>
      <c r="C15" s="42">
        <v>238</v>
      </c>
      <c r="D15" s="43">
        <v>42454</v>
      </c>
    </row>
    <row r="16" spans="1:397" x14ac:dyDescent="0.25">
      <c r="A16" s="1">
        <v>9</v>
      </c>
      <c r="B16" s="2">
        <v>1975</v>
      </c>
      <c r="C16" s="4">
        <v>188</v>
      </c>
      <c r="D16" s="18">
        <v>42075</v>
      </c>
    </row>
    <row r="17" spans="1:5" x14ac:dyDescent="0.25">
      <c r="A17" s="1">
        <v>10</v>
      </c>
      <c r="B17" s="2">
        <v>1976</v>
      </c>
      <c r="C17" s="4">
        <v>356</v>
      </c>
      <c r="D17" s="18">
        <v>42099</v>
      </c>
      <c r="E17" s="3"/>
    </row>
    <row r="18" spans="1:5" x14ac:dyDescent="0.25">
      <c r="A18" s="1">
        <v>11</v>
      </c>
      <c r="B18" s="2">
        <v>1977</v>
      </c>
      <c r="C18" s="4">
        <v>281</v>
      </c>
      <c r="D18" s="18">
        <v>42112</v>
      </c>
      <c r="E18" s="3"/>
    </row>
    <row r="19" spans="1:5" x14ac:dyDescent="0.25">
      <c r="A19" s="1">
        <v>12</v>
      </c>
      <c r="B19" s="2">
        <v>1978</v>
      </c>
      <c r="C19" s="4">
        <v>311</v>
      </c>
      <c r="D19" s="18">
        <v>42086</v>
      </c>
      <c r="E19" s="3"/>
    </row>
    <row r="20" spans="1:5" x14ac:dyDescent="0.25">
      <c r="A20" s="1">
        <v>13</v>
      </c>
      <c r="B20" s="2">
        <v>1979</v>
      </c>
      <c r="C20" s="4">
        <v>494</v>
      </c>
      <c r="D20" s="18">
        <v>42099</v>
      </c>
      <c r="E20" s="3"/>
    </row>
    <row r="21" spans="1:5" x14ac:dyDescent="0.25">
      <c r="A21" s="1">
        <v>14</v>
      </c>
      <c r="B21" s="2">
        <v>1980</v>
      </c>
      <c r="C21" s="4">
        <v>357</v>
      </c>
      <c r="D21" s="18" t="s">
        <v>10</v>
      </c>
      <c r="E21" s="3"/>
    </row>
    <row r="22" spans="1:5" x14ac:dyDescent="0.25">
      <c r="A22" s="1">
        <v>15</v>
      </c>
      <c r="B22" s="2">
        <v>1981</v>
      </c>
      <c r="C22" s="4">
        <v>293</v>
      </c>
      <c r="D22" s="18">
        <v>42074</v>
      </c>
      <c r="E22" s="3"/>
    </row>
    <row r="23" spans="1:5" x14ac:dyDescent="0.25">
      <c r="A23" s="1">
        <v>16</v>
      </c>
      <c r="B23" s="2">
        <v>1982</v>
      </c>
      <c r="C23" s="4">
        <v>269</v>
      </c>
      <c r="D23" s="18">
        <v>42080</v>
      </c>
      <c r="E23" s="3"/>
    </row>
    <row r="24" spans="1:5" x14ac:dyDescent="0.25">
      <c r="A24" s="1">
        <v>17</v>
      </c>
      <c r="B24" s="2">
        <v>1983</v>
      </c>
      <c r="C24" s="4">
        <v>292</v>
      </c>
      <c r="D24" s="18">
        <v>42096</v>
      </c>
      <c r="E24" s="3"/>
    </row>
    <row r="25" spans="1:5" x14ac:dyDescent="0.25">
      <c r="A25" s="1">
        <v>18</v>
      </c>
      <c r="B25" s="2">
        <v>1984</v>
      </c>
      <c r="C25" s="4">
        <v>249</v>
      </c>
      <c r="D25" s="18">
        <v>42096</v>
      </c>
      <c r="E25" s="3"/>
    </row>
    <row r="26" spans="1:5" x14ac:dyDescent="0.25">
      <c r="A26" s="1">
        <v>19</v>
      </c>
      <c r="B26" s="2">
        <v>1985</v>
      </c>
      <c r="C26" s="4">
        <v>362</v>
      </c>
      <c r="D26" s="18" t="s">
        <v>11</v>
      </c>
      <c r="E26" s="3"/>
    </row>
    <row r="27" spans="1:5" x14ac:dyDescent="0.25">
      <c r="A27" s="1">
        <v>20</v>
      </c>
      <c r="B27" s="2">
        <v>1986</v>
      </c>
      <c r="C27" s="4">
        <v>354</v>
      </c>
      <c r="D27" s="18" t="s">
        <v>12</v>
      </c>
      <c r="E27" s="3"/>
    </row>
    <row r="28" spans="1:5" x14ac:dyDescent="0.25">
      <c r="A28" s="1">
        <v>21</v>
      </c>
      <c r="B28" s="2">
        <v>1987</v>
      </c>
      <c r="C28" s="4">
        <v>361</v>
      </c>
      <c r="D28" s="18">
        <v>42101</v>
      </c>
      <c r="E28" s="3"/>
    </row>
    <row r="29" spans="1:5" x14ac:dyDescent="0.25">
      <c r="A29" s="1">
        <v>22</v>
      </c>
      <c r="B29" s="2">
        <v>1988</v>
      </c>
      <c r="C29" s="4">
        <v>394</v>
      </c>
      <c r="D29" s="18">
        <v>42097</v>
      </c>
      <c r="E29" s="3"/>
    </row>
    <row r="30" spans="1:5" x14ac:dyDescent="0.25">
      <c r="A30" s="1">
        <v>23</v>
      </c>
      <c r="B30" s="2">
        <v>1989</v>
      </c>
      <c r="C30" s="4">
        <v>187</v>
      </c>
      <c r="D30" s="18" t="s">
        <v>13</v>
      </c>
      <c r="E30" s="3"/>
    </row>
    <row r="31" spans="1:5" x14ac:dyDescent="0.25">
      <c r="A31" s="1">
        <v>24</v>
      </c>
      <c r="B31" s="2">
        <v>1991</v>
      </c>
      <c r="C31" s="4">
        <v>245</v>
      </c>
      <c r="D31" s="18" t="s">
        <v>14</v>
      </c>
      <c r="E31" s="3"/>
    </row>
    <row r="32" spans="1:5" x14ac:dyDescent="0.25">
      <c r="A32" s="39">
        <v>25</v>
      </c>
      <c r="B32" s="40">
        <v>1992</v>
      </c>
      <c r="C32" s="42">
        <v>223</v>
      </c>
      <c r="D32" s="43">
        <v>42068</v>
      </c>
    </row>
    <row r="33" spans="1:5" x14ac:dyDescent="0.25">
      <c r="A33" s="1">
        <v>26</v>
      </c>
      <c r="B33" s="2">
        <v>1993</v>
      </c>
      <c r="C33" s="4">
        <v>252</v>
      </c>
      <c r="D33" s="18" t="s">
        <v>15</v>
      </c>
    </row>
    <row r="34" spans="1:5" x14ac:dyDescent="0.25">
      <c r="A34" s="1">
        <v>27</v>
      </c>
      <c r="B34" s="2">
        <v>1994</v>
      </c>
      <c r="C34" s="4">
        <v>392</v>
      </c>
      <c r="D34" s="18" t="s">
        <v>16</v>
      </c>
    </row>
    <row r="35" spans="1:5" x14ac:dyDescent="0.25">
      <c r="A35" s="39">
        <v>28</v>
      </c>
      <c r="B35" s="40">
        <v>1995</v>
      </c>
      <c r="C35" s="42">
        <v>231</v>
      </c>
      <c r="D35" s="43">
        <v>42073</v>
      </c>
    </row>
    <row r="36" spans="1:5" x14ac:dyDescent="0.25">
      <c r="A36" s="11">
        <v>29</v>
      </c>
      <c r="B36" s="9">
        <v>1996</v>
      </c>
      <c r="C36" s="4">
        <v>345</v>
      </c>
      <c r="D36" s="18">
        <v>42116</v>
      </c>
    </row>
    <row r="37" spans="1:5" x14ac:dyDescent="0.25">
      <c r="A37" s="39">
        <v>30</v>
      </c>
      <c r="B37" s="40">
        <v>1999</v>
      </c>
      <c r="C37" s="42">
        <v>370</v>
      </c>
      <c r="D37" s="43">
        <v>42465</v>
      </c>
    </row>
    <row r="38" spans="1:5" x14ac:dyDescent="0.25">
      <c r="A38" s="39">
        <v>31</v>
      </c>
      <c r="B38" s="40">
        <v>2001</v>
      </c>
      <c r="C38" s="42">
        <v>213</v>
      </c>
      <c r="D38" s="43">
        <v>42433</v>
      </c>
      <c r="E38" s="3"/>
    </row>
    <row r="39" spans="1:5" x14ac:dyDescent="0.25">
      <c r="A39" s="1">
        <v>32</v>
      </c>
      <c r="B39" s="2">
        <v>2003</v>
      </c>
      <c r="C39" s="4">
        <v>264</v>
      </c>
      <c r="D39" s="18">
        <v>42078</v>
      </c>
      <c r="E39" s="3"/>
    </row>
    <row r="40" spans="1:5" x14ac:dyDescent="0.25">
      <c r="A40" s="1">
        <v>33</v>
      </c>
      <c r="B40" s="2">
        <v>2004</v>
      </c>
      <c r="C40" s="4">
        <v>341</v>
      </c>
      <c r="D40" s="18">
        <v>42093</v>
      </c>
      <c r="E40" s="3"/>
    </row>
    <row r="41" spans="1:5" x14ac:dyDescent="0.25">
      <c r="A41" s="1">
        <v>34</v>
      </c>
      <c r="B41" s="2">
        <v>2005</v>
      </c>
      <c r="C41" s="4">
        <v>254</v>
      </c>
      <c r="D41" s="18">
        <v>42099</v>
      </c>
      <c r="E41" s="3"/>
    </row>
    <row r="42" spans="1:5" x14ac:dyDescent="0.25">
      <c r="A42" s="1">
        <v>35</v>
      </c>
      <c r="B42" s="2">
        <v>2006</v>
      </c>
      <c r="C42" s="4">
        <v>346</v>
      </c>
      <c r="D42" s="18" t="s">
        <v>17</v>
      </c>
      <c r="E42" s="3"/>
    </row>
    <row r="43" spans="1:5" x14ac:dyDescent="0.25">
      <c r="A43" s="39">
        <v>36</v>
      </c>
      <c r="B43" s="40">
        <v>2007</v>
      </c>
      <c r="C43" s="42">
        <v>286</v>
      </c>
      <c r="D43" s="43">
        <v>42436</v>
      </c>
      <c r="E43" s="3"/>
    </row>
    <row r="44" spans="1:5" x14ac:dyDescent="0.25">
      <c r="A44" s="39">
        <v>37</v>
      </c>
      <c r="B44" s="40">
        <v>2008</v>
      </c>
      <c r="C44" s="42">
        <v>199</v>
      </c>
      <c r="D44" s="43" t="s">
        <v>18</v>
      </c>
      <c r="E44" s="3"/>
    </row>
    <row r="45" spans="1:5" x14ac:dyDescent="0.25">
      <c r="A45" s="1">
        <v>38</v>
      </c>
      <c r="B45" s="2">
        <v>2009</v>
      </c>
      <c r="C45" s="4">
        <v>214</v>
      </c>
      <c r="D45" s="18">
        <v>42104</v>
      </c>
      <c r="E45" s="3"/>
    </row>
    <row r="46" spans="1:5" x14ac:dyDescent="0.25">
      <c r="A46" s="1">
        <v>39</v>
      </c>
      <c r="B46" s="2">
        <v>2010</v>
      </c>
      <c r="C46" s="4">
        <v>379</v>
      </c>
      <c r="D46" s="18">
        <v>42096</v>
      </c>
      <c r="E46" s="3"/>
    </row>
  </sheetData>
  <mergeCells count="2">
    <mergeCell ref="A3:B7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норма осадков</vt:lpstr>
      <vt:lpstr>графики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2023-06-06T13:26:44Z</dcterms:modified>
</cp:coreProperties>
</file>