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9024"/>
  </bookViews>
  <sheets>
    <sheet name="Діффі-Хеллмана " sheetId="1" r:id="rId1"/>
    <sheet name="Лист1" sheetId="2" r:id="rId2"/>
  </sheets>
  <calcPr calcId="125725"/>
</workbook>
</file>

<file path=xl/calcChain.xml><?xml version="1.0" encoding="utf-8"?>
<calcChain xmlns="http://schemas.openxmlformats.org/spreadsheetml/2006/main">
  <c r="G32" i="1"/>
  <c r="G33"/>
  <c r="G34"/>
  <c r="G35"/>
  <c r="G36"/>
  <c r="G37"/>
  <c r="G38"/>
  <c r="G39"/>
  <c r="G40"/>
  <c r="G41"/>
  <c r="G42"/>
  <c r="G43"/>
  <c r="G45"/>
  <c r="F32"/>
  <c r="F33"/>
  <c r="F34"/>
  <c r="F35"/>
  <c r="F36"/>
  <c r="F37"/>
  <c r="F38"/>
  <c r="F39"/>
  <c r="F40"/>
  <c r="F41"/>
  <c r="F42"/>
  <c r="F43"/>
  <c r="F44"/>
  <c r="F45"/>
  <c r="G26"/>
  <c r="G27"/>
  <c r="G28"/>
  <c r="G29"/>
  <c r="G30"/>
  <c r="G31"/>
  <c r="F26"/>
  <c r="F27"/>
  <c r="F28"/>
  <c r="F29"/>
  <c r="F30"/>
  <c r="F31"/>
  <c r="F25"/>
  <c r="C22"/>
  <c r="G25" l="1"/>
  <c r="N26"/>
  <c r="K26"/>
</calcChain>
</file>

<file path=xl/sharedStrings.xml><?xml version="1.0" encoding="utf-8"?>
<sst xmlns="http://schemas.openxmlformats.org/spreadsheetml/2006/main" count="29" uniqueCount="29">
  <si>
    <t>p</t>
  </si>
  <si>
    <t>x</t>
  </si>
  <si>
    <t>Прості числа</t>
  </si>
  <si>
    <t>Математичне підґрунтя алгоритму Діффі-Хеллмана</t>
  </si>
  <si>
    <r>
      <t xml:space="preserve">В основі алгоритму Діффі-Хеллмана полягає складність задачі </t>
    </r>
    <r>
      <rPr>
        <b/>
        <sz val="14"/>
        <rFont val="Times New Roman"/>
        <family val="1"/>
        <charset val="204"/>
      </rPr>
      <t>дискретного логарифмування</t>
    </r>
  </si>
  <si>
    <t>g</t>
  </si>
  <si>
    <r>
      <t>g</t>
    </r>
    <r>
      <rPr>
        <i/>
        <vertAlign val="superscript"/>
        <sz val="14"/>
        <color theme="1"/>
        <rFont val="Times New Roman"/>
        <family val="1"/>
        <charset val="204"/>
      </rPr>
      <t xml:space="preserve">x </t>
    </r>
    <r>
      <rPr>
        <i/>
        <sz val="14"/>
        <color theme="1"/>
        <rFont val="Times New Roman"/>
        <family val="1"/>
        <charset val="204"/>
      </rPr>
      <t>mod p</t>
    </r>
  </si>
  <si>
    <r>
      <rPr>
        <i/>
        <sz val="14"/>
        <color theme="1"/>
        <rFont val="Times New Roman"/>
        <family val="1"/>
        <charset val="204"/>
      </rPr>
      <t>g, p</t>
    </r>
    <r>
      <rPr>
        <sz val="14"/>
        <color theme="1"/>
        <rFont val="Times New Roman"/>
        <family val="1"/>
        <charset val="204"/>
      </rPr>
      <t xml:space="preserve"> - прості числа;   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 - закритий ключ. Знаходимо </t>
    </r>
    <r>
      <rPr>
        <i/>
        <sz val="14"/>
        <color theme="1"/>
        <rFont val="Times New Roman"/>
        <family val="1"/>
        <charset val="204"/>
      </rPr>
      <t>g</t>
    </r>
    <r>
      <rPr>
        <i/>
        <vertAlign val="superscript"/>
        <sz val="14"/>
        <color theme="1"/>
        <rFont val="Times New Roman"/>
        <family val="1"/>
        <charset val="204"/>
      </rPr>
      <t xml:space="preserve">x </t>
    </r>
    <r>
      <rPr>
        <i/>
        <sz val="14"/>
        <color theme="1"/>
        <rFont val="Times New Roman"/>
        <family val="1"/>
        <charset val="204"/>
      </rPr>
      <t>mod p</t>
    </r>
  </si>
  <si>
    <t>Якщо х - невідоме:</t>
  </si>
  <si>
    <t>х</t>
  </si>
  <si>
    <r>
      <rPr>
        <i/>
        <sz val="14"/>
        <color theme="1"/>
        <rFont val="Times New Roman"/>
        <family val="1"/>
        <charset val="204"/>
      </rPr>
      <t xml:space="preserve"> g</t>
    </r>
    <r>
      <rPr>
        <i/>
        <vertAlign val="superscript"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 </t>
    </r>
  </si>
  <si>
    <r>
      <t xml:space="preserve">Через 16 (тобто </t>
    </r>
    <r>
      <rPr>
        <i/>
        <sz val="14"/>
        <color theme="1"/>
        <rFont val="Times New Roman"/>
        <family val="1"/>
        <charset val="204"/>
      </rPr>
      <t>p-1</t>
    </r>
    <r>
      <rPr>
        <sz val="14"/>
        <color theme="1"/>
        <rFont val="Times New Roman"/>
        <family val="1"/>
        <charset val="204"/>
      </rPr>
      <t>) - повторюються</t>
    </r>
  </si>
  <si>
    <r>
      <rPr>
        <b/>
        <i/>
        <sz val="28"/>
        <color rgb="FF000000"/>
        <rFont val="Calibri"/>
        <family val="2"/>
        <charset val="204"/>
        <scheme val="minor"/>
      </rPr>
      <t>g, p</t>
    </r>
    <r>
      <rPr>
        <b/>
        <sz val="28"/>
        <color rgb="FF000000"/>
        <rFont val="Calibri"/>
        <family val="2"/>
        <charset val="204"/>
        <scheme val="minor"/>
      </rPr>
      <t xml:space="preserve"> </t>
    </r>
    <r>
      <rPr>
        <sz val="28"/>
        <color rgb="FF000000"/>
        <rFont val="Calibri"/>
        <family val="2"/>
        <charset val="204"/>
        <scheme val="minor"/>
      </rPr>
      <t>~ 10</t>
    </r>
    <r>
      <rPr>
        <vertAlign val="superscript"/>
        <sz val="28"/>
        <color rgb="FF000000"/>
        <rFont val="Calibri"/>
        <family val="2"/>
        <charset val="204"/>
        <scheme val="minor"/>
      </rPr>
      <t>300</t>
    </r>
  </si>
  <si>
    <t>Alice</t>
  </si>
  <si>
    <t>Bob</t>
  </si>
  <si>
    <r>
      <t xml:space="preserve">Обирає секретний ключ </t>
    </r>
    <r>
      <rPr>
        <b/>
        <i/>
        <sz val="14"/>
        <color rgb="FFFF0000"/>
        <rFont val="Times New Roman"/>
        <family val="1"/>
        <charset val="204"/>
      </rPr>
      <t>a</t>
    </r>
  </si>
  <si>
    <r>
      <t xml:space="preserve">Обирає секретний ключ </t>
    </r>
    <r>
      <rPr>
        <b/>
        <i/>
        <sz val="14"/>
        <color rgb="FF0070C0"/>
        <rFont val="Times New Roman"/>
        <family val="1"/>
        <charset val="204"/>
      </rPr>
      <t>b</t>
    </r>
  </si>
  <si>
    <r>
      <t>f(x) = g</t>
    </r>
    <r>
      <rPr>
        <b/>
        <i/>
        <vertAlign val="superscript"/>
        <sz val="14"/>
        <color theme="1"/>
        <rFont val="Times New Roman"/>
        <family val="1"/>
        <charset val="204"/>
      </rPr>
      <t>x</t>
    </r>
    <r>
      <rPr>
        <b/>
        <i/>
        <sz val="14"/>
        <color theme="1"/>
        <rFont val="Times New Roman"/>
        <family val="1"/>
        <charset val="204"/>
      </rPr>
      <t xml:space="preserve"> mod p</t>
    </r>
  </si>
  <si>
    <r>
      <t xml:space="preserve">Обирає і публікує прості числа </t>
    </r>
    <r>
      <rPr>
        <i/>
        <sz val="14"/>
        <color theme="1"/>
        <rFont val="Times New Roman"/>
        <family val="1"/>
        <charset val="204"/>
      </rPr>
      <t>g, p (частини відкритого ключа)</t>
    </r>
  </si>
  <si>
    <t>{3, 17}</t>
  </si>
  <si>
    <t>A=13</t>
  </si>
  <si>
    <t>B=15</t>
  </si>
  <si>
    <r>
      <t>K = A</t>
    </r>
    <r>
      <rPr>
        <b/>
        <vertAlign val="superscript"/>
        <sz val="14"/>
        <color theme="1"/>
        <rFont val="Times New Roman"/>
        <family val="1"/>
        <charset val="204"/>
      </rPr>
      <t>b</t>
    </r>
    <r>
      <rPr>
        <b/>
        <sz val="14"/>
        <color theme="1"/>
        <rFont val="Times New Roman"/>
        <family val="1"/>
        <charset val="204"/>
      </rPr>
      <t xml:space="preserve"> mod p = (g</t>
    </r>
    <r>
      <rPr>
        <b/>
        <vertAlign val="superscript"/>
        <sz val="14"/>
        <color theme="1"/>
        <rFont val="Times New Roman"/>
        <family val="1"/>
        <charset val="204"/>
      </rPr>
      <t>a</t>
    </r>
    <r>
      <rPr>
        <b/>
        <sz val="14"/>
        <color theme="1"/>
        <rFont val="Times New Roman"/>
        <family val="1"/>
        <charset val="204"/>
      </rPr>
      <t xml:space="preserve"> mod p)</t>
    </r>
    <r>
      <rPr>
        <b/>
        <vertAlign val="superscript"/>
        <sz val="14"/>
        <color theme="1"/>
        <rFont val="Times New Roman"/>
        <family val="1"/>
        <charset val="204"/>
      </rPr>
      <t>b</t>
    </r>
    <r>
      <rPr>
        <b/>
        <sz val="14"/>
        <color theme="1"/>
        <rFont val="Times New Roman"/>
        <family val="1"/>
        <charset val="204"/>
      </rPr>
      <t xml:space="preserve"> mod p = g</t>
    </r>
    <r>
      <rPr>
        <b/>
        <vertAlign val="superscript"/>
        <sz val="14"/>
        <color theme="1"/>
        <rFont val="Times New Roman"/>
        <family val="1"/>
        <charset val="204"/>
      </rPr>
      <t>ab</t>
    </r>
    <r>
      <rPr>
        <b/>
        <sz val="14"/>
        <color theme="1"/>
        <rFont val="Times New Roman"/>
        <family val="1"/>
        <charset val="204"/>
      </rPr>
      <t xml:space="preserve"> mod p = (g</t>
    </r>
    <r>
      <rPr>
        <b/>
        <vertAlign val="superscript"/>
        <sz val="14"/>
        <color theme="1"/>
        <rFont val="Times New Roman"/>
        <family val="1"/>
        <charset val="204"/>
      </rPr>
      <t>b</t>
    </r>
    <r>
      <rPr>
        <b/>
        <sz val="14"/>
        <color theme="1"/>
        <rFont val="Times New Roman"/>
        <family val="1"/>
        <charset val="204"/>
      </rPr>
      <t xml:space="preserve"> mod p)</t>
    </r>
    <r>
      <rPr>
        <b/>
        <vertAlign val="superscript"/>
        <sz val="14"/>
        <color theme="1"/>
        <rFont val="Times New Roman"/>
        <family val="1"/>
        <charset val="204"/>
      </rPr>
      <t>a</t>
    </r>
    <r>
      <rPr>
        <b/>
        <sz val="14"/>
        <color theme="1"/>
        <rFont val="Times New Roman"/>
        <family val="1"/>
        <charset val="204"/>
      </rPr>
      <t xml:space="preserve">  mod p =  B</t>
    </r>
    <r>
      <rPr>
        <b/>
        <vertAlign val="superscript"/>
        <sz val="14"/>
        <color theme="1"/>
        <rFont val="Times New Roman"/>
        <family val="1"/>
        <charset val="204"/>
      </rPr>
      <t>a</t>
    </r>
    <r>
      <rPr>
        <b/>
        <sz val="14"/>
        <color theme="1"/>
        <rFont val="Times New Roman"/>
        <family val="1"/>
        <charset val="204"/>
      </rPr>
      <t xml:space="preserve"> mod p</t>
    </r>
  </si>
  <si>
    <r>
      <t>Обчислює і публікує</t>
    </r>
    <r>
      <rPr>
        <i/>
        <sz val="14"/>
        <color theme="1"/>
        <rFont val="Times New Roman"/>
        <family val="1"/>
        <charset val="204"/>
      </rPr>
      <t xml:space="preserve"> A=g</t>
    </r>
    <r>
      <rPr>
        <b/>
        <i/>
        <vertAlign val="superscript"/>
        <sz val="14"/>
        <color rgb="FFFF0000"/>
        <rFont val="Times New Roman"/>
        <family val="1"/>
        <charset val="204"/>
      </rPr>
      <t>a</t>
    </r>
    <r>
      <rPr>
        <i/>
        <sz val="14"/>
        <color theme="1"/>
        <rFont val="Times New Roman"/>
        <family val="1"/>
        <charset val="204"/>
      </rPr>
      <t xml:space="preserve"> mod p </t>
    </r>
  </si>
  <si>
    <r>
      <t>Обчислює і публікує B=</t>
    </r>
    <r>
      <rPr>
        <i/>
        <sz val="14"/>
        <color theme="1"/>
        <rFont val="Times New Roman"/>
        <family val="1"/>
        <charset val="204"/>
      </rPr>
      <t>g</t>
    </r>
    <r>
      <rPr>
        <b/>
        <i/>
        <vertAlign val="superscript"/>
        <sz val="14"/>
        <color rgb="FF0070C0"/>
        <rFont val="Times New Roman"/>
        <family val="1"/>
        <charset val="204"/>
      </rPr>
      <t>b</t>
    </r>
    <r>
      <rPr>
        <i/>
        <sz val="14"/>
        <color theme="1"/>
        <rFont val="Times New Roman"/>
        <family val="1"/>
        <charset val="204"/>
      </rPr>
      <t xml:space="preserve"> mod p </t>
    </r>
  </si>
  <si>
    <r>
      <t xml:space="preserve">Обчислює </t>
    </r>
    <r>
      <rPr>
        <i/>
        <sz val="14"/>
        <color theme="1"/>
        <rFont val="Times New Roman"/>
        <family val="1"/>
        <charset val="204"/>
      </rPr>
      <t>K</t>
    </r>
    <r>
      <rPr>
        <sz val="14"/>
        <color theme="1"/>
        <rFont val="Times New Roman"/>
        <family val="1"/>
        <charset val="204"/>
      </rPr>
      <t xml:space="preserve"> =</t>
    </r>
    <r>
      <rPr>
        <i/>
        <sz val="14"/>
        <color theme="1"/>
        <rFont val="Times New Roman"/>
        <family val="1"/>
        <charset val="204"/>
      </rPr>
      <t xml:space="preserve"> B</t>
    </r>
    <r>
      <rPr>
        <b/>
        <i/>
        <vertAlign val="superscript"/>
        <sz val="14"/>
        <color rgb="FFFF0000"/>
        <rFont val="Times New Roman"/>
        <family val="1"/>
        <charset val="204"/>
      </rPr>
      <t>a</t>
    </r>
    <r>
      <rPr>
        <i/>
        <sz val="14"/>
        <color theme="1"/>
        <rFont val="Times New Roman"/>
        <family val="1"/>
        <charset val="204"/>
      </rPr>
      <t xml:space="preserve"> mod p </t>
    </r>
  </si>
  <si>
    <r>
      <t>Обчислює</t>
    </r>
    <r>
      <rPr>
        <i/>
        <sz val="14"/>
        <color theme="1"/>
        <rFont val="Times New Roman"/>
        <family val="1"/>
        <charset val="204"/>
      </rPr>
      <t xml:space="preserve"> K = A</t>
    </r>
    <r>
      <rPr>
        <b/>
        <i/>
        <vertAlign val="superscript"/>
        <sz val="14"/>
        <color rgb="FF0070C0"/>
        <rFont val="Times New Roman"/>
        <family val="1"/>
        <charset val="204"/>
      </rPr>
      <t>b</t>
    </r>
    <r>
      <rPr>
        <i/>
        <sz val="14"/>
        <color theme="1"/>
        <rFont val="Times New Roman"/>
        <family val="1"/>
        <charset val="204"/>
      </rPr>
      <t xml:space="preserve"> mod p </t>
    </r>
  </si>
  <si>
    <r>
      <t>g</t>
    </r>
    <r>
      <rPr>
        <b/>
        <i/>
        <vertAlign val="superscript"/>
        <sz val="14"/>
        <color theme="1"/>
        <rFont val="Times New Roman"/>
        <family val="1"/>
        <charset val="204"/>
      </rPr>
      <t>x</t>
    </r>
    <r>
      <rPr>
        <i/>
        <vertAlign val="superscript"/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mod p</t>
    </r>
  </si>
  <si>
    <r>
      <t>3</t>
    </r>
    <r>
      <rPr>
        <b/>
        <i/>
        <vertAlign val="superscript"/>
        <sz val="14"/>
        <color theme="1"/>
        <rFont val="Times New Roman"/>
        <family val="1"/>
        <charset val="204"/>
      </rPr>
      <t>x</t>
    </r>
    <r>
      <rPr>
        <i/>
        <vertAlign val="superscript"/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mod 17 = 13</t>
    </r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</si>
</sst>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204"/>
      <scheme val="minor"/>
    </font>
    <font>
      <b/>
      <sz val="14"/>
      <color rgb="FFC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perscript"/>
      <sz val="14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28"/>
      <color rgb="FF000000"/>
      <name val="Calibri"/>
      <family val="2"/>
      <charset val="204"/>
      <scheme val="minor"/>
    </font>
    <font>
      <sz val="28"/>
      <color rgb="FF000000"/>
      <name val="Calibri"/>
      <family val="2"/>
      <charset val="204"/>
      <scheme val="minor"/>
    </font>
    <font>
      <vertAlign val="superscript"/>
      <sz val="28"/>
      <color rgb="FF000000"/>
      <name val="Calibri"/>
      <family val="2"/>
      <charset val="204"/>
      <scheme val="minor"/>
    </font>
    <font>
      <b/>
      <i/>
      <sz val="28"/>
      <color rgb="FF000000"/>
      <name val="Calibri"/>
      <family val="2"/>
      <charset val="204"/>
      <scheme val="minor"/>
    </font>
    <font>
      <b/>
      <i/>
      <sz val="14"/>
      <color rgb="FFFF0000"/>
      <name val="Times New Roman"/>
      <family val="1"/>
      <charset val="204"/>
    </font>
    <font>
      <b/>
      <i/>
      <vertAlign val="superscript"/>
      <sz val="14"/>
      <color rgb="FFFF0000"/>
      <name val="Times New Roman"/>
      <family val="1"/>
      <charset val="204"/>
    </font>
    <font>
      <b/>
      <i/>
      <sz val="14"/>
      <color rgb="FF0070C0"/>
      <name val="Times New Roman"/>
      <family val="1"/>
      <charset val="204"/>
    </font>
    <font>
      <b/>
      <i/>
      <vertAlign val="superscript"/>
      <sz val="14"/>
      <color theme="1"/>
      <name val="Times New Roman"/>
      <family val="1"/>
      <charset val="204"/>
    </font>
    <font>
      <b/>
      <i/>
      <vertAlign val="superscript"/>
      <sz val="14"/>
      <color rgb="FF0070C0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4" fillId="0" borderId="1" xfId="0" applyFont="1" applyBorder="1"/>
    <xf numFmtId="0" fontId="6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11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 vertical="center"/>
    </xf>
    <xf numFmtId="0" fontId="2" fillId="0" borderId="6" xfId="0" applyFont="1" applyBorder="1"/>
    <xf numFmtId="0" fontId="7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readingOrder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E57465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251460</xdr:rowOff>
    </xdr:from>
    <xdr:to>
      <xdr:col>6</xdr:col>
      <xdr:colOff>480483</xdr:colOff>
      <xdr:row>15</xdr:row>
      <xdr:rowOff>51646</xdr:rowOff>
    </xdr:to>
    <xdr:pic>
      <xdr:nvPicPr>
        <xdr:cNvPr id="3" name="Рисунок 2" descr="Primencomposite0100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880" y="1303020"/>
          <a:ext cx="2918883" cy="2650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3"/>
  <sheetViews>
    <sheetView tabSelected="1" topLeftCell="I17" zoomScale="170" zoomScaleNormal="170" workbookViewId="0">
      <selection activeCell="K23" sqref="K23"/>
    </sheetView>
  </sheetViews>
  <sheetFormatPr defaultRowHeight="18"/>
  <cols>
    <col min="1" max="1" width="4.21875" style="1" customWidth="1"/>
    <col min="2" max="3" width="12.44140625" style="1" customWidth="1"/>
    <col min="4" max="4" width="8.88671875" style="1"/>
    <col min="5" max="5" width="6.5546875" style="1" customWidth="1"/>
    <col min="6" max="6" width="20.109375" style="1" customWidth="1"/>
    <col min="7" max="7" width="20.21875" style="1" customWidth="1"/>
    <col min="8" max="8" width="15.6640625" style="1" customWidth="1"/>
    <col min="9" max="9" width="4.44140625" style="1" customWidth="1"/>
    <col min="10" max="10" width="41.77734375" style="1" customWidth="1"/>
    <col min="11" max="11" width="10.21875" style="1" customWidth="1"/>
    <col min="12" max="12" width="5.109375" style="1" customWidth="1"/>
    <col min="13" max="13" width="37.6640625" style="1" customWidth="1"/>
    <col min="14" max="14" width="10.33203125" style="1" customWidth="1"/>
    <col min="15" max="16384" width="8.88671875" style="1"/>
  </cols>
  <sheetData>
    <row r="1" spans="2:12" ht="13.2" customHeight="1"/>
    <row r="2" spans="2:12" ht="27" customHeight="1">
      <c r="B2" s="28" t="s">
        <v>3</v>
      </c>
      <c r="C2" s="28"/>
      <c r="D2" s="28"/>
      <c r="E2" s="28"/>
      <c r="F2" s="28"/>
      <c r="G2" s="28"/>
      <c r="H2" s="28"/>
      <c r="I2" s="28"/>
      <c r="J2" s="28"/>
      <c r="K2" s="28"/>
      <c r="L2" s="15"/>
    </row>
    <row r="3" spans="2:12" ht="20.399999999999999">
      <c r="B3" s="5"/>
      <c r="C3" s="5"/>
      <c r="D3" s="5"/>
      <c r="E3" s="5"/>
      <c r="F3" s="5"/>
      <c r="G3" s="5"/>
      <c r="H3" s="5"/>
      <c r="I3" s="5"/>
    </row>
    <row r="4" spans="2:12" ht="22.2" customHeight="1"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8"/>
    </row>
    <row r="5" spans="2:12" ht="20.399999999999999">
      <c r="B5" s="5"/>
      <c r="C5" s="5"/>
      <c r="D5" s="5"/>
      <c r="E5" s="5"/>
      <c r="F5" s="5"/>
      <c r="G5" s="5"/>
      <c r="H5" s="5"/>
      <c r="I5" s="5"/>
    </row>
    <row r="6" spans="2:12" ht="20.399999999999999">
      <c r="B6" s="29" t="s">
        <v>2</v>
      </c>
      <c r="C6" s="29"/>
      <c r="D6" s="5"/>
      <c r="E6" s="5"/>
      <c r="F6" s="5"/>
      <c r="G6" s="5"/>
      <c r="H6" s="5"/>
      <c r="I6" s="5"/>
    </row>
    <row r="7" spans="2:12" ht="20.399999999999999">
      <c r="B7" s="5"/>
      <c r="C7" s="5"/>
      <c r="D7" s="5"/>
      <c r="E7" s="5"/>
      <c r="F7" s="5"/>
      <c r="G7" s="5"/>
      <c r="H7" s="5"/>
      <c r="I7" s="5"/>
    </row>
    <row r="8" spans="2:12" ht="20.399999999999999">
      <c r="B8" s="5"/>
      <c r="C8" s="5"/>
      <c r="D8" s="5"/>
      <c r="E8" s="5"/>
      <c r="F8" s="5"/>
      <c r="G8" s="5"/>
      <c r="H8" s="5"/>
      <c r="I8" s="5"/>
    </row>
    <row r="9" spans="2:12" ht="20.399999999999999">
      <c r="B9" s="5"/>
      <c r="C9" s="5"/>
      <c r="D9" s="5"/>
      <c r="E9" s="5"/>
      <c r="F9" s="5"/>
      <c r="G9" s="5"/>
      <c r="H9" s="5"/>
      <c r="I9" s="5"/>
    </row>
    <row r="10" spans="2:12" ht="20.399999999999999">
      <c r="B10" s="5"/>
      <c r="C10" s="5"/>
      <c r="D10" s="5"/>
      <c r="E10" s="5"/>
      <c r="F10" s="5"/>
      <c r="G10" s="5"/>
      <c r="H10" s="5"/>
      <c r="I10" s="5"/>
    </row>
    <row r="11" spans="2:12" ht="20.399999999999999">
      <c r="B11" s="5"/>
      <c r="C11" s="5"/>
      <c r="D11" s="5"/>
      <c r="E11" s="5"/>
      <c r="F11" s="5"/>
      <c r="G11" s="5"/>
      <c r="H11" s="5"/>
      <c r="I11" s="5"/>
    </row>
    <row r="12" spans="2:12" ht="20.399999999999999">
      <c r="B12" s="5"/>
      <c r="C12" s="5"/>
      <c r="D12" s="5"/>
      <c r="E12" s="5"/>
      <c r="F12" s="5"/>
      <c r="G12" s="5"/>
      <c r="H12" s="5"/>
      <c r="I12" s="5"/>
    </row>
    <row r="13" spans="2:12" ht="20.399999999999999">
      <c r="B13" s="5"/>
      <c r="C13" s="5"/>
      <c r="D13" s="5"/>
      <c r="E13" s="5"/>
      <c r="F13" s="5"/>
      <c r="G13" s="5"/>
      <c r="H13" s="5"/>
      <c r="I13" s="5"/>
    </row>
    <row r="14" spans="2:12" ht="20.399999999999999">
      <c r="B14" s="5"/>
      <c r="C14" s="5"/>
      <c r="D14" s="5"/>
      <c r="E14" s="5"/>
      <c r="F14" s="5"/>
      <c r="G14" s="5"/>
      <c r="H14" s="5"/>
      <c r="I14" s="5"/>
    </row>
    <row r="15" spans="2:12" ht="20.399999999999999">
      <c r="B15" s="5"/>
      <c r="C15" s="5"/>
      <c r="D15" s="5"/>
      <c r="E15" s="5"/>
      <c r="F15" s="5"/>
      <c r="G15" s="5"/>
      <c r="H15" s="5"/>
      <c r="I15" s="5"/>
    </row>
    <row r="16" spans="2:12" ht="20.399999999999999">
      <c r="B16" s="5"/>
      <c r="C16" s="5"/>
      <c r="D16" s="5"/>
      <c r="E16" s="5"/>
      <c r="F16" s="5"/>
      <c r="G16" s="5"/>
      <c r="H16" s="5"/>
      <c r="I16" s="5"/>
    </row>
    <row r="17" spans="2:14">
      <c r="B17" s="3"/>
      <c r="C17" s="3"/>
      <c r="D17" s="3"/>
      <c r="E17" s="3"/>
      <c r="F17" s="3"/>
      <c r="G17" s="3"/>
      <c r="H17" s="3"/>
      <c r="I17" s="3"/>
    </row>
    <row r="18" spans="2:14" ht="23.4" customHeight="1">
      <c r="B18" s="30" t="s">
        <v>7</v>
      </c>
      <c r="C18" s="30"/>
      <c r="D18" s="30"/>
      <c r="E18" s="30"/>
      <c r="F18" s="30"/>
      <c r="G18" s="30"/>
      <c r="H18" s="30"/>
      <c r="I18" s="30"/>
      <c r="J18" s="30"/>
    </row>
    <row r="19" spans="2:14" ht="18.600000000000001" thickBot="1">
      <c r="B19" s="4" t="s">
        <v>5</v>
      </c>
      <c r="C19" s="2">
        <v>3</v>
      </c>
      <c r="J19" s="7"/>
    </row>
    <row r="20" spans="2:14" ht="22.2" thickTop="1" thickBot="1">
      <c r="B20" s="4" t="s">
        <v>0</v>
      </c>
      <c r="C20" s="2">
        <v>17</v>
      </c>
      <c r="I20" s="32" t="s">
        <v>17</v>
      </c>
      <c r="J20" s="33"/>
      <c r="K20" s="33"/>
      <c r="L20" s="33"/>
      <c r="M20" s="33"/>
      <c r="N20" s="34"/>
    </row>
    <row r="21" spans="2:14" ht="19.2" thickTop="1" thickBot="1">
      <c r="B21" s="4" t="s">
        <v>1</v>
      </c>
      <c r="C21" s="9">
        <v>4</v>
      </c>
      <c r="E21" s="10"/>
    </row>
    <row r="22" spans="2:14" ht="21">
      <c r="B22" s="4" t="s">
        <v>27</v>
      </c>
      <c r="C22" s="2">
        <f>MOD(POWER(C19,C21),C20)</f>
        <v>13</v>
      </c>
      <c r="F22" s="4" t="s">
        <v>28</v>
      </c>
      <c r="I22" s="16"/>
      <c r="J22" s="17" t="s">
        <v>13</v>
      </c>
      <c r="K22" s="18"/>
      <c r="L22" s="18"/>
      <c r="M22" s="17" t="s">
        <v>14</v>
      </c>
      <c r="N22" s="19"/>
    </row>
    <row r="23" spans="2:14" ht="52.2" customHeight="1">
      <c r="I23" s="20">
        <v>1</v>
      </c>
      <c r="J23" s="45" t="s">
        <v>18</v>
      </c>
      <c r="K23" s="25" t="s">
        <v>19</v>
      </c>
      <c r="L23" s="21"/>
      <c r="M23" s="24"/>
      <c r="N23" s="22"/>
    </row>
    <row r="24" spans="2:14" ht="20.399999999999999">
      <c r="B24" s="38" t="s">
        <v>8</v>
      </c>
      <c r="C24" s="38"/>
      <c r="E24" s="11" t="s">
        <v>9</v>
      </c>
      <c r="F24" s="12" t="s">
        <v>10</v>
      </c>
      <c r="G24" s="13" t="s">
        <v>6</v>
      </c>
      <c r="I24" s="20">
        <v>2</v>
      </c>
      <c r="J24" s="24" t="s">
        <v>15</v>
      </c>
      <c r="K24" s="43">
        <v>4</v>
      </c>
      <c r="L24" s="23"/>
      <c r="M24" s="24" t="s">
        <v>16</v>
      </c>
      <c r="N24" s="47">
        <v>6</v>
      </c>
    </row>
    <row r="25" spans="2:14" ht="21">
      <c r="E25" s="1">
        <v>1</v>
      </c>
      <c r="F25" s="1">
        <f>POWER($C$19,E25)</f>
        <v>3</v>
      </c>
      <c r="G25" s="1">
        <f>MOD(F25,$C$20)</f>
        <v>3</v>
      </c>
      <c r="I25" s="20">
        <v>3</v>
      </c>
      <c r="J25" s="24" t="s">
        <v>23</v>
      </c>
      <c r="K25" s="25" t="s">
        <v>20</v>
      </c>
      <c r="L25" s="2"/>
      <c r="M25" s="24" t="s">
        <v>24</v>
      </c>
      <c r="N25" s="26" t="s">
        <v>21</v>
      </c>
    </row>
    <row r="26" spans="2:14" ht="21.6" thickBot="1">
      <c r="E26" s="1">
        <v>2</v>
      </c>
      <c r="F26" s="1">
        <f t="shared" ref="F26:F45" si="0">POWER($C$19,E26)</f>
        <v>9</v>
      </c>
      <c r="G26" s="1">
        <f t="shared" ref="G26:G45" si="1">MOD(F26,$C$20)</f>
        <v>9</v>
      </c>
      <c r="I26" s="27">
        <v>4</v>
      </c>
      <c r="J26" s="46" t="s">
        <v>25</v>
      </c>
      <c r="K26" s="44">
        <f>MOD(POWER(15,4),17)</f>
        <v>16</v>
      </c>
      <c r="L26" s="6"/>
      <c r="M26" s="46" t="s">
        <v>26</v>
      </c>
      <c r="N26" s="48">
        <f>MOD(POWER(13,6),17)</f>
        <v>16</v>
      </c>
    </row>
    <row r="27" spans="2:14">
      <c r="E27" s="1">
        <v>3</v>
      </c>
      <c r="F27" s="1">
        <f t="shared" si="0"/>
        <v>27</v>
      </c>
      <c r="G27" s="1">
        <f t="shared" si="1"/>
        <v>10</v>
      </c>
      <c r="I27" s="41"/>
      <c r="J27" s="42"/>
      <c r="K27" s="42"/>
      <c r="L27" s="42"/>
      <c r="M27" s="42"/>
      <c r="N27" s="42"/>
    </row>
    <row r="28" spans="2:14" ht="18.600000000000001" thickBot="1">
      <c r="E28" s="14">
        <v>4</v>
      </c>
      <c r="F28" s="14">
        <f t="shared" si="0"/>
        <v>81</v>
      </c>
      <c r="G28" s="14">
        <f t="shared" si="1"/>
        <v>13</v>
      </c>
    </row>
    <row r="29" spans="2:14" ht="21.6" thickTop="1" thickBot="1">
      <c r="E29" s="1">
        <v>5</v>
      </c>
      <c r="F29" s="1">
        <f t="shared" si="0"/>
        <v>243</v>
      </c>
      <c r="G29" s="1">
        <f t="shared" si="1"/>
        <v>5</v>
      </c>
      <c r="I29" s="35" t="s">
        <v>22</v>
      </c>
      <c r="J29" s="36"/>
      <c r="K29" s="36"/>
      <c r="L29" s="36"/>
      <c r="M29" s="36"/>
      <c r="N29" s="37"/>
    </row>
    <row r="30" spans="2:14" ht="18.600000000000001" thickTop="1">
      <c r="E30" s="1">
        <v>6</v>
      </c>
      <c r="F30" s="1">
        <f t="shared" si="0"/>
        <v>729</v>
      </c>
      <c r="G30" s="1">
        <f t="shared" si="1"/>
        <v>15</v>
      </c>
    </row>
    <row r="31" spans="2:14">
      <c r="E31" s="1">
        <v>7</v>
      </c>
      <c r="F31" s="1">
        <f t="shared" si="0"/>
        <v>2187</v>
      </c>
      <c r="G31" s="1">
        <f t="shared" si="1"/>
        <v>11</v>
      </c>
      <c r="M31" s="12"/>
    </row>
    <row r="32" spans="2:14">
      <c r="E32" s="1">
        <v>8</v>
      </c>
      <c r="F32" s="1">
        <f t="shared" si="0"/>
        <v>6561</v>
      </c>
      <c r="G32" s="1">
        <f t="shared" si="1"/>
        <v>16</v>
      </c>
    </row>
    <row r="33" spans="5:7">
      <c r="E33" s="1">
        <v>9</v>
      </c>
      <c r="F33" s="1">
        <f t="shared" si="0"/>
        <v>19683</v>
      </c>
      <c r="G33" s="1">
        <f t="shared" si="1"/>
        <v>14</v>
      </c>
    </row>
    <row r="34" spans="5:7">
      <c r="E34" s="1">
        <v>10</v>
      </c>
      <c r="F34" s="1">
        <f t="shared" si="0"/>
        <v>59049</v>
      </c>
      <c r="G34" s="1">
        <f t="shared" si="1"/>
        <v>8</v>
      </c>
    </row>
    <row r="35" spans="5:7">
      <c r="E35" s="1">
        <v>11</v>
      </c>
      <c r="F35" s="1">
        <f t="shared" si="0"/>
        <v>177147</v>
      </c>
      <c r="G35" s="1">
        <f t="shared" si="1"/>
        <v>7</v>
      </c>
    </row>
    <row r="36" spans="5:7">
      <c r="E36" s="1">
        <v>12</v>
      </c>
      <c r="F36" s="1">
        <f t="shared" si="0"/>
        <v>531441</v>
      </c>
      <c r="G36" s="1">
        <f t="shared" si="1"/>
        <v>4</v>
      </c>
    </row>
    <row r="37" spans="5:7">
      <c r="E37" s="1">
        <v>13</v>
      </c>
      <c r="F37" s="1">
        <f t="shared" si="0"/>
        <v>1594323</v>
      </c>
      <c r="G37" s="1">
        <f t="shared" si="1"/>
        <v>12</v>
      </c>
    </row>
    <row r="38" spans="5:7">
      <c r="E38" s="1">
        <v>14</v>
      </c>
      <c r="F38" s="1">
        <f t="shared" si="0"/>
        <v>4782969</v>
      </c>
      <c r="G38" s="1">
        <f t="shared" si="1"/>
        <v>2</v>
      </c>
    </row>
    <row r="39" spans="5:7">
      <c r="E39" s="1">
        <v>15</v>
      </c>
      <c r="F39" s="1">
        <f t="shared" si="0"/>
        <v>14348907</v>
      </c>
      <c r="G39" s="1">
        <f t="shared" si="1"/>
        <v>6</v>
      </c>
    </row>
    <row r="40" spans="5:7">
      <c r="E40" s="1">
        <v>16</v>
      </c>
      <c r="F40" s="1">
        <f t="shared" si="0"/>
        <v>43046721</v>
      </c>
      <c r="G40" s="1">
        <f t="shared" si="1"/>
        <v>1</v>
      </c>
    </row>
    <row r="41" spans="5:7">
      <c r="E41" s="1">
        <v>17</v>
      </c>
      <c r="F41" s="1">
        <f t="shared" si="0"/>
        <v>129140163</v>
      </c>
      <c r="G41" s="1">
        <f t="shared" si="1"/>
        <v>3</v>
      </c>
    </row>
    <row r="42" spans="5:7">
      <c r="E42" s="1">
        <v>18</v>
      </c>
      <c r="F42" s="1">
        <f t="shared" si="0"/>
        <v>387420489</v>
      </c>
      <c r="G42" s="1">
        <f t="shared" si="1"/>
        <v>9</v>
      </c>
    </row>
    <row r="43" spans="5:7">
      <c r="E43" s="1">
        <v>19</v>
      </c>
      <c r="F43" s="1">
        <f t="shared" si="0"/>
        <v>1162261467</v>
      </c>
      <c r="G43" s="1">
        <f t="shared" si="1"/>
        <v>10</v>
      </c>
    </row>
    <row r="44" spans="5:7">
      <c r="E44" s="14">
        <v>20</v>
      </c>
      <c r="F44" s="14">
        <f t="shared" si="0"/>
        <v>3486784401</v>
      </c>
      <c r="G44" s="14">
        <v>13</v>
      </c>
    </row>
    <row r="45" spans="5:7">
      <c r="E45" s="1">
        <v>21</v>
      </c>
      <c r="F45" s="1">
        <f t="shared" si="0"/>
        <v>10460353203</v>
      </c>
      <c r="G45" s="1" t="e">
        <f t="shared" si="1"/>
        <v>#NUM!</v>
      </c>
    </row>
    <row r="51" spans="5:7">
      <c r="E51" s="39" t="s">
        <v>11</v>
      </c>
      <c r="F51" s="39"/>
      <c r="G51" s="39"/>
    </row>
    <row r="53" spans="5:7" ht="41.4">
      <c r="F53" s="40" t="s">
        <v>12</v>
      </c>
      <c r="G53" s="40"/>
    </row>
  </sheetData>
  <mergeCells count="9">
    <mergeCell ref="I29:N29"/>
    <mergeCell ref="B24:C24"/>
    <mergeCell ref="E51:G51"/>
    <mergeCell ref="F53:G53"/>
    <mergeCell ref="B2:K2"/>
    <mergeCell ref="B6:C6"/>
    <mergeCell ref="B18:J18"/>
    <mergeCell ref="B4:K4"/>
    <mergeCell ref="I20:N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Діффі-Хеллмана </vt:lpstr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2020-11-03T14:28:11Z</dcterms:created>
  <dcterms:modified xsi:type="dcterms:W3CDTF">2022-05-16T13:29:32Z</dcterms:modified>
</cp:coreProperties>
</file>