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1/Documents/2022 CO Climate Report/"/>
    </mc:Choice>
  </mc:AlternateContent>
  <xr:revisionPtr revIDLastSave="0" documentId="13_ncr:1_{5902F977-E38A-7148-B3FE-67638C68CF36}" xr6:coauthVersionLast="47" xr6:coauthVersionMax="47" xr10:uidLastSave="{00000000-0000-0000-0000-000000000000}"/>
  <bookViews>
    <workbookView xWindow="21300" yWindow="4020" windowWidth="26360" windowHeight="16560" xr2:uid="{00000000-000D-0000-FFFF-FFFF00000000}"/>
  </bookViews>
  <sheets>
    <sheet name="FigA.2" sheetId="2" r:id="rId1"/>
    <sheet name="Data sources" sheetId="3" r:id="rId2"/>
    <sheet name="Forcing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2" l="1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64" i="2"/>
  <c r="Q11" i="2"/>
  <c r="R11" i="2"/>
  <c r="S11" i="2"/>
  <c r="T11" i="2"/>
  <c r="U11" i="2"/>
  <c r="V11" i="2"/>
  <c r="W11" i="2"/>
  <c r="X11" i="2"/>
  <c r="Y11" i="2"/>
  <c r="Z11" i="2"/>
  <c r="AA11" i="2"/>
  <c r="Q12" i="2"/>
  <c r="R12" i="2"/>
  <c r="S12" i="2"/>
  <c r="T12" i="2"/>
  <c r="U12" i="2"/>
  <c r="V12" i="2"/>
  <c r="W12" i="2"/>
  <c r="X12" i="2"/>
  <c r="Y12" i="2"/>
  <c r="Z12" i="2"/>
  <c r="AA12" i="2"/>
  <c r="Q13" i="2"/>
  <c r="R13" i="2"/>
  <c r="S13" i="2"/>
  <c r="T13" i="2"/>
  <c r="U13" i="2"/>
  <c r="V13" i="2"/>
  <c r="W13" i="2"/>
  <c r="X13" i="2"/>
  <c r="Y13" i="2"/>
  <c r="Z13" i="2"/>
  <c r="AA13" i="2"/>
  <c r="Q14" i="2"/>
  <c r="R14" i="2"/>
  <c r="S14" i="2"/>
  <c r="T14" i="2"/>
  <c r="U14" i="2"/>
  <c r="V14" i="2"/>
  <c r="W14" i="2"/>
  <c r="X14" i="2"/>
  <c r="Y14" i="2"/>
  <c r="Z14" i="2"/>
  <c r="AA14" i="2"/>
  <c r="Q15" i="2"/>
  <c r="R15" i="2"/>
  <c r="S15" i="2"/>
  <c r="T15" i="2"/>
  <c r="U15" i="2"/>
  <c r="V15" i="2"/>
  <c r="W15" i="2"/>
  <c r="X15" i="2"/>
  <c r="Y15" i="2"/>
  <c r="Z15" i="2"/>
  <c r="AA15" i="2"/>
  <c r="Q16" i="2"/>
  <c r="R16" i="2"/>
  <c r="S16" i="2"/>
  <c r="T16" i="2"/>
  <c r="U16" i="2"/>
  <c r="V16" i="2"/>
  <c r="W16" i="2"/>
  <c r="X16" i="2"/>
  <c r="Y16" i="2"/>
  <c r="Z16" i="2"/>
  <c r="AA16" i="2"/>
  <c r="Q17" i="2"/>
  <c r="R17" i="2"/>
  <c r="S17" i="2"/>
  <c r="T17" i="2"/>
  <c r="U17" i="2"/>
  <c r="V17" i="2"/>
  <c r="W17" i="2"/>
  <c r="X17" i="2"/>
  <c r="Y17" i="2"/>
  <c r="Z17" i="2"/>
  <c r="AA17" i="2"/>
  <c r="Q18" i="2"/>
  <c r="R18" i="2"/>
  <c r="S18" i="2"/>
  <c r="T18" i="2"/>
  <c r="U18" i="2"/>
  <c r="V18" i="2"/>
  <c r="W18" i="2"/>
  <c r="X18" i="2"/>
  <c r="Y18" i="2"/>
  <c r="Z18" i="2"/>
  <c r="AA18" i="2"/>
  <c r="P12" i="2"/>
  <c r="P13" i="2"/>
  <c r="P14" i="2"/>
  <c r="P15" i="2"/>
  <c r="P16" i="2"/>
  <c r="P17" i="2"/>
  <c r="P18" i="2"/>
  <c r="P11" i="2"/>
  <c r="R4" i="2"/>
  <c r="S4" i="2"/>
  <c r="T4" i="2"/>
  <c r="U4" i="2"/>
  <c r="V4" i="2"/>
  <c r="W4" i="2"/>
  <c r="X4" i="2"/>
  <c r="Y4" i="2"/>
  <c r="Z4" i="2"/>
  <c r="AA4" i="2"/>
  <c r="R5" i="2"/>
  <c r="S5" i="2"/>
  <c r="T5" i="2"/>
  <c r="U5" i="2"/>
  <c r="V5" i="2"/>
  <c r="W5" i="2"/>
  <c r="X5" i="2"/>
  <c r="Y5" i="2"/>
  <c r="Z5" i="2"/>
  <c r="AA5" i="2"/>
  <c r="R6" i="2"/>
  <c r="S6" i="2"/>
  <c r="T6" i="2"/>
  <c r="U6" i="2"/>
  <c r="V6" i="2"/>
  <c r="W6" i="2"/>
  <c r="X6" i="2"/>
  <c r="Y6" i="2"/>
  <c r="Z6" i="2"/>
  <c r="AA6" i="2"/>
  <c r="R7" i="2"/>
  <c r="S7" i="2"/>
  <c r="T7" i="2"/>
  <c r="U7" i="2"/>
  <c r="V7" i="2"/>
  <c r="W7" i="2"/>
  <c r="X7" i="2"/>
  <c r="Y7" i="2"/>
  <c r="Z7" i="2"/>
  <c r="AA7" i="2"/>
  <c r="Q5" i="2"/>
  <c r="Q6" i="2"/>
  <c r="Q7" i="2"/>
  <c r="Q4" i="2"/>
  <c r="O4" i="1"/>
  <c r="O5" i="1"/>
  <c r="O6" i="1"/>
  <c r="O7" i="1"/>
  <c r="O8" i="1"/>
  <c r="O9" i="1"/>
  <c r="O11" i="1"/>
  <c r="O12" i="1"/>
  <c r="O13" i="1"/>
  <c r="O14" i="1"/>
  <c r="O3" i="1"/>
</calcChain>
</file>

<file path=xl/sharedStrings.xml><?xml version="1.0" encoding="utf-8"?>
<sst xmlns="http://schemas.openxmlformats.org/spreadsheetml/2006/main" count="47" uniqueCount="34">
  <si>
    <t>Year</t>
  </si>
  <si>
    <t>A1T</t>
  </si>
  <si>
    <t>A1FI</t>
  </si>
  <si>
    <t>B2</t>
  </si>
  <si>
    <t>IS92a</t>
  </si>
  <si>
    <t>2040-2060 average</t>
  </si>
  <si>
    <t>RCP2.6</t>
  </si>
  <si>
    <t>RCP4.5</t>
  </si>
  <si>
    <t>RCP6.0</t>
  </si>
  <si>
    <t>RCP8.5</t>
  </si>
  <si>
    <t>SSP3-7.0</t>
  </si>
  <si>
    <t>SSP3-6.0</t>
  </si>
  <si>
    <t>SSP1-1.9</t>
  </si>
  <si>
    <t>SSP1-2.6</t>
  </si>
  <si>
    <t>SSP2-4.5</t>
  </si>
  <si>
    <t>SSP5-3.4</t>
  </si>
  <si>
    <t>SSP5-8.5</t>
  </si>
  <si>
    <t>SSP4-6.0</t>
  </si>
  <si>
    <t>SRES A1B</t>
  </si>
  <si>
    <t>SRES A2</t>
  </si>
  <si>
    <t>SRES B1</t>
  </si>
  <si>
    <t>Fossil fuel CO2 emissions (Gt C/yr)</t>
  </si>
  <si>
    <t>Land use emissions (Gt C/yr)</t>
  </si>
  <si>
    <t>Total, Gt CO2/yr</t>
  </si>
  <si>
    <t>Cement carbonation Sink (Gt C/yr)</t>
  </si>
  <si>
    <t xml:space="preserve">CMIP5 RCP data: </t>
  </si>
  <si>
    <t>IIASA RCP Database v2.0.5; https://tntcat.iiasa.ac.at/RcpDb/</t>
  </si>
  <si>
    <t xml:space="preserve">CMIP6 SSP data: </t>
  </si>
  <si>
    <t>IIASA SSP Database v2.0; https://tntcat.iiasa.ac.at/SspDb</t>
  </si>
  <si>
    <t>Estimates of actual annual CO2 emissions:</t>
  </si>
  <si>
    <t>Data sources for Figure A.2</t>
  </si>
  <si>
    <t>Global Carbon Project; http://www.globalcarbonproject.org/carbonbudget</t>
  </si>
  <si>
    <t>Estimated actual CO2 emissions, 2000-2021</t>
  </si>
  <si>
    <t>Global anthropogenic CO2 emissions assumed in emissions scenarios, Gigatons/yr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</si>
</sst>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/>
    <xf numFmtId="2" fontId="2" fillId="0" borderId="0" xfId="0" applyNumberFormat="1" applyFont="1"/>
    <xf numFmtId="2" fontId="2" fillId="2" borderId="0" xfId="0" applyNumberFormat="1" applyFont="1" applyFill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2" fillId="0" borderId="0" xfId="0" applyFont="1" applyAlignment="1"/>
    <xf numFmtId="2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43C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26153585640503E-2"/>
          <c:y val="7.4209383590364816E-2"/>
          <c:w val="0.772162138910645"/>
          <c:h val="0.78223937214797667"/>
        </c:manualLayout>
      </c:layout>
      <c:lineChart>
        <c:grouping val="standard"/>
        <c:varyColors val="0"/>
        <c:ser>
          <c:idx val="3"/>
          <c:order val="0"/>
          <c:tx>
            <c:strRef>
              <c:f>Forcing!$A$11</c:f>
              <c:strCache>
                <c:ptCount val="1"/>
                <c:pt idx="0">
                  <c:v>RCP2.6</c:v>
                </c:pt>
              </c:strCache>
            </c:strRef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Forcing!$C$2:$M$2</c:f>
              <c:numCache>
                <c:formatCode>General</c:formatCode>
                <c:ptCount val="1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FigA.2!$C$4:$M$4</c:f>
              <c:numCache>
                <c:formatCode>0</c:formatCode>
                <c:ptCount val="11"/>
                <c:pt idx="0">
                  <c:v>28.934280000000001</c:v>
                </c:pt>
                <c:pt idx="1">
                  <c:v>36.25226</c:v>
                </c:pt>
                <c:pt idx="2">
                  <c:v>37.654199999999996</c:v>
                </c:pt>
                <c:pt idx="3">
                  <c:v>29.161819999999999</c:v>
                </c:pt>
                <c:pt idx="4">
                  <c:v>18.438080000000003</c:v>
                </c:pt>
                <c:pt idx="5">
                  <c:v>12.430290000000001</c:v>
                </c:pt>
                <c:pt idx="6">
                  <c:v>7.4647799999999993</c:v>
                </c:pt>
                <c:pt idx="7">
                  <c:v>2.4001800000000002</c:v>
                </c:pt>
                <c:pt idx="8">
                  <c:v>0.42939000000000005</c:v>
                </c:pt>
                <c:pt idx="9">
                  <c:v>-0.9835600000000001</c:v>
                </c:pt>
                <c:pt idx="10">
                  <c:v>-3.4167700000000001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0D-4F2D-9CF0-CCBDBCA920DA}"/>
            </c:ext>
          </c:extLst>
        </c:ser>
        <c:ser>
          <c:idx val="4"/>
          <c:order val="1"/>
          <c:tx>
            <c:strRef>
              <c:f>Forcing!$A$12</c:f>
              <c:strCache>
                <c:ptCount val="1"/>
                <c:pt idx="0">
                  <c:v>RCP4.5</c:v>
                </c:pt>
              </c:strCache>
            </c:strRef>
          </c:tx>
          <c:spPr>
            <a:ln w="28575">
              <a:solidFill>
                <a:schemeClr val="accent2"/>
              </a:solidFill>
              <a:prstDash val="lgDash"/>
            </a:ln>
          </c:spPr>
          <c:marker>
            <c:symbol val="none"/>
          </c:marker>
          <c:cat>
            <c:numRef>
              <c:f>Forcing!$C$2:$M$2</c:f>
              <c:numCache>
                <c:formatCode>General</c:formatCode>
                <c:ptCount val="1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FigA.2!$C$5:$M$5</c:f>
              <c:numCache>
                <c:formatCode>0</c:formatCode>
                <c:ptCount val="11"/>
                <c:pt idx="0">
                  <c:v>28.934280000000001</c:v>
                </c:pt>
                <c:pt idx="1">
                  <c:v>34.931060000000002</c:v>
                </c:pt>
                <c:pt idx="2">
                  <c:v>37.47804</c:v>
                </c:pt>
                <c:pt idx="3">
                  <c:v>40.993900000000004</c:v>
                </c:pt>
                <c:pt idx="4">
                  <c:v>42.340789999999998</c:v>
                </c:pt>
                <c:pt idx="5">
                  <c:v>41.397599999999997</c:v>
                </c:pt>
                <c:pt idx="6">
                  <c:v>35.176950000000005</c:v>
                </c:pt>
                <c:pt idx="7">
                  <c:v>26.504740000000002</c:v>
                </c:pt>
                <c:pt idx="8">
                  <c:v>15.377300000000002</c:v>
                </c:pt>
                <c:pt idx="9">
                  <c:v>15.487399999999999</c:v>
                </c:pt>
                <c:pt idx="10">
                  <c:v>15.42501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0D-4F2D-9CF0-CCBDBCA920DA}"/>
            </c:ext>
          </c:extLst>
        </c:ser>
        <c:ser>
          <c:idx val="5"/>
          <c:order val="2"/>
          <c:tx>
            <c:strRef>
              <c:f>Forcing!$A$13</c:f>
              <c:strCache>
                <c:ptCount val="1"/>
                <c:pt idx="0">
                  <c:v>RCP6.0</c:v>
                </c:pt>
              </c:strCache>
            </c:strRef>
          </c:tx>
          <c:spPr>
            <a:ln w="28575">
              <a:solidFill>
                <a:schemeClr val="accent2">
                  <a:lumMod val="7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Forcing!$C$2:$M$2</c:f>
              <c:numCache>
                <c:formatCode>General</c:formatCode>
                <c:ptCount val="1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FigA.2!$C$6:$M$6</c:f>
              <c:numCache>
                <c:formatCode>0</c:formatCode>
                <c:ptCount val="11"/>
                <c:pt idx="0">
                  <c:v>28.934280000000001</c:v>
                </c:pt>
                <c:pt idx="1">
                  <c:v>34.457629999999995</c:v>
                </c:pt>
                <c:pt idx="2">
                  <c:v>34.340189999999993</c:v>
                </c:pt>
                <c:pt idx="3">
                  <c:v>34.637459999999997</c:v>
                </c:pt>
                <c:pt idx="4">
                  <c:v>39.782800000000002</c:v>
                </c:pt>
                <c:pt idx="5">
                  <c:v>46.168599999999998</c:v>
                </c:pt>
                <c:pt idx="6">
                  <c:v>53.45722</c:v>
                </c:pt>
                <c:pt idx="7">
                  <c:v>60.470590000000001</c:v>
                </c:pt>
                <c:pt idx="8">
                  <c:v>64.316749999999999</c:v>
                </c:pt>
                <c:pt idx="9">
                  <c:v>53.420519999999996</c:v>
                </c:pt>
                <c:pt idx="10">
                  <c:v>50.473510000000005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0D-4F2D-9CF0-CCBDBCA920DA}"/>
            </c:ext>
          </c:extLst>
        </c:ser>
        <c:ser>
          <c:idx val="6"/>
          <c:order val="3"/>
          <c:tx>
            <c:strRef>
              <c:f>Forcing!$A$14</c:f>
              <c:strCache>
                <c:ptCount val="1"/>
                <c:pt idx="0">
                  <c:v>RCP8.5</c:v>
                </c:pt>
              </c:strCache>
            </c:strRef>
          </c:tx>
          <c:spPr>
            <a:ln w="28575">
              <a:solidFill>
                <a:schemeClr val="accent2">
                  <a:lumMod val="50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Forcing!$C$2:$M$2</c:f>
              <c:numCache>
                <c:formatCode>General</c:formatCode>
                <c:ptCount val="1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FigA.2!$C$7:$M$7</c:f>
              <c:numCache>
                <c:formatCode>0</c:formatCode>
                <c:ptCount val="11"/>
                <c:pt idx="0">
                  <c:v>28.934280000000001</c:v>
                </c:pt>
                <c:pt idx="1">
                  <c:v>36.586229999999993</c:v>
                </c:pt>
                <c:pt idx="2">
                  <c:v>45.66948</c:v>
                </c:pt>
                <c:pt idx="3">
                  <c:v>53.413179999999997</c:v>
                </c:pt>
                <c:pt idx="4">
                  <c:v>63.975439999999992</c:v>
                </c:pt>
                <c:pt idx="5">
                  <c:v>76.266269999999992</c:v>
                </c:pt>
                <c:pt idx="6">
                  <c:v>88.435990000000004</c:v>
                </c:pt>
                <c:pt idx="7">
                  <c:v>96.792580000000001</c:v>
                </c:pt>
                <c:pt idx="8">
                  <c:v>101.71405</c:v>
                </c:pt>
                <c:pt idx="9">
                  <c:v>104.70876999999999</c:v>
                </c:pt>
                <c:pt idx="10">
                  <c:v>105.47579999999999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0D-4F2D-9CF0-CCBDBCA920DA}"/>
            </c:ext>
          </c:extLst>
        </c:ser>
        <c:ser>
          <c:idx val="7"/>
          <c:order val="4"/>
          <c:tx>
            <c:strRef>
              <c:f>FigA.2!$A$12</c:f>
              <c:strCache>
                <c:ptCount val="1"/>
                <c:pt idx="0">
                  <c:v>SSP1-2.6</c:v>
                </c:pt>
              </c:strCache>
            </c:strRef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Forcing!$C$2:$M$2</c:f>
              <c:numCache>
                <c:formatCode>General</c:formatCode>
                <c:ptCount val="1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FigA.2!$C$12:$M$12</c:f>
              <c:numCache>
                <c:formatCode>0</c:formatCode>
                <c:ptCount val="11"/>
                <c:pt idx="0">
                  <c:v>29.658678517335897</c:v>
                </c:pt>
                <c:pt idx="1">
                  <c:v>36.131477194958805</c:v>
                </c:pt>
                <c:pt idx="2">
                  <c:v>39.8040134329136</c:v>
                </c:pt>
                <c:pt idx="3">
                  <c:v>34.734423653873499</c:v>
                </c:pt>
                <c:pt idx="4">
                  <c:v>26.5091826883491</c:v>
                </c:pt>
                <c:pt idx="5">
                  <c:v>17.9635391054859</c:v>
                </c:pt>
                <c:pt idx="6">
                  <c:v>10.527978660351</c:v>
                </c:pt>
                <c:pt idx="7">
                  <c:v>4.4763283226889596</c:v>
                </c:pt>
                <c:pt idx="8">
                  <c:v>-3.2850432711175199</c:v>
                </c:pt>
                <c:pt idx="9">
                  <c:v>-8.3851829652905003</c:v>
                </c:pt>
                <c:pt idx="10">
                  <c:v>-8.6177862197057902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0D-4F2D-9CF0-CCBDBCA920DA}"/>
            </c:ext>
          </c:extLst>
        </c:ser>
        <c:ser>
          <c:idx val="9"/>
          <c:order val="5"/>
          <c:tx>
            <c:strRef>
              <c:f>FigA.2!$A$13</c:f>
              <c:strCache>
                <c:ptCount val="1"/>
                <c:pt idx="0">
                  <c:v>SSP5-3.4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val>
            <c:numRef>
              <c:f>FigA.2!$C$13:$M$13</c:f>
              <c:numCache>
                <c:formatCode>0</c:formatCode>
                <c:ptCount val="11"/>
                <c:pt idx="0">
                  <c:v>29.658678517335897</c:v>
                </c:pt>
                <c:pt idx="1">
                  <c:v>36.131477194958805</c:v>
                </c:pt>
                <c:pt idx="2">
                  <c:v>39.0763195447893</c:v>
                </c:pt>
                <c:pt idx="3">
                  <c:v>34.459299451961904</c:v>
                </c:pt>
                <c:pt idx="4">
                  <c:v>27.7391093795645</c:v>
                </c:pt>
                <c:pt idx="5">
                  <c:v>19.838768252592303</c:v>
                </c:pt>
                <c:pt idx="6">
                  <c:v>15.0558233918441</c:v>
                </c:pt>
                <c:pt idx="7">
                  <c:v>10.855736513476701</c:v>
                </c:pt>
                <c:pt idx="8">
                  <c:v>3.7146802882188097</c:v>
                </c:pt>
                <c:pt idx="9">
                  <c:v>-5.9593766098206</c:v>
                </c:pt>
                <c:pt idx="10">
                  <c:v>-14.8169454137507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0D-4F2D-9CF0-CCBDBCA920DA}"/>
            </c:ext>
          </c:extLst>
        </c:ser>
        <c:ser>
          <c:idx val="10"/>
          <c:order val="6"/>
          <c:tx>
            <c:strRef>
              <c:f>FigA.2!$A$14</c:f>
              <c:strCache>
                <c:ptCount val="1"/>
                <c:pt idx="0">
                  <c:v>SSP2-4.5</c:v>
                </c:pt>
              </c:strCache>
            </c:strRef>
          </c:tx>
          <c:spPr>
            <a:ln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FigA.2!$C$14:$M$14</c:f>
              <c:numCache>
                <c:formatCode>0</c:formatCode>
                <c:ptCount val="11"/>
                <c:pt idx="0">
                  <c:v>29.658678517335897</c:v>
                </c:pt>
                <c:pt idx="1">
                  <c:v>36.131477194958805</c:v>
                </c:pt>
                <c:pt idx="2">
                  <c:v>40.647529896505702</c:v>
                </c:pt>
                <c:pt idx="3">
                  <c:v>43.476062552466701</c:v>
                </c:pt>
                <c:pt idx="4">
                  <c:v>44.2529000312976</c:v>
                </c:pt>
                <c:pt idx="5">
                  <c:v>43.462190042529699</c:v>
                </c:pt>
                <c:pt idx="6">
                  <c:v>40.196484829485598</c:v>
                </c:pt>
                <c:pt idx="7">
                  <c:v>35.235433732020098</c:v>
                </c:pt>
                <c:pt idx="8">
                  <c:v>26.838373445574998</c:v>
                </c:pt>
                <c:pt idx="9">
                  <c:v>16.324391561679398</c:v>
                </c:pt>
                <c:pt idx="10">
                  <c:v>9.6828587940551696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0D-4F2D-9CF0-CCBDBCA920DA}"/>
            </c:ext>
          </c:extLst>
        </c:ser>
        <c:ser>
          <c:idx val="11"/>
          <c:order val="7"/>
          <c:tx>
            <c:strRef>
              <c:f>FigA.2!$A$15</c:f>
              <c:strCache>
                <c:ptCount val="1"/>
                <c:pt idx="0">
                  <c:v>SSP4-6.0</c:v>
                </c:pt>
              </c:strCache>
            </c:strRef>
          </c:tx>
          <c:spPr>
            <a:ln w="28575"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FigA.2!$C$15:$M$15</c:f>
              <c:numCache>
                <c:formatCode>0</c:formatCode>
                <c:ptCount val="11"/>
                <c:pt idx="0">
                  <c:v>29.658678517335897</c:v>
                </c:pt>
                <c:pt idx="1">
                  <c:v>36.131477194958805</c:v>
                </c:pt>
                <c:pt idx="2">
                  <c:v>39.076322103032503</c:v>
                </c:pt>
                <c:pt idx="3">
                  <c:v>45.167913290456497</c:v>
                </c:pt>
                <c:pt idx="4">
                  <c:v>48.142925406943</c:v>
                </c:pt>
                <c:pt idx="5">
                  <c:v>48.377867494108806</c:v>
                </c:pt>
                <c:pt idx="6">
                  <c:v>47.264540606595595</c:v>
                </c:pt>
                <c:pt idx="7">
                  <c:v>44.673580111104293</c:v>
                </c:pt>
                <c:pt idx="8">
                  <c:v>37.400440133721801</c:v>
                </c:pt>
                <c:pt idx="9">
                  <c:v>29.631147294810397</c:v>
                </c:pt>
                <c:pt idx="10">
                  <c:v>21.9250100226783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D-4F2D-9CF0-CCBDBCA920DA}"/>
            </c:ext>
          </c:extLst>
        </c:ser>
        <c:ser>
          <c:idx val="12"/>
          <c:order val="8"/>
          <c:tx>
            <c:strRef>
              <c:f>FigA.2!$A$17</c:f>
              <c:strCache>
                <c:ptCount val="1"/>
                <c:pt idx="0">
                  <c:v>SSP3-7.0</c:v>
                </c:pt>
              </c:strCache>
            </c:strRef>
          </c:tx>
          <c:spPr>
            <a:ln w="19050">
              <a:solidFill>
                <a:srgbClr val="C00000"/>
              </a:solidFill>
              <a:prstDash val="solid"/>
            </a:ln>
          </c:spPr>
          <c:marker>
            <c:symbol val="none"/>
          </c:marker>
          <c:val>
            <c:numRef>
              <c:f>FigA.2!$C$17:$M$17</c:f>
              <c:numCache>
                <c:formatCode>0</c:formatCode>
                <c:ptCount val="11"/>
                <c:pt idx="0">
                  <c:v>29.658678517335897</c:v>
                </c:pt>
                <c:pt idx="1">
                  <c:v>36.131477194958805</c:v>
                </c:pt>
                <c:pt idx="2">
                  <c:v>44.808038224173202</c:v>
                </c:pt>
                <c:pt idx="3">
                  <c:v>52.847359316854806</c:v>
                </c:pt>
                <c:pt idx="4">
                  <c:v>58.497969827725697</c:v>
                </c:pt>
                <c:pt idx="5">
                  <c:v>62.904058622229499</c:v>
                </c:pt>
                <c:pt idx="6">
                  <c:v>66.568367615251603</c:v>
                </c:pt>
                <c:pt idx="7">
                  <c:v>70.041978567431499</c:v>
                </c:pt>
                <c:pt idx="8">
                  <c:v>73.405225921268197</c:v>
                </c:pt>
                <c:pt idx="9">
                  <c:v>77.799049421268293</c:v>
                </c:pt>
                <c:pt idx="10">
                  <c:v>82.725833121268195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00D-4F2D-9CF0-CCBDBCA920DA}"/>
            </c:ext>
          </c:extLst>
        </c:ser>
        <c:ser>
          <c:idx val="13"/>
          <c:order val="9"/>
          <c:tx>
            <c:strRef>
              <c:f>FigA.2!$A$18</c:f>
              <c:strCache>
                <c:ptCount val="1"/>
                <c:pt idx="0">
                  <c:v>SSP5-8.5</c:v>
                </c:pt>
              </c:strCache>
            </c:strRef>
          </c:tx>
          <c:spPr>
            <a:ln w="28575">
              <a:solidFill>
                <a:schemeClr val="accent2">
                  <a:lumMod val="50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FigA.2!$C$18:$M$18</c:f>
              <c:numCache>
                <c:formatCode>0</c:formatCode>
                <c:ptCount val="11"/>
                <c:pt idx="0">
                  <c:v>29.658678517335897</c:v>
                </c:pt>
                <c:pt idx="1">
                  <c:v>36.131477194958805</c:v>
                </c:pt>
                <c:pt idx="2">
                  <c:v>43.712348564522102</c:v>
                </c:pt>
                <c:pt idx="3">
                  <c:v>55.2965832256574</c:v>
                </c:pt>
                <c:pt idx="4">
                  <c:v>68.775698204414908</c:v>
                </c:pt>
                <c:pt idx="5">
                  <c:v>83.298219942134395</c:v>
                </c:pt>
                <c:pt idx="6">
                  <c:v>100.338606181868</c:v>
                </c:pt>
                <c:pt idx="7">
                  <c:v>116.80524930252399</c:v>
                </c:pt>
                <c:pt idx="8">
                  <c:v>129.647035019421</c:v>
                </c:pt>
                <c:pt idx="9">
                  <c:v>130.57623881942101</c:v>
                </c:pt>
                <c:pt idx="10">
                  <c:v>126.287309719421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0D-4F2D-9CF0-CCBDBCA92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99864"/>
        <c:axId val="1"/>
      </c:lineChart>
      <c:catAx>
        <c:axId val="36199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Dubai" panose="020B0503030403030204" pitchFamily="34" charset="-78"/>
                <a:ea typeface="Gill Sans MT"/>
                <a:cs typeface="Dubai" panose="020B0503030403030204" pitchFamily="34" charset="-78"/>
              </a:defRPr>
            </a:pPr>
            <a:endParaRPr lang="en-US"/>
          </a:p>
        </c:txPr>
        <c:crossAx val="1"/>
        <c:crossesAt val="-2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20"/>
        </c:scaling>
        <c:delete val="0"/>
        <c:axPos val="l"/>
        <c:majorGridlines>
          <c:spPr>
            <a:ln w="3175">
              <a:solidFill>
                <a:schemeClr val="bg1">
                  <a:lumMod val="95000"/>
                </a:schemeClr>
              </a:solidFill>
              <a:prstDash val="sysDash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Dubai" panose="020B0503030403030204" pitchFamily="34" charset="-78"/>
                <a:ea typeface="Gill Sans MT"/>
                <a:cs typeface="Dubai" panose="020B0503030403030204" pitchFamily="34" charset="-78"/>
              </a:defRPr>
            </a:pPr>
            <a:endParaRPr lang="en-US"/>
          </a:p>
        </c:txPr>
        <c:crossAx val="361999864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06604013208031"/>
          <c:y val="0.15619804592488767"/>
          <c:w val="0.11686171789010244"/>
          <c:h val="0.6810241992002308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Dubai" panose="020B0503030403030204" pitchFamily="34" charset="-78"/>
              <a:ea typeface="Gill Sans MT"/>
              <a:cs typeface="Dubai" panose="020B0503030403030204" pitchFamily="34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5450121654502"/>
          <c:y val="7.2847682119205295E-2"/>
          <c:w val="0.81949344406347469"/>
          <c:h val="0.77483443708609268"/>
        </c:manualLayout>
      </c:layout>
      <c:scatterChart>
        <c:scatterStyle val="lineMarker"/>
        <c:varyColors val="0"/>
        <c:ser>
          <c:idx val="0"/>
          <c:order val="0"/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FigA.2!$A$64:$A$85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FigA.2!$E$64:$E$85</c:f>
              <c:numCache>
                <c:formatCode>General</c:formatCode>
                <c:ptCount val="22"/>
                <c:pt idx="0">
                  <c:v>30.252056007931404</c:v>
                </c:pt>
                <c:pt idx="1">
                  <c:v>30.079435617954839</c:v>
                </c:pt>
                <c:pt idx="2">
                  <c:v>31.113482059057453</c:v>
                </c:pt>
                <c:pt idx="3">
                  <c:v>32.934123848358702</c:v>
                </c:pt>
                <c:pt idx="4">
                  <c:v>33.602907753538453</c:v>
                </c:pt>
                <c:pt idx="5">
                  <c:v>33.90816726365594</c:v>
                </c:pt>
                <c:pt idx="6">
                  <c:v>35.206044648905234</c:v>
                </c:pt>
                <c:pt idx="7">
                  <c:v>35.447812226188972</c:v>
                </c:pt>
                <c:pt idx="8">
                  <c:v>36.215711375984789</c:v>
                </c:pt>
                <c:pt idx="9">
                  <c:v>36.058044183339369</c:v>
                </c:pt>
                <c:pt idx="10">
                  <c:v>37.628531717431656</c:v>
                </c:pt>
                <c:pt idx="11">
                  <c:v>38.830195755762581</c:v>
                </c:pt>
                <c:pt idx="12">
                  <c:v>39.187021053308861</c:v>
                </c:pt>
                <c:pt idx="13">
                  <c:v>39.269967041748345</c:v>
                </c:pt>
                <c:pt idx="14">
                  <c:v>39.787658249860968</c:v>
                </c:pt>
                <c:pt idx="15">
                  <c:v>40.229102984050577</c:v>
                </c:pt>
                <c:pt idx="16">
                  <c:v>39.326411256518689</c:v>
                </c:pt>
                <c:pt idx="17">
                  <c:v>39.685162485328306</c:v>
                </c:pt>
                <c:pt idx="18">
                  <c:v>40.239516085206567</c:v>
                </c:pt>
                <c:pt idx="19">
                  <c:v>40.855739952196437</c:v>
                </c:pt>
                <c:pt idx="20">
                  <c:v>38.51370239762641</c:v>
                </c:pt>
                <c:pt idx="21">
                  <c:v>40.220925900666074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6-6448-B1BE-780DA7BD0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464640"/>
        <c:axId val="1224466912"/>
      </c:scatterChart>
      <c:valAx>
        <c:axId val="1224464640"/>
        <c:scaling>
          <c:orientation val="minMax"/>
          <c:max val="2030"/>
          <c:min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66912"/>
        <c:crosses val="autoZero"/>
        <c:crossBetween val="midCat"/>
      </c:valAx>
      <c:valAx>
        <c:axId val="122446691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6464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26153585640503E-2"/>
          <c:y val="7.4209383590364816E-2"/>
          <c:w val="0.772162138910645"/>
          <c:h val="0.78223937214797667"/>
        </c:manualLayout>
      </c:layout>
      <c:lineChart>
        <c:grouping val="standard"/>
        <c:varyColors val="0"/>
        <c:ser>
          <c:idx val="0"/>
          <c:order val="0"/>
          <c:tx>
            <c:strRef>
              <c:f>Forcing!$A$3</c:f>
              <c:strCache>
                <c:ptCount val="1"/>
                <c:pt idx="0">
                  <c:v>SRES A1B</c:v>
                </c:pt>
              </c:strCache>
            </c:strRef>
          </c:tx>
          <c:spPr>
            <a:ln w="28575"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Forcing!$C$2:$M$2</c:f>
              <c:numCache>
                <c:formatCode>General</c:formatCode>
                <c:ptCount val="1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Forcing!$C$3:$M$3</c:f>
              <c:numCache>
                <c:formatCode>General</c:formatCode>
                <c:ptCount val="11"/>
                <c:pt idx="0">
                  <c:v>1.33</c:v>
                </c:pt>
                <c:pt idx="1">
                  <c:v>1.65</c:v>
                </c:pt>
                <c:pt idx="2">
                  <c:v>2.16</c:v>
                </c:pt>
                <c:pt idx="3">
                  <c:v>2.84</c:v>
                </c:pt>
                <c:pt idx="4">
                  <c:v>3.61</c:v>
                </c:pt>
                <c:pt idx="5">
                  <c:v>4.16</c:v>
                </c:pt>
                <c:pt idx="6">
                  <c:v>4.79</c:v>
                </c:pt>
                <c:pt idx="7">
                  <c:v>5.28</c:v>
                </c:pt>
                <c:pt idx="8">
                  <c:v>5.62</c:v>
                </c:pt>
                <c:pt idx="9">
                  <c:v>5.86</c:v>
                </c:pt>
                <c:pt idx="10">
                  <c:v>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3-4108-B014-4F6AA330291D}"/>
            </c:ext>
          </c:extLst>
        </c:ser>
        <c:ser>
          <c:idx val="1"/>
          <c:order val="1"/>
          <c:tx>
            <c:strRef>
              <c:f>Forcing!$A$6</c:f>
              <c:strCache>
                <c:ptCount val="1"/>
                <c:pt idx="0">
                  <c:v>SRES A2</c:v>
                </c:pt>
              </c:strCache>
            </c:strRef>
          </c:tx>
          <c:spPr>
            <a:ln w="28575">
              <a:solidFill>
                <a:schemeClr val="accent3">
                  <a:lumMod val="7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Forcing!$C$2:$M$2</c:f>
              <c:numCache>
                <c:formatCode>General</c:formatCode>
                <c:ptCount val="1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Forcing!$C$6:$M$6</c:f>
              <c:numCache>
                <c:formatCode>General</c:formatCode>
                <c:ptCount val="11"/>
                <c:pt idx="0">
                  <c:v>1.33</c:v>
                </c:pt>
                <c:pt idx="1">
                  <c:v>1.74</c:v>
                </c:pt>
                <c:pt idx="2">
                  <c:v>2.04</c:v>
                </c:pt>
                <c:pt idx="3">
                  <c:v>2.56</c:v>
                </c:pt>
                <c:pt idx="4">
                  <c:v>3.22</c:v>
                </c:pt>
                <c:pt idx="5">
                  <c:v>3.89</c:v>
                </c:pt>
                <c:pt idx="6">
                  <c:v>4.71</c:v>
                </c:pt>
                <c:pt idx="7">
                  <c:v>5.56</c:v>
                </c:pt>
                <c:pt idx="8">
                  <c:v>6.4</c:v>
                </c:pt>
                <c:pt idx="9">
                  <c:v>7.22</c:v>
                </c:pt>
                <c:pt idx="10">
                  <c:v>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3-4108-B014-4F6AA330291D}"/>
            </c:ext>
          </c:extLst>
        </c:ser>
        <c:ser>
          <c:idx val="2"/>
          <c:order val="2"/>
          <c:tx>
            <c:strRef>
              <c:f>Forcing!$A$7</c:f>
              <c:strCache>
                <c:ptCount val="1"/>
                <c:pt idx="0">
                  <c:v>SRES B1</c:v>
                </c:pt>
              </c:strCache>
            </c:strRef>
          </c:tx>
          <c:spPr>
            <a:ln w="28575">
              <a:solidFill>
                <a:schemeClr val="bg1">
                  <a:lumMod val="8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Forcing!$C$2:$M$2</c:f>
              <c:numCache>
                <c:formatCode>General</c:formatCode>
                <c:ptCount val="1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Forcing!$C$7:$M$7</c:f>
              <c:numCache>
                <c:formatCode>General</c:formatCode>
                <c:ptCount val="11"/>
                <c:pt idx="0">
                  <c:v>1.33</c:v>
                </c:pt>
                <c:pt idx="1">
                  <c:v>1.73</c:v>
                </c:pt>
                <c:pt idx="2">
                  <c:v>2.15</c:v>
                </c:pt>
                <c:pt idx="3">
                  <c:v>2.56</c:v>
                </c:pt>
                <c:pt idx="4">
                  <c:v>2.93</c:v>
                </c:pt>
                <c:pt idx="5">
                  <c:v>3.3</c:v>
                </c:pt>
                <c:pt idx="6">
                  <c:v>3.65</c:v>
                </c:pt>
                <c:pt idx="7">
                  <c:v>3.92</c:v>
                </c:pt>
                <c:pt idx="8">
                  <c:v>4.09</c:v>
                </c:pt>
                <c:pt idx="9">
                  <c:v>4.18</c:v>
                </c:pt>
                <c:pt idx="10">
                  <c:v>4.1900000000000004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A3-4108-B014-4F6AA330291D}"/>
            </c:ext>
          </c:extLst>
        </c:ser>
        <c:ser>
          <c:idx val="3"/>
          <c:order val="3"/>
          <c:tx>
            <c:strRef>
              <c:f>Forcing!$A$11</c:f>
              <c:strCache>
                <c:ptCount val="1"/>
                <c:pt idx="0">
                  <c:v>RCP2.6</c:v>
                </c:pt>
              </c:strCache>
            </c:strRef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Forcing!$C$2:$M$2</c:f>
              <c:numCache>
                <c:formatCode>General</c:formatCode>
                <c:ptCount val="1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Forcing!$C$11:$M$11</c:f>
              <c:numCache>
                <c:formatCode>0.000</c:formatCode>
                <c:ptCount val="11"/>
                <c:pt idx="0">
                  <c:v>1.72349</c:v>
                </c:pt>
                <c:pt idx="1">
                  <c:v>2.129</c:v>
                </c:pt>
                <c:pt idx="2">
                  <c:v>2.5835699999999999</c:v>
                </c:pt>
                <c:pt idx="3">
                  <c:v>2.86164</c:v>
                </c:pt>
                <c:pt idx="4">
                  <c:v>2.9986799999999998</c:v>
                </c:pt>
                <c:pt idx="5">
                  <c:v>2.9976600000000002</c:v>
                </c:pt>
                <c:pt idx="6">
                  <c:v>2.9184399999999999</c:v>
                </c:pt>
                <c:pt idx="7">
                  <c:v>2.8544200000000002</c:v>
                </c:pt>
                <c:pt idx="8">
                  <c:v>2.8081299999999998</c:v>
                </c:pt>
                <c:pt idx="9">
                  <c:v>2.7589700000000001</c:v>
                </c:pt>
                <c:pt idx="10">
                  <c:v>2.71374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A3-4108-B014-4F6AA330291D}"/>
            </c:ext>
          </c:extLst>
        </c:ser>
        <c:ser>
          <c:idx val="4"/>
          <c:order val="4"/>
          <c:tx>
            <c:strRef>
              <c:f>Forcing!$A$12</c:f>
              <c:strCache>
                <c:ptCount val="1"/>
                <c:pt idx="0">
                  <c:v>RCP4.5</c:v>
                </c:pt>
              </c:strCache>
            </c:strRef>
          </c:tx>
          <c:spPr>
            <a:ln w="28575">
              <a:solidFill>
                <a:schemeClr val="accent2"/>
              </a:solidFill>
              <a:prstDash val="lgDash"/>
            </a:ln>
          </c:spPr>
          <c:marker>
            <c:symbol val="none"/>
          </c:marker>
          <c:cat>
            <c:numRef>
              <c:f>Forcing!$C$2:$M$2</c:f>
              <c:numCache>
                <c:formatCode>General</c:formatCode>
                <c:ptCount val="1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Forcing!$C$12:$M$12</c:f>
              <c:numCache>
                <c:formatCode>0.000</c:formatCode>
                <c:ptCount val="11"/>
                <c:pt idx="0">
                  <c:v>1.72349</c:v>
                </c:pt>
                <c:pt idx="1">
                  <c:v>2.1262699999999999</c:v>
                </c:pt>
                <c:pt idx="2">
                  <c:v>2.5788500000000001</c:v>
                </c:pt>
                <c:pt idx="3">
                  <c:v>3.0046599999999999</c:v>
                </c:pt>
                <c:pt idx="4">
                  <c:v>3.41106</c:v>
                </c:pt>
                <c:pt idx="5">
                  <c:v>3.7655799999999999</c:v>
                </c:pt>
                <c:pt idx="6">
                  <c:v>4.0214699999999999</c:v>
                </c:pt>
                <c:pt idx="7">
                  <c:v>4.1882099999999998</c:v>
                </c:pt>
                <c:pt idx="8">
                  <c:v>4.2556099999999999</c:v>
                </c:pt>
                <c:pt idx="9">
                  <c:v>4.2653600000000003</c:v>
                </c:pt>
                <c:pt idx="10">
                  <c:v>4.3090400000000004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A3-4108-B014-4F6AA330291D}"/>
            </c:ext>
          </c:extLst>
        </c:ser>
        <c:ser>
          <c:idx val="5"/>
          <c:order val="5"/>
          <c:tx>
            <c:strRef>
              <c:f>Forcing!$A$13</c:f>
              <c:strCache>
                <c:ptCount val="1"/>
                <c:pt idx="0">
                  <c:v>RCP6.0</c:v>
                </c:pt>
              </c:strCache>
            </c:strRef>
          </c:tx>
          <c:spPr>
            <a:ln w="28575">
              <a:solidFill>
                <a:schemeClr val="accent2">
                  <a:lumMod val="7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Forcing!$C$2:$M$2</c:f>
              <c:numCache>
                <c:formatCode>General</c:formatCode>
                <c:ptCount val="1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Forcing!$C$13:$M$13</c:f>
              <c:numCache>
                <c:formatCode>0.000</c:formatCode>
                <c:ptCount val="11"/>
                <c:pt idx="0">
                  <c:v>1.72349</c:v>
                </c:pt>
                <c:pt idx="1">
                  <c:v>2.0886399999999998</c:v>
                </c:pt>
                <c:pt idx="2">
                  <c:v>2.4800399999999998</c:v>
                </c:pt>
                <c:pt idx="3">
                  <c:v>2.8535499999999998</c:v>
                </c:pt>
                <c:pt idx="4">
                  <c:v>3.1455899999999999</c:v>
                </c:pt>
                <c:pt idx="5">
                  <c:v>3.5211700000000001</c:v>
                </c:pt>
                <c:pt idx="6">
                  <c:v>3.9053800000000001</c:v>
                </c:pt>
                <c:pt idx="7">
                  <c:v>4.4427500000000002</c:v>
                </c:pt>
                <c:pt idx="8">
                  <c:v>4.93215</c:v>
                </c:pt>
                <c:pt idx="9">
                  <c:v>5.2554400000000001</c:v>
                </c:pt>
                <c:pt idx="10">
                  <c:v>5.4814100000000003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A3-4108-B014-4F6AA330291D}"/>
            </c:ext>
          </c:extLst>
        </c:ser>
        <c:ser>
          <c:idx val="6"/>
          <c:order val="6"/>
          <c:tx>
            <c:strRef>
              <c:f>Forcing!$A$14</c:f>
              <c:strCache>
                <c:ptCount val="1"/>
                <c:pt idx="0">
                  <c:v>RCP8.5</c:v>
                </c:pt>
              </c:strCache>
            </c:strRef>
          </c:tx>
          <c:spPr>
            <a:ln w="28575">
              <a:solidFill>
                <a:schemeClr val="accent2">
                  <a:lumMod val="50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Forcing!$C$2:$M$2</c:f>
              <c:numCache>
                <c:formatCode>General</c:formatCode>
                <c:ptCount val="1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Forcing!$C$14:$M$14</c:f>
              <c:numCache>
                <c:formatCode>0.000</c:formatCode>
                <c:ptCount val="11"/>
                <c:pt idx="0">
                  <c:v>1.72349</c:v>
                </c:pt>
                <c:pt idx="1">
                  <c:v>2.1544500000000002</c:v>
                </c:pt>
                <c:pt idx="2">
                  <c:v>2.6646800000000002</c:v>
                </c:pt>
                <c:pt idx="3">
                  <c:v>3.2763300000000002</c:v>
                </c:pt>
                <c:pt idx="4">
                  <c:v>3.99274</c:v>
                </c:pt>
                <c:pt idx="5">
                  <c:v>4.76159</c:v>
                </c:pt>
                <c:pt idx="6">
                  <c:v>5.5391899999999996</c:v>
                </c:pt>
                <c:pt idx="7">
                  <c:v>6.2993199999999998</c:v>
                </c:pt>
                <c:pt idx="8">
                  <c:v>7.0197099999999999</c:v>
                </c:pt>
                <c:pt idx="9">
                  <c:v>7.7416299999999998</c:v>
                </c:pt>
                <c:pt idx="10">
                  <c:v>8.3882200000000005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A3-4108-B014-4F6AA3302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99864"/>
        <c:axId val="1"/>
      </c:lineChart>
      <c:lineChart>
        <c:grouping val="standard"/>
        <c:varyColors val="0"/>
        <c:ser>
          <c:idx val="8"/>
          <c:order val="7"/>
          <c:tx>
            <c:strRef>
              <c:f>Forcing!$A$18</c:f>
              <c:strCache>
                <c:ptCount val="1"/>
                <c:pt idx="0">
                  <c:v>SSP1-1.9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Forcing!$C$2:$M$2</c:f>
              <c:numCache>
                <c:formatCode>General</c:formatCode>
                <c:ptCount val="1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Forcing!$C$18:$M$18</c:f>
              <c:numCache>
                <c:formatCode>0.000</c:formatCode>
                <c:ptCount val="11"/>
                <c:pt idx="1">
                  <c:v>2.1389999999999998</c:v>
                </c:pt>
                <c:pt idx="2">
                  <c:v>2.5819999999999999</c:v>
                </c:pt>
                <c:pt idx="3">
                  <c:v>2.8439999999999999</c:v>
                </c:pt>
                <c:pt idx="4">
                  <c:v>2.7909999999999999</c:v>
                </c:pt>
                <c:pt idx="5">
                  <c:v>2.6349999999999998</c:v>
                </c:pt>
                <c:pt idx="6">
                  <c:v>2.4689999999999999</c:v>
                </c:pt>
                <c:pt idx="7">
                  <c:v>2.3359999999999999</c:v>
                </c:pt>
                <c:pt idx="8">
                  <c:v>2.2080000000000002</c:v>
                </c:pt>
                <c:pt idx="9">
                  <c:v>2.069</c:v>
                </c:pt>
                <c:pt idx="10">
                  <c:v>1.905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A3-4108-B014-4F6AA330291D}"/>
            </c:ext>
          </c:extLst>
        </c:ser>
        <c:ser>
          <c:idx val="7"/>
          <c:order val="8"/>
          <c:tx>
            <c:strRef>
              <c:f>Forcing!$A$19</c:f>
              <c:strCache>
                <c:ptCount val="1"/>
                <c:pt idx="0">
                  <c:v>SSP1-2.6</c:v>
                </c:pt>
              </c:strCache>
            </c:strRef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Forcing!$C$2:$M$2</c:f>
              <c:numCache>
                <c:formatCode>General</c:formatCode>
                <c:ptCount val="1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Forcing!$C$19:$M$19</c:f>
              <c:numCache>
                <c:formatCode>0.000</c:formatCode>
                <c:ptCount val="11"/>
                <c:pt idx="1">
                  <c:v>2.1349999999999998</c:v>
                </c:pt>
                <c:pt idx="2">
                  <c:v>2.5510000000000002</c:v>
                </c:pt>
                <c:pt idx="3">
                  <c:v>2.931</c:v>
                </c:pt>
                <c:pt idx="4">
                  <c:v>3.0920000000000001</c:v>
                </c:pt>
                <c:pt idx="5">
                  <c:v>3.125</c:v>
                </c:pt>
                <c:pt idx="6">
                  <c:v>3.09</c:v>
                </c:pt>
                <c:pt idx="7">
                  <c:v>3.024</c:v>
                </c:pt>
                <c:pt idx="8">
                  <c:v>2.9159999999999999</c:v>
                </c:pt>
                <c:pt idx="9">
                  <c:v>2.7690000000000001</c:v>
                </c:pt>
                <c:pt idx="10">
                  <c:v>2.637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A3-4108-B014-4F6AA330291D}"/>
            </c:ext>
          </c:extLst>
        </c:ser>
        <c:ser>
          <c:idx val="9"/>
          <c:order val="9"/>
          <c:tx>
            <c:strRef>
              <c:f>Forcing!$A$20</c:f>
              <c:strCache>
                <c:ptCount val="1"/>
                <c:pt idx="0">
                  <c:v>SSP5-3.4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val>
            <c:numRef>
              <c:f>Forcing!$C$20:$M$20</c:f>
              <c:numCache>
                <c:formatCode>0.000</c:formatCode>
                <c:ptCount val="11"/>
                <c:pt idx="1">
                  <c:v>2.1389999999999998</c:v>
                </c:pt>
                <c:pt idx="2">
                  <c:v>2.6779999999999999</c:v>
                </c:pt>
                <c:pt idx="3">
                  <c:v>3.173</c:v>
                </c:pt>
                <c:pt idx="4">
                  <c:v>3.5590000000000002</c:v>
                </c:pt>
                <c:pt idx="5">
                  <c:v>3.778</c:v>
                </c:pt>
                <c:pt idx="6">
                  <c:v>3.875</c:v>
                </c:pt>
                <c:pt idx="7">
                  <c:v>3.9039999999999999</c:v>
                </c:pt>
                <c:pt idx="8">
                  <c:v>3.8330000000000002</c:v>
                </c:pt>
                <c:pt idx="9">
                  <c:v>3.661</c:v>
                </c:pt>
                <c:pt idx="10">
                  <c:v>3.4319999999999999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A3-4108-B014-4F6AA330291D}"/>
            </c:ext>
          </c:extLst>
        </c:ser>
        <c:ser>
          <c:idx val="10"/>
          <c:order val="10"/>
          <c:tx>
            <c:strRef>
              <c:f>Forcing!$A$21</c:f>
              <c:strCache>
                <c:ptCount val="1"/>
                <c:pt idx="0">
                  <c:v>SSP2-4.5</c:v>
                </c:pt>
              </c:strCache>
            </c:strRef>
          </c:tx>
          <c:spPr>
            <a:ln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Forcing!$C$21:$M$21</c:f>
              <c:numCache>
                <c:formatCode>0.000</c:formatCode>
                <c:ptCount val="11"/>
                <c:pt idx="1">
                  <c:v>2.1379999999999999</c:v>
                </c:pt>
                <c:pt idx="2">
                  <c:v>2.6230000000000002</c:v>
                </c:pt>
                <c:pt idx="3">
                  <c:v>3.0150000000000001</c:v>
                </c:pt>
                <c:pt idx="4">
                  <c:v>3.395</c:v>
                </c:pt>
                <c:pt idx="5">
                  <c:v>3.6749999999999998</c:v>
                </c:pt>
                <c:pt idx="6">
                  <c:v>3.891</c:v>
                </c:pt>
                <c:pt idx="7">
                  <c:v>4.07</c:v>
                </c:pt>
                <c:pt idx="8">
                  <c:v>4.2030000000000003</c:v>
                </c:pt>
                <c:pt idx="9">
                  <c:v>4.2729999999999997</c:v>
                </c:pt>
                <c:pt idx="10">
                  <c:v>4.2809999999999997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A3-4108-B014-4F6AA330291D}"/>
            </c:ext>
          </c:extLst>
        </c:ser>
        <c:ser>
          <c:idx val="11"/>
          <c:order val="11"/>
          <c:tx>
            <c:strRef>
              <c:f>Forcing!$A$22</c:f>
              <c:strCache>
                <c:ptCount val="1"/>
                <c:pt idx="0">
                  <c:v>SSP4-6.0</c:v>
                </c:pt>
              </c:strCache>
            </c:strRef>
          </c:tx>
          <c:spPr>
            <a:ln w="28575"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Forcing!$C$22:$M$22</c:f>
              <c:numCache>
                <c:formatCode>General</c:formatCode>
                <c:ptCount val="11"/>
                <c:pt idx="1">
                  <c:v>2.1360000000000001</c:v>
                </c:pt>
                <c:pt idx="2">
                  <c:v>2.6059999999999999</c:v>
                </c:pt>
                <c:pt idx="3">
                  <c:v>3.0630000000000002</c:v>
                </c:pt>
                <c:pt idx="4">
                  <c:v>3.5230000000000001</c:v>
                </c:pt>
                <c:pt idx="5">
                  <c:v>3.9279999999999999</c:v>
                </c:pt>
                <c:pt idx="6">
                  <c:v>4.2880000000000003</c:v>
                </c:pt>
                <c:pt idx="7">
                  <c:v>4.625</c:v>
                </c:pt>
                <c:pt idx="8">
                  <c:v>4.9340000000000002</c:v>
                </c:pt>
                <c:pt idx="9">
                  <c:v>5.1520000000000001</c:v>
                </c:pt>
                <c:pt idx="10">
                  <c:v>5.2939999999999996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A3-4108-B014-4F6AA330291D}"/>
            </c:ext>
          </c:extLst>
        </c:ser>
        <c:ser>
          <c:idx val="12"/>
          <c:order val="12"/>
          <c:tx>
            <c:strRef>
              <c:f>Forcing!$A$24</c:f>
              <c:strCache>
                <c:ptCount val="1"/>
                <c:pt idx="0">
                  <c:v>SSP3-7.0</c:v>
                </c:pt>
              </c:strCache>
            </c:strRef>
          </c:tx>
          <c:spPr>
            <a:ln w="19050">
              <a:solidFill>
                <a:srgbClr val="C00000"/>
              </a:solidFill>
              <a:prstDash val="solid"/>
            </a:ln>
          </c:spPr>
          <c:marker>
            <c:symbol val="none"/>
          </c:marker>
          <c:val>
            <c:numRef>
              <c:f>Forcing!$C$24:$M$24</c:f>
              <c:numCache>
                <c:formatCode>0.000</c:formatCode>
                <c:ptCount val="11"/>
                <c:pt idx="1">
                  <c:v>2.1320000000000001</c:v>
                </c:pt>
                <c:pt idx="2">
                  <c:v>2.617</c:v>
                </c:pt>
                <c:pt idx="3">
                  <c:v>3.181</c:v>
                </c:pt>
                <c:pt idx="4">
                  <c:v>3.7589999999999999</c:v>
                </c:pt>
                <c:pt idx="5">
                  <c:v>4.2930000000000001</c:v>
                </c:pt>
                <c:pt idx="6">
                  <c:v>4.84</c:v>
                </c:pt>
                <c:pt idx="7">
                  <c:v>5.3949999999999996</c:v>
                </c:pt>
                <c:pt idx="8">
                  <c:v>5.9619999999999997</c:v>
                </c:pt>
                <c:pt idx="9">
                  <c:v>6.5519999999999996</c:v>
                </c:pt>
                <c:pt idx="10">
                  <c:v>7.165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A3-4108-B014-4F6AA330291D}"/>
            </c:ext>
          </c:extLst>
        </c:ser>
        <c:ser>
          <c:idx val="13"/>
          <c:order val="13"/>
          <c:tx>
            <c:strRef>
              <c:f>Forcing!$A$25</c:f>
              <c:strCache>
                <c:ptCount val="1"/>
                <c:pt idx="0">
                  <c:v>SSP5-8.5</c:v>
                </c:pt>
              </c:strCache>
            </c:strRef>
          </c:tx>
          <c:spPr>
            <a:ln w="28575">
              <a:solidFill>
                <a:schemeClr val="accent2">
                  <a:lumMod val="50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Forcing!$C$25:$M$25</c:f>
              <c:numCache>
                <c:formatCode>0.000</c:formatCode>
                <c:ptCount val="11"/>
                <c:pt idx="1">
                  <c:v>2.1379999999999999</c:v>
                </c:pt>
                <c:pt idx="2">
                  <c:v>2.7090000000000001</c:v>
                </c:pt>
                <c:pt idx="3">
                  <c:v>3.3359999999999999</c:v>
                </c:pt>
                <c:pt idx="4">
                  <c:v>4.0540000000000003</c:v>
                </c:pt>
                <c:pt idx="5">
                  <c:v>4.8369999999999997</c:v>
                </c:pt>
                <c:pt idx="6">
                  <c:v>5.64</c:v>
                </c:pt>
                <c:pt idx="7">
                  <c:v>6.4790000000000001</c:v>
                </c:pt>
                <c:pt idx="8">
                  <c:v>7.3070000000000004</c:v>
                </c:pt>
                <c:pt idx="9">
                  <c:v>8.0530000000000008</c:v>
                </c:pt>
                <c:pt idx="10">
                  <c:v>8.6980000000000004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A3-4108-B014-4F6AA3302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6199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Dubai" panose="020B0503030403030204" pitchFamily="34" charset="-78"/>
                <a:ea typeface="Gill Sans MT"/>
                <a:cs typeface="Dubai" panose="020B0503030403030204" pitchFamily="34" charset="-78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Dubai" panose="020B0503030403030204" pitchFamily="34" charset="-78"/>
                <a:ea typeface="Gill Sans MT"/>
                <a:cs typeface="Dubai" panose="020B0503030403030204" pitchFamily="34" charset="-78"/>
              </a:defRPr>
            </a:pPr>
            <a:endParaRPr lang="en-US"/>
          </a:p>
        </c:txPr>
        <c:crossAx val="361999864"/>
        <c:crosses val="autoZero"/>
        <c:crossBetween val="midCat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9"/>
        </c:scaling>
        <c:delete val="0"/>
        <c:axPos val="r"/>
        <c:numFmt formatCode="0.000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"/>
        <c:crosses val="max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78647023960719"/>
          <c:y val="2.9911568746214416E-2"/>
          <c:w val="0.11686171789010244"/>
          <c:h val="0.8904483063877370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Dubai" panose="020B0503030403030204" pitchFamily="34" charset="-78"/>
              <a:ea typeface="Gill Sans MT"/>
              <a:cs typeface="Dubai" panose="020B0503030403030204" pitchFamily="34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19</xdr:row>
      <xdr:rowOff>101600</xdr:rowOff>
    </xdr:from>
    <xdr:to>
      <xdr:col>16</xdr:col>
      <xdr:colOff>203200</xdr:colOff>
      <xdr:row>56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D980CC-80BB-46E8-9E75-9E3731D19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37</xdr:row>
      <xdr:rowOff>127000</xdr:rowOff>
    </xdr:from>
    <xdr:to>
      <xdr:col>5</xdr:col>
      <xdr:colOff>342900</xdr:colOff>
      <xdr:row>49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33C704-21F2-D467-07AA-4C6C8A883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13</xdr:col>
      <xdr:colOff>304800</xdr:colOff>
      <xdr:row>0</xdr:row>
      <xdr:rowOff>12700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B98F46CA-C9C9-7856-2717-8C9226B26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7620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749300</xdr:colOff>
      <xdr:row>26</xdr:row>
      <xdr:rowOff>101600</xdr:rowOff>
    </xdr:from>
    <xdr:to>
      <xdr:col>16</xdr:col>
      <xdr:colOff>203200</xdr:colOff>
      <xdr:row>59</xdr:row>
      <xdr:rowOff>31750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5D448F2A-E391-7561-6422-DC48FCD63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5"/>
  <sheetViews>
    <sheetView tabSelected="1" workbookViewId="0">
      <selection activeCell="S29" sqref="S29"/>
    </sheetView>
  </sheetViews>
  <sheetFormatPr baseColWidth="10" defaultColWidth="8.83203125" defaultRowHeight="13" x14ac:dyDescent="0.15"/>
  <cols>
    <col min="1" max="1" width="11.6640625" customWidth="1"/>
    <col min="15" max="15" width="9.1640625" style="3" customWidth="1"/>
  </cols>
  <sheetData>
    <row r="1" spans="1:27" x14ac:dyDescent="0.15">
      <c r="A1" s="1"/>
      <c r="B1" s="14" t="s">
        <v>33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27" ht="14" x14ac:dyDescent="0.15">
      <c r="A2" s="1" t="s">
        <v>0</v>
      </c>
      <c r="B2" s="1">
        <v>1990</v>
      </c>
      <c r="C2" s="1">
        <v>2000</v>
      </c>
      <c r="D2" s="1">
        <v>2010</v>
      </c>
      <c r="E2" s="1">
        <v>2020</v>
      </c>
      <c r="F2" s="1">
        <v>2030</v>
      </c>
      <c r="G2" s="1">
        <v>2040</v>
      </c>
      <c r="H2" s="1">
        <v>2050</v>
      </c>
      <c r="I2" s="1">
        <v>2060</v>
      </c>
      <c r="J2" s="1">
        <v>2070</v>
      </c>
      <c r="K2" s="1">
        <v>2080</v>
      </c>
      <c r="L2" s="1">
        <v>2090</v>
      </c>
      <c r="M2" s="1">
        <v>2100</v>
      </c>
    </row>
    <row r="3" spans="1:27" x14ac:dyDescent="0.15">
      <c r="O3" s="4"/>
    </row>
    <row r="4" spans="1:27" ht="14" x14ac:dyDescent="0.15">
      <c r="A4" s="1" t="s">
        <v>6</v>
      </c>
      <c r="C4" s="10">
        <v>28.934280000000001</v>
      </c>
      <c r="D4" s="10">
        <v>36.25226</v>
      </c>
      <c r="E4" s="10">
        <v>37.654199999999996</v>
      </c>
      <c r="F4" s="10">
        <v>29.161819999999999</v>
      </c>
      <c r="G4" s="10">
        <v>18.438080000000003</v>
      </c>
      <c r="H4" s="10">
        <v>12.430290000000001</v>
      </c>
      <c r="I4" s="10">
        <v>7.4647799999999993</v>
      </c>
      <c r="J4" s="10">
        <v>2.4001800000000002</v>
      </c>
      <c r="K4" s="10">
        <v>0.42939000000000005</v>
      </c>
      <c r="L4" s="10">
        <v>-0.9835600000000001</v>
      </c>
      <c r="M4" s="10">
        <v>-3.4167700000000001</v>
      </c>
      <c r="O4" s="4"/>
      <c r="Q4">
        <f>C4/1000</f>
        <v>2.893428E-2</v>
      </c>
      <c r="R4">
        <f t="shared" ref="R4:AA7" si="0">D4/1000</f>
        <v>3.6252260000000001E-2</v>
      </c>
      <c r="S4">
        <f t="shared" si="0"/>
        <v>3.7654199999999999E-2</v>
      </c>
      <c r="T4">
        <f t="shared" si="0"/>
        <v>2.9161819999999998E-2</v>
      </c>
      <c r="U4">
        <f t="shared" si="0"/>
        <v>1.8438080000000003E-2</v>
      </c>
      <c r="V4">
        <f t="shared" si="0"/>
        <v>1.2430290000000002E-2</v>
      </c>
      <c r="W4">
        <f t="shared" si="0"/>
        <v>7.464779999999999E-3</v>
      </c>
      <c r="X4">
        <f t="shared" si="0"/>
        <v>2.40018E-3</v>
      </c>
      <c r="Y4">
        <f t="shared" si="0"/>
        <v>4.2939000000000003E-4</v>
      </c>
      <c r="Z4">
        <f t="shared" si="0"/>
        <v>-9.8356000000000008E-4</v>
      </c>
      <c r="AA4">
        <f t="shared" si="0"/>
        <v>-3.41677E-3</v>
      </c>
    </row>
    <row r="5" spans="1:27" ht="14" x14ac:dyDescent="0.15">
      <c r="A5" s="1" t="s">
        <v>7</v>
      </c>
      <c r="C5" s="10">
        <v>28.934280000000001</v>
      </c>
      <c r="D5" s="10">
        <v>34.931060000000002</v>
      </c>
      <c r="E5" s="10">
        <v>37.47804</v>
      </c>
      <c r="F5" s="10">
        <v>40.993900000000004</v>
      </c>
      <c r="G5" s="10">
        <v>42.340789999999998</v>
      </c>
      <c r="H5" s="10">
        <v>41.397599999999997</v>
      </c>
      <c r="I5" s="10">
        <v>35.176950000000005</v>
      </c>
      <c r="J5" s="10">
        <v>26.504740000000002</v>
      </c>
      <c r="K5" s="10">
        <v>15.377300000000002</v>
      </c>
      <c r="L5" s="10">
        <v>15.487399999999999</v>
      </c>
      <c r="M5" s="10">
        <v>15.42501</v>
      </c>
      <c r="O5" s="15"/>
      <c r="Q5">
        <f t="shared" ref="Q5:Q7" si="1">C5/1000</f>
        <v>2.893428E-2</v>
      </c>
      <c r="R5">
        <f t="shared" si="0"/>
        <v>3.493106E-2</v>
      </c>
      <c r="S5">
        <f t="shared" si="0"/>
        <v>3.7478039999999997E-2</v>
      </c>
      <c r="T5">
        <f t="shared" si="0"/>
        <v>4.0993900000000007E-2</v>
      </c>
      <c r="U5">
        <f t="shared" si="0"/>
        <v>4.2340789999999996E-2</v>
      </c>
      <c r="V5">
        <f t="shared" si="0"/>
        <v>4.13976E-2</v>
      </c>
      <c r="W5">
        <f t="shared" si="0"/>
        <v>3.5176950000000005E-2</v>
      </c>
      <c r="X5">
        <f t="shared" si="0"/>
        <v>2.6504740000000002E-2</v>
      </c>
      <c r="Y5">
        <f t="shared" si="0"/>
        <v>1.5377300000000002E-2</v>
      </c>
      <c r="Z5">
        <f t="shared" si="0"/>
        <v>1.5487399999999998E-2</v>
      </c>
      <c r="AA5">
        <f t="shared" si="0"/>
        <v>1.5425010000000001E-2</v>
      </c>
    </row>
    <row r="6" spans="1:27" ht="14" x14ac:dyDescent="0.15">
      <c r="A6" s="1" t="s">
        <v>8</v>
      </c>
      <c r="C6" s="10">
        <v>28.934280000000001</v>
      </c>
      <c r="D6" s="10">
        <v>34.457629999999995</v>
      </c>
      <c r="E6" s="10">
        <v>34.340189999999993</v>
      </c>
      <c r="F6" s="10">
        <v>34.637459999999997</v>
      </c>
      <c r="G6" s="10">
        <v>39.782800000000002</v>
      </c>
      <c r="H6" s="10">
        <v>46.168599999999998</v>
      </c>
      <c r="I6" s="10">
        <v>53.45722</v>
      </c>
      <c r="J6" s="10">
        <v>60.470590000000001</v>
      </c>
      <c r="K6" s="10">
        <v>64.316749999999999</v>
      </c>
      <c r="L6" s="10">
        <v>53.420519999999996</v>
      </c>
      <c r="M6" s="10">
        <v>50.473510000000005</v>
      </c>
      <c r="O6" s="4"/>
      <c r="Q6">
        <f t="shared" si="1"/>
        <v>2.893428E-2</v>
      </c>
      <c r="R6">
        <f t="shared" si="0"/>
        <v>3.4457629999999996E-2</v>
      </c>
      <c r="S6">
        <f t="shared" si="0"/>
        <v>3.4340189999999993E-2</v>
      </c>
      <c r="T6">
        <f t="shared" si="0"/>
        <v>3.4637459999999995E-2</v>
      </c>
      <c r="U6">
        <f t="shared" si="0"/>
        <v>3.97828E-2</v>
      </c>
      <c r="V6">
        <f t="shared" si="0"/>
        <v>4.6168599999999997E-2</v>
      </c>
      <c r="W6">
        <f t="shared" si="0"/>
        <v>5.345722E-2</v>
      </c>
      <c r="X6">
        <f t="shared" si="0"/>
        <v>6.0470590000000005E-2</v>
      </c>
      <c r="Y6">
        <f t="shared" si="0"/>
        <v>6.4316750000000006E-2</v>
      </c>
      <c r="Z6">
        <f t="shared" si="0"/>
        <v>5.3420519999999999E-2</v>
      </c>
      <c r="AA6">
        <f t="shared" si="0"/>
        <v>5.0473510000000006E-2</v>
      </c>
    </row>
    <row r="7" spans="1:27" ht="14" x14ac:dyDescent="0.15">
      <c r="A7" s="1" t="s">
        <v>9</v>
      </c>
      <c r="C7" s="10">
        <v>28.934280000000001</v>
      </c>
      <c r="D7" s="10">
        <v>36.586229999999993</v>
      </c>
      <c r="E7" s="10">
        <v>45.66948</v>
      </c>
      <c r="F7" s="10">
        <v>53.413179999999997</v>
      </c>
      <c r="G7" s="10">
        <v>63.975439999999992</v>
      </c>
      <c r="H7" s="10">
        <v>76.266269999999992</v>
      </c>
      <c r="I7" s="10">
        <v>88.435990000000004</v>
      </c>
      <c r="J7" s="10">
        <v>96.792580000000001</v>
      </c>
      <c r="K7" s="10">
        <v>101.71405</v>
      </c>
      <c r="L7" s="10">
        <v>104.70876999999999</v>
      </c>
      <c r="M7" s="10">
        <v>105.47579999999999</v>
      </c>
      <c r="O7" s="4"/>
      <c r="Q7">
        <f t="shared" si="1"/>
        <v>2.893428E-2</v>
      </c>
      <c r="R7">
        <f t="shared" si="0"/>
        <v>3.658622999999999E-2</v>
      </c>
      <c r="S7">
        <f t="shared" si="0"/>
        <v>4.5669479999999998E-2</v>
      </c>
      <c r="T7">
        <f t="shared" si="0"/>
        <v>5.3413179999999998E-2</v>
      </c>
      <c r="U7">
        <f t="shared" si="0"/>
        <v>6.3975439999999995E-2</v>
      </c>
      <c r="V7">
        <f t="shared" si="0"/>
        <v>7.6266269999999997E-2</v>
      </c>
      <c r="W7">
        <f t="shared" si="0"/>
        <v>8.8435990000000006E-2</v>
      </c>
      <c r="X7">
        <f t="shared" si="0"/>
        <v>9.6792580000000003E-2</v>
      </c>
      <c r="Y7">
        <f t="shared" si="0"/>
        <v>0.10171405</v>
      </c>
      <c r="Z7">
        <f t="shared" si="0"/>
        <v>0.10470876999999999</v>
      </c>
      <c r="AA7">
        <f t="shared" si="0"/>
        <v>0.10547579999999999</v>
      </c>
    </row>
    <row r="10" spans="1:27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O10"/>
    </row>
    <row r="11" spans="1:27" ht="14" x14ac:dyDescent="0.15">
      <c r="A11" s="7" t="s">
        <v>12</v>
      </c>
      <c r="B11" s="10">
        <v>27.962867882930002</v>
      </c>
      <c r="C11" s="10">
        <v>29.658678517335897</v>
      </c>
      <c r="D11" s="10">
        <v>36.131477194958805</v>
      </c>
      <c r="E11" s="10">
        <v>39.693726451687503</v>
      </c>
      <c r="F11" s="10">
        <v>22.847270917393899</v>
      </c>
      <c r="G11" s="10">
        <v>10.4750888193786</v>
      </c>
      <c r="H11" s="10">
        <v>2.0503615577586403</v>
      </c>
      <c r="I11" s="10">
        <v>-1.5259783174200601</v>
      </c>
      <c r="J11" s="10">
        <v>-4.4769701494213594</v>
      </c>
      <c r="K11" s="10">
        <v>-7.30878257887011</v>
      </c>
      <c r="L11" s="10">
        <v>-10.5650228295996</v>
      </c>
      <c r="M11" s="10">
        <v>-13.889787546754301</v>
      </c>
      <c r="O11"/>
      <c r="P11">
        <f>B11/1000</f>
        <v>2.7962867882930002E-2</v>
      </c>
      <c r="Q11">
        <f t="shared" ref="Q11:AA18" si="2">C11/1000</f>
        <v>2.9658678517335897E-2</v>
      </c>
      <c r="R11">
        <f t="shared" si="2"/>
        <v>3.6131477194958808E-2</v>
      </c>
      <c r="S11">
        <f t="shared" si="2"/>
        <v>3.9693726451687505E-2</v>
      </c>
      <c r="T11">
        <f t="shared" si="2"/>
        <v>2.28472709173939E-2</v>
      </c>
      <c r="U11">
        <f t="shared" si="2"/>
        <v>1.04750888193786E-2</v>
      </c>
      <c r="V11">
        <f t="shared" si="2"/>
        <v>2.0503615577586402E-3</v>
      </c>
      <c r="W11">
        <f t="shared" si="2"/>
        <v>-1.5259783174200602E-3</v>
      </c>
      <c r="X11">
        <f t="shared" si="2"/>
        <v>-4.4769701494213592E-3</v>
      </c>
      <c r="Y11">
        <f t="shared" si="2"/>
        <v>-7.3087825788701096E-3</v>
      </c>
      <c r="Z11">
        <f t="shared" si="2"/>
        <v>-1.0565022829599601E-2</v>
      </c>
      <c r="AA11">
        <f t="shared" si="2"/>
        <v>-1.38897875467543E-2</v>
      </c>
    </row>
    <row r="12" spans="1:27" ht="14" x14ac:dyDescent="0.15">
      <c r="A12" s="7" t="s">
        <v>13</v>
      </c>
      <c r="B12" s="10">
        <v>27.962867882930002</v>
      </c>
      <c r="C12" s="10">
        <v>29.658678517335897</v>
      </c>
      <c r="D12" s="10">
        <v>36.131477194958805</v>
      </c>
      <c r="E12" s="10">
        <v>39.8040134329136</v>
      </c>
      <c r="F12" s="10">
        <v>34.734423653873499</v>
      </c>
      <c r="G12" s="10">
        <v>26.5091826883491</v>
      </c>
      <c r="H12" s="10">
        <v>17.9635391054859</v>
      </c>
      <c r="I12" s="10">
        <v>10.527978660351</v>
      </c>
      <c r="J12" s="10">
        <v>4.4763283226889596</v>
      </c>
      <c r="K12" s="10">
        <v>-3.2850432711175199</v>
      </c>
      <c r="L12" s="10">
        <v>-8.3851829652905003</v>
      </c>
      <c r="M12" s="10">
        <v>-8.6177862197057902</v>
      </c>
      <c r="O12"/>
      <c r="P12">
        <f t="shared" ref="P12:P18" si="3">B12/1000</f>
        <v>2.7962867882930002E-2</v>
      </c>
      <c r="Q12">
        <f t="shared" si="2"/>
        <v>2.9658678517335897E-2</v>
      </c>
      <c r="R12">
        <f t="shared" si="2"/>
        <v>3.6131477194958808E-2</v>
      </c>
      <c r="S12">
        <f t="shared" si="2"/>
        <v>3.98040134329136E-2</v>
      </c>
      <c r="T12">
        <f t="shared" si="2"/>
        <v>3.4734423653873497E-2</v>
      </c>
      <c r="U12">
        <f t="shared" si="2"/>
        <v>2.6509182688349099E-2</v>
      </c>
      <c r="V12">
        <f t="shared" si="2"/>
        <v>1.7963539105485898E-2</v>
      </c>
      <c r="W12">
        <f t="shared" si="2"/>
        <v>1.0527978660351E-2</v>
      </c>
      <c r="X12">
        <f t="shared" si="2"/>
        <v>4.4763283226889597E-3</v>
      </c>
      <c r="Y12">
        <f t="shared" si="2"/>
        <v>-3.28504327111752E-3</v>
      </c>
      <c r="Z12">
        <f t="shared" si="2"/>
        <v>-8.3851829652905E-3</v>
      </c>
      <c r="AA12">
        <f t="shared" si="2"/>
        <v>-8.6177862197057906E-3</v>
      </c>
    </row>
    <row r="13" spans="1:27" ht="14" x14ac:dyDescent="0.15">
      <c r="A13" s="7" t="s">
        <v>15</v>
      </c>
      <c r="B13" s="10">
        <v>27.962867882930002</v>
      </c>
      <c r="C13" s="10">
        <v>29.658678517335897</v>
      </c>
      <c r="D13" s="10">
        <v>36.131477194958805</v>
      </c>
      <c r="E13" s="10">
        <v>39.0763195447893</v>
      </c>
      <c r="F13" s="10">
        <v>34.459299451961904</v>
      </c>
      <c r="G13" s="10">
        <v>27.7391093795645</v>
      </c>
      <c r="H13" s="10">
        <v>19.838768252592303</v>
      </c>
      <c r="I13" s="10">
        <v>15.0558233918441</v>
      </c>
      <c r="J13" s="10">
        <v>10.855736513476701</v>
      </c>
      <c r="K13" s="10">
        <v>3.7146802882188097</v>
      </c>
      <c r="L13" s="10">
        <v>-5.9593766098206</v>
      </c>
      <c r="M13" s="10">
        <v>-14.8169454137507</v>
      </c>
      <c r="O13"/>
      <c r="P13">
        <f t="shared" si="3"/>
        <v>2.7962867882930002E-2</v>
      </c>
      <c r="Q13">
        <f t="shared" si="2"/>
        <v>2.9658678517335897E-2</v>
      </c>
      <c r="R13">
        <f t="shared" si="2"/>
        <v>3.6131477194958808E-2</v>
      </c>
      <c r="S13">
        <f t="shared" si="2"/>
        <v>3.9076319544789302E-2</v>
      </c>
      <c r="T13">
        <f t="shared" si="2"/>
        <v>3.4459299451961904E-2</v>
      </c>
      <c r="U13">
        <f t="shared" si="2"/>
        <v>2.7739109379564499E-2</v>
      </c>
      <c r="V13">
        <f t="shared" si="2"/>
        <v>1.9838768252592301E-2</v>
      </c>
      <c r="W13">
        <f t="shared" si="2"/>
        <v>1.50558233918441E-2</v>
      </c>
      <c r="X13">
        <f t="shared" si="2"/>
        <v>1.0855736513476702E-2</v>
      </c>
      <c r="Y13">
        <f t="shared" si="2"/>
        <v>3.7146802882188096E-3</v>
      </c>
      <c r="Z13">
        <f t="shared" si="2"/>
        <v>-5.9593766098206E-3</v>
      </c>
      <c r="AA13">
        <f t="shared" si="2"/>
        <v>-1.48169454137507E-2</v>
      </c>
    </row>
    <row r="14" spans="1:27" ht="14" x14ac:dyDescent="0.15">
      <c r="A14" s="7" t="s">
        <v>14</v>
      </c>
      <c r="B14" s="10">
        <v>27.962867882930002</v>
      </c>
      <c r="C14" s="10">
        <v>29.658678517335897</v>
      </c>
      <c r="D14" s="10">
        <v>36.131477194958805</v>
      </c>
      <c r="E14" s="10">
        <v>40.647529896505702</v>
      </c>
      <c r="F14" s="10">
        <v>43.476062552466701</v>
      </c>
      <c r="G14" s="10">
        <v>44.2529000312976</v>
      </c>
      <c r="H14" s="10">
        <v>43.462190042529699</v>
      </c>
      <c r="I14" s="10">
        <v>40.196484829485598</v>
      </c>
      <c r="J14" s="10">
        <v>35.235433732020098</v>
      </c>
      <c r="K14" s="10">
        <v>26.838373445574998</v>
      </c>
      <c r="L14" s="10">
        <v>16.324391561679398</v>
      </c>
      <c r="M14" s="10">
        <v>9.6828587940551696</v>
      </c>
      <c r="O14"/>
      <c r="P14">
        <f t="shared" si="3"/>
        <v>2.7962867882930002E-2</v>
      </c>
      <c r="Q14">
        <f t="shared" si="2"/>
        <v>2.9658678517335897E-2</v>
      </c>
      <c r="R14">
        <f t="shared" si="2"/>
        <v>3.6131477194958808E-2</v>
      </c>
      <c r="S14">
        <f t="shared" si="2"/>
        <v>4.0647529896505705E-2</v>
      </c>
      <c r="T14">
        <f t="shared" si="2"/>
        <v>4.34760625524667E-2</v>
      </c>
      <c r="U14">
        <f t="shared" si="2"/>
        <v>4.4252900031297601E-2</v>
      </c>
      <c r="V14">
        <f t="shared" si="2"/>
        <v>4.34621900425297E-2</v>
      </c>
      <c r="W14">
        <f t="shared" si="2"/>
        <v>4.0196484829485596E-2</v>
      </c>
      <c r="X14">
        <f t="shared" si="2"/>
        <v>3.5235433732020101E-2</v>
      </c>
      <c r="Y14">
        <f t="shared" si="2"/>
        <v>2.6838373445574999E-2</v>
      </c>
      <c r="Z14">
        <f t="shared" si="2"/>
        <v>1.6324391561679398E-2</v>
      </c>
      <c r="AA14">
        <f t="shared" si="2"/>
        <v>9.6828587940551696E-3</v>
      </c>
    </row>
    <row r="15" spans="1:27" ht="14" x14ac:dyDescent="0.15">
      <c r="A15" s="7" t="s">
        <v>17</v>
      </c>
      <c r="B15" s="10">
        <v>27.962867882930002</v>
      </c>
      <c r="C15" s="10">
        <v>29.658678517335897</v>
      </c>
      <c r="D15" s="10">
        <v>36.131477194958805</v>
      </c>
      <c r="E15" s="10">
        <v>39.076322103032503</v>
      </c>
      <c r="F15" s="10">
        <v>45.167913290456497</v>
      </c>
      <c r="G15" s="10">
        <v>48.142925406943</v>
      </c>
      <c r="H15" s="10">
        <v>48.377867494108806</v>
      </c>
      <c r="I15" s="10">
        <v>47.264540606595595</v>
      </c>
      <c r="J15" s="10">
        <v>44.673580111104293</v>
      </c>
      <c r="K15" s="10">
        <v>37.400440133721801</v>
      </c>
      <c r="L15" s="10">
        <v>29.631147294810397</v>
      </c>
      <c r="M15" s="10">
        <v>21.9250100226783</v>
      </c>
      <c r="O15"/>
      <c r="P15">
        <f t="shared" si="3"/>
        <v>2.7962867882930002E-2</v>
      </c>
      <c r="Q15">
        <f t="shared" si="2"/>
        <v>2.9658678517335897E-2</v>
      </c>
      <c r="R15">
        <f t="shared" si="2"/>
        <v>3.6131477194958808E-2</v>
      </c>
      <c r="S15">
        <f t="shared" si="2"/>
        <v>3.9076322103032503E-2</v>
      </c>
      <c r="T15">
        <f t="shared" si="2"/>
        <v>4.5167913290456496E-2</v>
      </c>
      <c r="U15">
        <f t="shared" si="2"/>
        <v>4.8142925406943003E-2</v>
      </c>
      <c r="V15">
        <f t="shared" si="2"/>
        <v>4.8377867494108807E-2</v>
      </c>
      <c r="W15">
        <f t="shared" si="2"/>
        <v>4.7264540606595594E-2</v>
      </c>
      <c r="X15">
        <f t="shared" si="2"/>
        <v>4.467358011110429E-2</v>
      </c>
      <c r="Y15">
        <f t="shared" si="2"/>
        <v>3.7400440133721805E-2</v>
      </c>
      <c r="Z15">
        <f t="shared" si="2"/>
        <v>2.9631147294810398E-2</v>
      </c>
      <c r="AA15">
        <f t="shared" si="2"/>
        <v>2.1925010022678302E-2</v>
      </c>
    </row>
    <row r="16" spans="1:27" ht="14" x14ac:dyDescent="0.15">
      <c r="A16" s="7" t="s">
        <v>11</v>
      </c>
      <c r="B16" s="10"/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O16"/>
      <c r="P16">
        <f t="shared" si="3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</row>
    <row r="17" spans="1:27" ht="14" x14ac:dyDescent="0.15">
      <c r="A17" s="7" t="s">
        <v>10</v>
      </c>
      <c r="B17" s="10">
        <v>27.962867882930002</v>
      </c>
      <c r="C17" s="10">
        <v>29.658678517335897</v>
      </c>
      <c r="D17" s="10">
        <v>36.131477194958805</v>
      </c>
      <c r="E17" s="10">
        <v>44.808038224173202</v>
      </c>
      <c r="F17" s="10">
        <v>52.847359316854806</v>
      </c>
      <c r="G17" s="10">
        <v>58.497969827725697</v>
      </c>
      <c r="H17" s="10">
        <v>62.904058622229499</v>
      </c>
      <c r="I17" s="10">
        <v>66.568367615251603</v>
      </c>
      <c r="J17" s="10">
        <v>70.041978567431499</v>
      </c>
      <c r="K17" s="10">
        <v>73.405225921268197</v>
      </c>
      <c r="L17" s="10">
        <v>77.799049421268293</v>
      </c>
      <c r="M17" s="10">
        <v>82.725833121268195</v>
      </c>
      <c r="O17"/>
      <c r="P17">
        <f t="shared" si="3"/>
        <v>2.7962867882930002E-2</v>
      </c>
      <c r="Q17">
        <f t="shared" si="2"/>
        <v>2.9658678517335897E-2</v>
      </c>
      <c r="R17">
        <f t="shared" si="2"/>
        <v>3.6131477194958808E-2</v>
      </c>
      <c r="S17">
        <f t="shared" si="2"/>
        <v>4.4808038224173202E-2</v>
      </c>
      <c r="T17">
        <f t="shared" si="2"/>
        <v>5.284735931685481E-2</v>
      </c>
      <c r="U17">
        <f t="shared" si="2"/>
        <v>5.8497969827725697E-2</v>
      </c>
      <c r="V17">
        <f t="shared" si="2"/>
        <v>6.2904058622229503E-2</v>
      </c>
      <c r="W17">
        <f t="shared" si="2"/>
        <v>6.6568367615251603E-2</v>
      </c>
      <c r="X17">
        <f t="shared" si="2"/>
        <v>7.0041978567431495E-2</v>
      </c>
      <c r="Y17">
        <f t="shared" si="2"/>
        <v>7.3405225921268191E-2</v>
      </c>
      <c r="Z17">
        <f t="shared" si="2"/>
        <v>7.7799049421268293E-2</v>
      </c>
      <c r="AA17">
        <f t="shared" si="2"/>
        <v>8.2725833121268189E-2</v>
      </c>
    </row>
    <row r="18" spans="1:27" ht="14" x14ac:dyDescent="0.15">
      <c r="A18" s="7" t="s">
        <v>16</v>
      </c>
      <c r="B18" s="10">
        <v>27.962867882930002</v>
      </c>
      <c r="C18" s="10">
        <v>29.658678517335897</v>
      </c>
      <c r="D18" s="10">
        <v>36.131477194958805</v>
      </c>
      <c r="E18" s="10">
        <v>43.712348564522102</v>
      </c>
      <c r="F18" s="10">
        <v>55.2965832256574</v>
      </c>
      <c r="G18" s="10">
        <v>68.775698204414908</v>
      </c>
      <c r="H18" s="10">
        <v>83.298219942134395</v>
      </c>
      <c r="I18" s="10">
        <v>100.338606181868</v>
      </c>
      <c r="J18" s="10">
        <v>116.80524930252399</v>
      </c>
      <c r="K18" s="10">
        <v>129.647035019421</v>
      </c>
      <c r="L18" s="10">
        <v>130.57623881942101</v>
      </c>
      <c r="M18" s="10">
        <v>126.287309719421</v>
      </c>
      <c r="O18"/>
      <c r="P18">
        <f t="shared" si="3"/>
        <v>2.7962867882930002E-2</v>
      </c>
      <c r="Q18">
        <f t="shared" si="2"/>
        <v>2.9658678517335897E-2</v>
      </c>
      <c r="R18">
        <f t="shared" si="2"/>
        <v>3.6131477194958808E-2</v>
      </c>
      <c r="S18">
        <f t="shared" si="2"/>
        <v>4.3712348564522101E-2</v>
      </c>
      <c r="T18">
        <f t="shared" si="2"/>
        <v>5.5296583225657399E-2</v>
      </c>
      <c r="U18">
        <f t="shared" si="2"/>
        <v>6.8775698204414912E-2</v>
      </c>
      <c r="V18">
        <f t="shared" si="2"/>
        <v>8.3298219942134391E-2</v>
      </c>
      <c r="W18">
        <f t="shared" si="2"/>
        <v>0.100338606181868</v>
      </c>
      <c r="X18">
        <f t="shared" si="2"/>
        <v>0.11680524930252399</v>
      </c>
      <c r="Y18">
        <f t="shared" si="2"/>
        <v>0.12964703501942099</v>
      </c>
      <c r="Z18">
        <f t="shared" si="2"/>
        <v>0.13057623881942101</v>
      </c>
      <c r="AA18">
        <f t="shared" si="2"/>
        <v>0.12628730971942101</v>
      </c>
    </row>
    <row r="19" spans="1:27" x14ac:dyDescent="0.15">
      <c r="O19"/>
    </row>
    <row r="20" spans="1:27" x14ac:dyDescent="0.15">
      <c r="O20"/>
    </row>
    <row r="21" spans="1:27" x14ac:dyDescent="0.15">
      <c r="O21"/>
    </row>
    <row r="61" spans="1:5" x14ac:dyDescent="0.15">
      <c r="A61" s="3" t="s">
        <v>32</v>
      </c>
    </row>
    <row r="62" spans="1:5" x14ac:dyDescent="0.15">
      <c r="A62" s="13"/>
    </row>
    <row r="63" spans="1:5" x14ac:dyDescent="0.15">
      <c r="B63" s="13" t="s">
        <v>21</v>
      </c>
      <c r="C63" s="13" t="s">
        <v>22</v>
      </c>
      <c r="D63" s="13" t="s">
        <v>24</v>
      </c>
      <c r="E63" s="13" t="s">
        <v>23</v>
      </c>
    </row>
    <row r="64" spans="1:5" x14ac:dyDescent="0.15">
      <c r="A64">
        <v>2000</v>
      </c>
      <c r="B64" s="11">
        <v>6.9469492736342104</v>
      </c>
      <c r="C64" s="11">
        <v>1.3962666666666701</v>
      </c>
      <c r="D64" s="11">
        <v>8.6650435952789498E-2</v>
      </c>
      <c r="E64">
        <f>(B64+C64-D64)*3.664</f>
        <v>30.252056007931404</v>
      </c>
    </row>
    <row r="65" spans="1:5" x14ac:dyDescent="0.15">
      <c r="A65">
        <v>2001</v>
      </c>
      <c r="B65" s="11">
        <v>7.0054717046410397</v>
      </c>
      <c r="C65" s="11">
        <v>1.2934000000000001</v>
      </c>
      <c r="D65" s="11">
        <v>8.9418752142449598E-2</v>
      </c>
      <c r="E65">
        <f t="shared" ref="E65:E85" si="4">(B65+C65-D65)*3.664</f>
        <v>30.079435617954839</v>
      </c>
    </row>
    <row r="66" spans="1:5" x14ac:dyDescent="0.15">
      <c r="A66">
        <v>2002</v>
      </c>
      <c r="B66" s="11">
        <v>7.1727722347256497</v>
      </c>
      <c r="C66" s="11">
        <v>1.413</v>
      </c>
      <c r="D66" s="11">
        <v>9.4101367078965298E-2</v>
      </c>
      <c r="E66">
        <f t="shared" si="4"/>
        <v>31.113482059057453</v>
      </c>
    </row>
    <row r="67" spans="1:5" x14ac:dyDescent="0.15">
      <c r="A67">
        <v>2003</v>
      </c>
      <c r="B67" s="11">
        <v>7.5468330929764598</v>
      </c>
      <c r="C67" s="11">
        <v>1.5427999999999999</v>
      </c>
      <c r="D67" s="11">
        <v>0.101062173664588</v>
      </c>
      <c r="E67">
        <f t="shared" si="4"/>
        <v>32.934123848358702</v>
      </c>
    </row>
    <row r="68" spans="1:5" x14ac:dyDescent="0.15">
      <c r="A68">
        <v>2004</v>
      </c>
      <c r="B68" s="11">
        <v>7.8156918767827497</v>
      </c>
      <c r="C68" s="11">
        <v>1.4635</v>
      </c>
      <c r="D68" s="11">
        <v>0.10809259907029201</v>
      </c>
      <c r="E68">
        <f t="shared" si="4"/>
        <v>33.602907753538453</v>
      </c>
    </row>
    <row r="69" spans="1:5" x14ac:dyDescent="0.15">
      <c r="A69">
        <v>2005</v>
      </c>
      <c r="B69" s="11">
        <v>8.0825879519730393</v>
      </c>
      <c r="C69" s="11">
        <v>1.2873000000000001</v>
      </c>
      <c r="D69" s="11">
        <v>0.115475489184847</v>
      </c>
      <c r="E69">
        <f t="shared" si="4"/>
        <v>33.90816726365594</v>
      </c>
    </row>
    <row r="70" spans="1:5" x14ac:dyDescent="0.15">
      <c r="A70">
        <v>2006</v>
      </c>
      <c r="B70" s="11">
        <v>8.3496497782697201</v>
      </c>
      <c r="C70" s="11">
        <v>1.3846333333333301</v>
      </c>
      <c r="D70" s="11">
        <v>0.125646471617997</v>
      </c>
      <c r="E70">
        <f t="shared" si="4"/>
        <v>35.206044648905234</v>
      </c>
    </row>
    <row r="71" spans="1:5" x14ac:dyDescent="0.15">
      <c r="A71">
        <v>2007</v>
      </c>
      <c r="B71" s="11">
        <v>8.5990145196772403</v>
      </c>
      <c r="C71" s="11">
        <v>1.2109666666666701</v>
      </c>
      <c r="D71" s="11">
        <v>0.13535994557181</v>
      </c>
      <c r="E71">
        <f t="shared" si="4"/>
        <v>35.447812226188972</v>
      </c>
    </row>
    <row r="72" spans="1:5" x14ac:dyDescent="0.15">
      <c r="A72">
        <v>2008</v>
      </c>
      <c r="B72" s="11">
        <v>8.7570513978665208</v>
      </c>
      <c r="C72" s="11">
        <v>1.2672000000000001</v>
      </c>
      <c r="D72" s="11">
        <v>0.140050694813905</v>
      </c>
      <c r="E72">
        <f t="shared" si="4"/>
        <v>36.215711375984789</v>
      </c>
    </row>
    <row r="73" spans="1:5" x14ac:dyDescent="0.15">
      <c r="A73">
        <v>2009</v>
      </c>
      <c r="B73" s="11">
        <v>8.6146371976610308</v>
      </c>
      <c r="C73" s="11">
        <v>1.3738333333333299</v>
      </c>
      <c r="D73" s="11">
        <v>0.14730126698252399</v>
      </c>
      <c r="E73">
        <f t="shared" si="4"/>
        <v>36.058044183339369</v>
      </c>
    </row>
    <row r="74" spans="1:5" x14ac:dyDescent="0.15">
      <c r="A74">
        <v>2010</v>
      </c>
      <c r="B74" s="11">
        <v>9.1059897641359999</v>
      </c>
      <c r="C74" s="11">
        <v>1.32033333333333</v>
      </c>
      <c r="D74" s="11">
        <v>0.15652732306112899</v>
      </c>
      <c r="E74">
        <f t="shared" si="4"/>
        <v>37.628531717431656</v>
      </c>
    </row>
    <row r="75" spans="1:5" x14ac:dyDescent="0.15">
      <c r="A75">
        <v>2011</v>
      </c>
      <c r="B75" s="11">
        <v>9.4123940006402798</v>
      </c>
      <c r="C75" s="11">
        <v>1.35483333333333</v>
      </c>
      <c r="D75" s="11">
        <v>0.169466483601727</v>
      </c>
      <c r="E75">
        <f t="shared" si="4"/>
        <v>38.830195755762581</v>
      </c>
    </row>
    <row r="76" spans="1:5" x14ac:dyDescent="0.15">
      <c r="A76">
        <v>2012</v>
      </c>
      <c r="B76" s="11">
        <v>9.5541123311364409</v>
      </c>
      <c r="C76" s="11">
        <v>1.3173999999999999</v>
      </c>
      <c r="D76" s="11">
        <v>0.17636466374865001</v>
      </c>
      <c r="E76">
        <f t="shared" si="4"/>
        <v>39.187021053308861</v>
      </c>
    </row>
    <row r="77" spans="1:5" x14ac:dyDescent="0.15">
      <c r="A77">
        <v>2013</v>
      </c>
      <c r="B77" s="11">
        <v>9.6395200939174099</v>
      </c>
      <c r="C77" s="11">
        <v>1.2631333333333301</v>
      </c>
      <c r="D77" s="11">
        <v>0.184867662581433</v>
      </c>
      <c r="E77">
        <f t="shared" si="4"/>
        <v>39.269967041748345</v>
      </c>
    </row>
    <row r="78" spans="1:5" x14ac:dyDescent="0.15">
      <c r="A78">
        <v>2014</v>
      </c>
      <c r="B78" s="11">
        <v>9.71002586624477</v>
      </c>
      <c r="C78" s="11">
        <v>1.3421666666666701</v>
      </c>
      <c r="D78" s="11">
        <v>0.19311549965244501</v>
      </c>
      <c r="E78">
        <f t="shared" si="4"/>
        <v>39.787658249860968</v>
      </c>
    </row>
    <row r="79" spans="1:5" x14ac:dyDescent="0.15">
      <c r="A79">
        <v>2015</v>
      </c>
      <c r="B79" s="11">
        <v>9.7048487267705195</v>
      </c>
      <c r="C79" s="11">
        <v>1.4699</v>
      </c>
      <c r="D79" s="11">
        <v>0.19519005208422899</v>
      </c>
      <c r="E79">
        <f t="shared" si="4"/>
        <v>40.229102984050577</v>
      </c>
    </row>
    <row r="80" spans="1:5" x14ac:dyDescent="0.15">
      <c r="A80">
        <v>2016</v>
      </c>
      <c r="B80" s="11">
        <v>9.6954675797892005</v>
      </c>
      <c r="C80" s="11">
        <v>1.23576666666667</v>
      </c>
      <c r="D80" s="11">
        <v>0.19804340133614201</v>
      </c>
      <c r="E80">
        <f t="shared" si="4"/>
        <v>39.326411256518689</v>
      </c>
    </row>
    <row r="81" spans="1:5" x14ac:dyDescent="0.15">
      <c r="A81" s="12">
        <v>2017</v>
      </c>
      <c r="B81" s="11">
        <v>9.8517301516918003</v>
      </c>
      <c r="C81" s="11">
        <v>1.1822999999999999</v>
      </c>
      <c r="D81" s="11">
        <v>0.20292685329433599</v>
      </c>
      <c r="E81">
        <f t="shared" si="4"/>
        <v>39.685162485328306</v>
      </c>
    </row>
    <row r="82" spans="1:5" x14ac:dyDescent="0.15">
      <c r="A82">
        <v>2018</v>
      </c>
      <c r="B82" s="11">
        <v>10.0509024563856</v>
      </c>
      <c r="C82" s="11">
        <v>1.1412</v>
      </c>
      <c r="D82" s="11">
        <v>0.209701778108699</v>
      </c>
      <c r="E82">
        <f t="shared" si="4"/>
        <v>40.239516085206567</v>
      </c>
    </row>
    <row r="83" spans="1:5" x14ac:dyDescent="0.15">
      <c r="A83">
        <v>2019</v>
      </c>
      <c r="B83" s="11">
        <v>10.120785744863401</v>
      </c>
      <c r="C83" s="11">
        <v>1.2438</v>
      </c>
      <c r="D83" s="11">
        <v>0.21400169677485401</v>
      </c>
      <c r="E83">
        <f t="shared" si="4"/>
        <v>40.855739952196437</v>
      </c>
    </row>
    <row r="84" spans="1:5" x14ac:dyDescent="0.15">
      <c r="A84">
        <v>2020</v>
      </c>
      <c r="B84" s="11">
        <v>9.62447754735439</v>
      </c>
      <c r="C84" s="11">
        <v>1.1074666666666699</v>
      </c>
      <c r="D84" s="11">
        <v>0.220562555280227</v>
      </c>
      <c r="E84">
        <f t="shared" si="4"/>
        <v>38.51370239762641</v>
      </c>
    </row>
    <row r="85" spans="1:5" x14ac:dyDescent="0.15">
      <c r="A85">
        <v>2021</v>
      </c>
      <c r="B85" s="11">
        <v>10.132055227138901</v>
      </c>
      <c r="C85" s="11">
        <v>1.0750666666666699</v>
      </c>
      <c r="D85" s="11">
        <v>0.22979495585085699</v>
      </c>
      <c r="E85">
        <f t="shared" si="4"/>
        <v>40.220925900666074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9E48-1AB4-154D-B85B-CF5C8CFFC079}">
  <dimension ref="A1:A10"/>
  <sheetViews>
    <sheetView zoomScale="120" zoomScaleNormal="120" workbookViewId="0">
      <selection activeCell="H16" sqref="H16"/>
    </sheetView>
  </sheetViews>
  <sheetFormatPr baseColWidth="10" defaultRowHeight="13" x14ac:dyDescent="0.15"/>
  <sheetData>
    <row r="1" spans="1:1" x14ac:dyDescent="0.15">
      <c r="A1" s="13" t="s">
        <v>30</v>
      </c>
    </row>
    <row r="3" spans="1:1" x14ac:dyDescent="0.15">
      <c r="A3" s="3" t="s">
        <v>25</v>
      </c>
    </row>
    <row r="4" spans="1:1" x14ac:dyDescent="0.15">
      <c r="A4" s="13" t="s">
        <v>26</v>
      </c>
    </row>
    <row r="6" spans="1:1" x14ac:dyDescent="0.15">
      <c r="A6" s="3" t="s">
        <v>27</v>
      </c>
    </row>
    <row r="7" spans="1:1" x14ac:dyDescent="0.15">
      <c r="A7" s="13" t="s">
        <v>28</v>
      </c>
    </row>
    <row r="9" spans="1:1" x14ac:dyDescent="0.15">
      <c r="A9" s="3" t="s">
        <v>29</v>
      </c>
    </row>
    <row r="10" spans="1:1" x14ac:dyDescent="0.15">
      <c r="A10" s="1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workbookViewId="0">
      <selection activeCell="K72" sqref="K72"/>
    </sheetView>
  </sheetViews>
  <sheetFormatPr baseColWidth="10" defaultColWidth="8.83203125" defaultRowHeight="13" x14ac:dyDescent="0.15"/>
  <cols>
    <col min="1" max="1" width="11.6640625" customWidth="1"/>
    <col min="15" max="15" width="9.1640625" style="3" customWidth="1"/>
  </cols>
  <sheetData>
    <row r="1" spans="1:15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5" ht="14" x14ac:dyDescent="0.15">
      <c r="A2" s="1" t="s">
        <v>0</v>
      </c>
      <c r="B2" s="1">
        <v>1990</v>
      </c>
      <c r="C2" s="1">
        <v>2000</v>
      </c>
      <c r="D2" s="1">
        <v>2010</v>
      </c>
      <c r="E2" s="1">
        <v>2020</v>
      </c>
      <c r="F2" s="1">
        <v>2030</v>
      </c>
      <c r="G2" s="1">
        <v>2040</v>
      </c>
      <c r="H2" s="1">
        <v>2050</v>
      </c>
      <c r="I2" s="1">
        <v>2060</v>
      </c>
      <c r="J2" s="1">
        <v>2070</v>
      </c>
      <c r="K2" s="1">
        <v>2080</v>
      </c>
      <c r="L2" s="1">
        <v>2090</v>
      </c>
      <c r="M2" s="1">
        <v>2100</v>
      </c>
      <c r="O2" s="3" t="s">
        <v>5</v>
      </c>
    </row>
    <row r="3" spans="1:15" ht="14" x14ac:dyDescent="0.15">
      <c r="A3" s="1" t="s">
        <v>18</v>
      </c>
      <c r="B3" s="1">
        <v>1.03</v>
      </c>
      <c r="C3" s="1">
        <v>1.33</v>
      </c>
      <c r="D3" s="1">
        <v>1.65</v>
      </c>
      <c r="E3" s="1">
        <v>2.16</v>
      </c>
      <c r="F3" s="1">
        <v>2.84</v>
      </c>
      <c r="G3" s="1">
        <v>3.61</v>
      </c>
      <c r="H3" s="1">
        <v>4.16</v>
      </c>
      <c r="I3" s="1">
        <v>4.79</v>
      </c>
      <c r="J3" s="1">
        <v>5.28</v>
      </c>
      <c r="K3" s="1">
        <v>5.62</v>
      </c>
      <c r="L3" s="1">
        <v>5.86</v>
      </c>
      <c r="M3" s="1">
        <v>6.05</v>
      </c>
      <c r="O3" s="4">
        <f>AVERAGE(G3:I3)</f>
        <v>4.1866666666666665</v>
      </c>
    </row>
    <row r="4" spans="1:15" ht="14" x14ac:dyDescent="0.15">
      <c r="A4" s="1" t="s">
        <v>1</v>
      </c>
      <c r="B4" s="1">
        <v>1.03</v>
      </c>
      <c r="C4" s="1">
        <v>1.33</v>
      </c>
      <c r="D4" s="1">
        <v>1.85</v>
      </c>
      <c r="E4" s="1">
        <v>2.48</v>
      </c>
      <c r="F4" s="1">
        <v>3.07</v>
      </c>
      <c r="G4" s="1">
        <v>3.76</v>
      </c>
      <c r="H4" s="1">
        <v>4.3099999999999996</v>
      </c>
      <c r="I4" s="1">
        <v>4.7300000000000004</v>
      </c>
      <c r="J4" s="1">
        <v>4.97</v>
      </c>
      <c r="K4" s="1">
        <v>5.1100000000000003</v>
      </c>
      <c r="L4" s="1">
        <v>5.12</v>
      </c>
      <c r="M4" s="1">
        <v>5.07</v>
      </c>
      <c r="O4" s="4">
        <f t="shared" ref="O4:O14" si="0">AVERAGE(G4:I4)</f>
        <v>4.2666666666666666</v>
      </c>
    </row>
    <row r="5" spans="1:15" ht="14" x14ac:dyDescent="0.15">
      <c r="A5" s="1" t="s">
        <v>2</v>
      </c>
      <c r="B5" s="1">
        <v>1.03</v>
      </c>
      <c r="C5" s="1">
        <v>1.33</v>
      </c>
      <c r="D5" s="1">
        <v>1.69</v>
      </c>
      <c r="E5" s="1">
        <v>2.17</v>
      </c>
      <c r="F5" s="1">
        <v>2.78</v>
      </c>
      <c r="G5" s="1">
        <v>3.67</v>
      </c>
      <c r="H5" s="1">
        <v>4.83</v>
      </c>
      <c r="I5" s="1">
        <v>5.99</v>
      </c>
      <c r="J5" s="1">
        <v>7.02</v>
      </c>
      <c r="K5" s="1">
        <v>7.89</v>
      </c>
      <c r="L5" s="1">
        <v>8.59</v>
      </c>
      <c r="M5" s="1">
        <v>9.14</v>
      </c>
      <c r="O5" s="4">
        <f t="shared" si="0"/>
        <v>4.83</v>
      </c>
    </row>
    <row r="6" spans="1:15" ht="14" x14ac:dyDescent="0.15">
      <c r="A6" s="1" t="s">
        <v>19</v>
      </c>
      <c r="B6" s="1">
        <v>1.03</v>
      </c>
      <c r="C6" s="1">
        <v>1.33</v>
      </c>
      <c r="D6" s="1">
        <v>1.74</v>
      </c>
      <c r="E6" s="1">
        <v>2.04</v>
      </c>
      <c r="F6" s="1">
        <v>2.56</v>
      </c>
      <c r="G6" s="1">
        <v>3.22</v>
      </c>
      <c r="H6" s="1">
        <v>3.89</v>
      </c>
      <c r="I6" s="1">
        <v>4.71</v>
      </c>
      <c r="J6" s="1">
        <v>5.56</v>
      </c>
      <c r="K6" s="1">
        <v>6.4</v>
      </c>
      <c r="L6" s="1">
        <v>7.22</v>
      </c>
      <c r="M6" s="1">
        <v>8.07</v>
      </c>
      <c r="O6" s="4">
        <f t="shared" si="0"/>
        <v>3.94</v>
      </c>
    </row>
    <row r="7" spans="1:15" ht="14" x14ac:dyDescent="0.15">
      <c r="A7" s="1" t="s">
        <v>20</v>
      </c>
      <c r="B7" s="1">
        <v>1.03</v>
      </c>
      <c r="C7" s="1">
        <v>1.33</v>
      </c>
      <c r="D7" s="1">
        <v>1.73</v>
      </c>
      <c r="E7" s="1">
        <v>2.15</v>
      </c>
      <c r="F7" s="1">
        <v>2.56</v>
      </c>
      <c r="G7" s="1">
        <v>2.93</v>
      </c>
      <c r="H7" s="1">
        <v>3.3</v>
      </c>
      <c r="I7" s="1">
        <v>3.65</v>
      </c>
      <c r="J7" s="1">
        <v>3.92</v>
      </c>
      <c r="K7" s="1">
        <v>4.09</v>
      </c>
      <c r="L7" s="1">
        <v>4.18</v>
      </c>
      <c r="M7" s="1">
        <v>4.1900000000000004</v>
      </c>
      <c r="O7" s="4">
        <f t="shared" si="0"/>
        <v>3.2933333333333334</v>
      </c>
    </row>
    <row r="8" spans="1:15" ht="14" x14ac:dyDescent="0.15">
      <c r="A8" s="1" t="s">
        <v>3</v>
      </c>
      <c r="B8" s="1">
        <v>1.03</v>
      </c>
      <c r="C8" s="1">
        <v>1.33</v>
      </c>
      <c r="D8" s="1">
        <v>1.82</v>
      </c>
      <c r="E8" s="1">
        <v>2.36</v>
      </c>
      <c r="F8" s="1">
        <v>2.81</v>
      </c>
      <c r="G8" s="1">
        <v>3.26</v>
      </c>
      <c r="H8" s="1">
        <v>3.7</v>
      </c>
      <c r="I8" s="1">
        <v>4.1100000000000003</v>
      </c>
      <c r="J8" s="1">
        <v>4.5199999999999996</v>
      </c>
      <c r="K8" s="1">
        <v>4.92</v>
      </c>
      <c r="L8" s="1">
        <v>5.32</v>
      </c>
      <c r="M8" s="1">
        <v>5.71</v>
      </c>
      <c r="O8" s="4">
        <f t="shared" si="0"/>
        <v>3.69</v>
      </c>
    </row>
    <row r="9" spans="1:15" ht="14" x14ac:dyDescent="0.15">
      <c r="A9" s="1" t="s">
        <v>4</v>
      </c>
      <c r="B9" s="1">
        <v>1.03</v>
      </c>
      <c r="C9" s="1">
        <v>1.31</v>
      </c>
      <c r="D9" s="1">
        <v>1.63</v>
      </c>
      <c r="E9" s="1">
        <v>2</v>
      </c>
      <c r="F9" s="1">
        <v>2.4</v>
      </c>
      <c r="G9" s="1">
        <v>2.82</v>
      </c>
      <c r="H9" s="1">
        <v>3.25</v>
      </c>
      <c r="I9" s="1">
        <v>3.76</v>
      </c>
      <c r="J9" s="1">
        <v>4.24</v>
      </c>
      <c r="K9" s="1">
        <v>4.74</v>
      </c>
      <c r="L9" s="1">
        <v>5.26</v>
      </c>
      <c r="M9" s="1">
        <v>5.79</v>
      </c>
      <c r="O9" s="4">
        <f t="shared" si="0"/>
        <v>3.2766666666666668</v>
      </c>
    </row>
    <row r="10" spans="1:15" x14ac:dyDescent="0.15">
      <c r="O10" s="4"/>
    </row>
    <row r="11" spans="1:15" ht="14" x14ac:dyDescent="0.15">
      <c r="A11" s="1" t="s">
        <v>6</v>
      </c>
      <c r="C11" s="2">
        <v>1.72349</v>
      </c>
      <c r="D11" s="2">
        <v>2.129</v>
      </c>
      <c r="E11" s="2">
        <v>2.5835699999999999</v>
      </c>
      <c r="F11" s="2">
        <v>2.86164</v>
      </c>
      <c r="G11" s="2">
        <v>2.9986799999999998</v>
      </c>
      <c r="H11" s="2">
        <v>2.9976600000000002</v>
      </c>
      <c r="I11" s="2">
        <v>2.9184399999999999</v>
      </c>
      <c r="J11" s="2">
        <v>2.8544200000000002</v>
      </c>
      <c r="K11" s="2">
        <v>2.8081299999999998</v>
      </c>
      <c r="L11" s="2">
        <v>2.7589700000000001</v>
      </c>
      <c r="M11" s="2">
        <v>2.71374</v>
      </c>
      <c r="O11" s="4">
        <f t="shared" si="0"/>
        <v>2.9715933333333333</v>
      </c>
    </row>
    <row r="12" spans="1:15" ht="14" x14ac:dyDescent="0.15">
      <c r="A12" s="1" t="s">
        <v>7</v>
      </c>
      <c r="C12" s="2">
        <v>1.72349</v>
      </c>
      <c r="D12" s="2">
        <v>2.1262699999999999</v>
      </c>
      <c r="E12" s="2">
        <v>2.5788500000000001</v>
      </c>
      <c r="F12" s="2">
        <v>3.0046599999999999</v>
      </c>
      <c r="G12" s="2">
        <v>3.41106</v>
      </c>
      <c r="H12" s="2">
        <v>3.7655799999999999</v>
      </c>
      <c r="I12" s="2">
        <v>4.0214699999999999</v>
      </c>
      <c r="J12" s="2">
        <v>4.1882099999999998</v>
      </c>
      <c r="K12" s="2">
        <v>4.2556099999999999</v>
      </c>
      <c r="L12" s="2">
        <v>4.2653600000000003</v>
      </c>
      <c r="M12" s="2">
        <v>4.3090400000000004</v>
      </c>
      <c r="O12" s="5">
        <f t="shared" si="0"/>
        <v>3.7327033333333333</v>
      </c>
    </row>
    <row r="13" spans="1:15" ht="14" x14ac:dyDescent="0.15">
      <c r="A13" s="1" t="s">
        <v>8</v>
      </c>
      <c r="C13" s="2">
        <v>1.72349</v>
      </c>
      <c r="D13" s="2">
        <v>2.0886399999999998</v>
      </c>
      <c r="E13" s="2">
        <v>2.4800399999999998</v>
      </c>
      <c r="F13" s="2">
        <v>2.8535499999999998</v>
      </c>
      <c r="G13" s="2">
        <v>3.1455899999999999</v>
      </c>
      <c r="H13" s="2">
        <v>3.5211700000000001</v>
      </c>
      <c r="I13" s="2">
        <v>3.9053800000000001</v>
      </c>
      <c r="J13" s="2">
        <v>4.4427500000000002</v>
      </c>
      <c r="K13" s="2">
        <v>4.93215</v>
      </c>
      <c r="L13" s="2">
        <v>5.2554400000000001</v>
      </c>
      <c r="M13" s="2">
        <v>5.4814100000000003</v>
      </c>
      <c r="O13" s="4">
        <f t="shared" si="0"/>
        <v>3.524046666666667</v>
      </c>
    </row>
    <row r="14" spans="1:15" ht="14" x14ac:dyDescent="0.15">
      <c r="A14" s="1" t="s">
        <v>9</v>
      </c>
      <c r="C14" s="2">
        <v>1.72349</v>
      </c>
      <c r="D14" s="2">
        <v>2.1544500000000002</v>
      </c>
      <c r="E14" s="2">
        <v>2.6646800000000002</v>
      </c>
      <c r="F14" s="2">
        <v>3.2763300000000002</v>
      </c>
      <c r="G14" s="2">
        <v>3.99274</v>
      </c>
      <c r="H14" s="2">
        <v>4.76159</v>
      </c>
      <c r="I14" s="2">
        <v>5.5391899999999996</v>
      </c>
      <c r="J14" s="2">
        <v>6.2993199999999998</v>
      </c>
      <c r="K14" s="2">
        <v>7.0197099999999999</v>
      </c>
      <c r="L14" s="2">
        <v>7.7416299999999998</v>
      </c>
      <c r="M14" s="2">
        <v>8.3882200000000005</v>
      </c>
      <c r="O14" s="4">
        <f t="shared" si="0"/>
        <v>4.7645066666666667</v>
      </c>
    </row>
    <row r="17" spans="1:15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O17"/>
    </row>
    <row r="18" spans="1:15" ht="14" x14ac:dyDescent="0.15">
      <c r="A18" s="7" t="s">
        <v>12</v>
      </c>
      <c r="B18" s="7"/>
      <c r="C18" s="2"/>
      <c r="D18" s="8">
        <v>2.1389999999999998</v>
      </c>
      <c r="E18" s="8">
        <v>2.5819999999999999</v>
      </c>
      <c r="F18" s="8">
        <v>2.8439999999999999</v>
      </c>
      <c r="G18" s="8">
        <v>2.7909999999999999</v>
      </c>
      <c r="H18" s="8">
        <v>2.6349999999999998</v>
      </c>
      <c r="I18" s="8">
        <v>2.4689999999999999</v>
      </c>
      <c r="J18" s="8">
        <v>2.3359999999999999</v>
      </c>
      <c r="K18" s="8">
        <v>2.2080000000000002</v>
      </c>
      <c r="L18" s="8">
        <v>2.069</v>
      </c>
      <c r="M18" s="8">
        <v>1.905</v>
      </c>
      <c r="O18"/>
    </row>
    <row r="19" spans="1:15" ht="14" x14ac:dyDescent="0.15">
      <c r="A19" s="7" t="s">
        <v>13</v>
      </c>
      <c r="B19" s="7"/>
      <c r="C19" s="2"/>
      <c r="D19" s="8">
        <v>2.1349999999999998</v>
      </c>
      <c r="E19" s="8">
        <v>2.5510000000000002</v>
      </c>
      <c r="F19" s="8">
        <v>2.931</v>
      </c>
      <c r="G19" s="8">
        <v>3.0920000000000001</v>
      </c>
      <c r="H19" s="8">
        <v>3.125</v>
      </c>
      <c r="I19" s="8">
        <v>3.09</v>
      </c>
      <c r="J19" s="8">
        <v>3.024</v>
      </c>
      <c r="K19" s="8">
        <v>2.9159999999999999</v>
      </c>
      <c r="L19" s="8">
        <v>2.7690000000000001</v>
      </c>
      <c r="M19" s="8">
        <v>2.637</v>
      </c>
      <c r="O19"/>
    </row>
    <row r="20" spans="1:15" ht="14" x14ac:dyDescent="0.15">
      <c r="A20" s="7" t="s">
        <v>15</v>
      </c>
      <c r="B20" s="7"/>
      <c r="C20" s="2"/>
      <c r="D20" s="8">
        <v>2.1389999999999998</v>
      </c>
      <c r="E20" s="8">
        <v>2.6779999999999999</v>
      </c>
      <c r="F20" s="8">
        <v>3.173</v>
      </c>
      <c r="G20" s="8">
        <v>3.5590000000000002</v>
      </c>
      <c r="H20" s="8">
        <v>3.778</v>
      </c>
      <c r="I20" s="8">
        <v>3.875</v>
      </c>
      <c r="J20" s="8">
        <v>3.9039999999999999</v>
      </c>
      <c r="K20" s="8">
        <v>3.8330000000000002</v>
      </c>
      <c r="L20" s="8">
        <v>3.661</v>
      </c>
      <c r="M20" s="8">
        <v>3.4319999999999999</v>
      </c>
      <c r="O20"/>
    </row>
    <row r="21" spans="1:15" ht="14" x14ac:dyDescent="0.15">
      <c r="A21" s="7" t="s">
        <v>14</v>
      </c>
      <c r="B21" s="7"/>
      <c r="C21" s="2"/>
      <c r="D21" s="8">
        <v>2.1379999999999999</v>
      </c>
      <c r="E21" s="8">
        <v>2.6230000000000002</v>
      </c>
      <c r="F21" s="8">
        <v>3.0150000000000001</v>
      </c>
      <c r="G21" s="8">
        <v>3.395</v>
      </c>
      <c r="H21" s="8">
        <v>3.6749999999999998</v>
      </c>
      <c r="I21" s="8">
        <v>3.891</v>
      </c>
      <c r="J21" s="8">
        <v>4.07</v>
      </c>
      <c r="K21" s="8">
        <v>4.2030000000000003</v>
      </c>
      <c r="L21" s="8">
        <v>4.2729999999999997</v>
      </c>
      <c r="M21" s="8">
        <v>4.2809999999999997</v>
      </c>
      <c r="O21"/>
    </row>
    <row r="22" spans="1:15" ht="14" x14ac:dyDescent="0.15">
      <c r="A22" s="7" t="s">
        <v>17</v>
      </c>
      <c r="B22" s="7"/>
      <c r="C22" s="2"/>
      <c r="D22" s="9">
        <v>2.1360000000000001</v>
      </c>
      <c r="E22" s="9">
        <v>2.6059999999999999</v>
      </c>
      <c r="F22" s="9">
        <v>3.0630000000000002</v>
      </c>
      <c r="G22" s="9">
        <v>3.5230000000000001</v>
      </c>
      <c r="H22" s="9">
        <v>3.9279999999999999</v>
      </c>
      <c r="I22" s="9">
        <v>4.2880000000000003</v>
      </c>
      <c r="J22" s="9">
        <v>4.625</v>
      </c>
      <c r="K22" s="9">
        <v>4.9340000000000002</v>
      </c>
      <c r="L22" s="9">
        <v>5.1520000000000001</v>
      </c>
      <c r="M22" s="9">
        <v>5.2939999999999996</v>
      </c>
      <c r="O22"/>
    </row>
    <row r="23" spans="1:15" ht="14" x14ac:dyDescent="0.15">
      <c r="A23" s="7" t="s">
        <v>11</v>
      </c>
      <c r="B23" s="7"/>
      <c r="C23" s="2"/>
      <c r="D23" s="8">
        <v>2.133</v>
      </c>
      <c r="E23" s="8">
        <v>2.6259999999999999</v>
      </c>
      <c r="F23" s="8">
        <v>3.17</v>
      </c>
      <c r="G23" s="8">
        <v>3.665</v>
      </c>
      <c r="H23" s="8">
        <v>3.9889999999999999</v>
      </c>
      <c r="I23" s="8">
        <v>4.3129999999999997</v>
      </c>
      <c r="J23" s="8">
        <v>4.66</v>
      </c>
      <c r="K23" s="8">
        <v>4.944</v>
      </c>
      <c r="L23" s="8">
        <v>5.1840000000000002</v>
      </c>
      <c r="M23" s="8">
        <v>5.41</v>
      </c>
      <c r="O23"/>
    </row>
    <row r="24" spans="1:15" ht="14" x14ac:dyDescent="0.15">
      <c r="A24" s="7" t="s">
        <v>10</v>
      </c>
      <c r="B24" s="7"/>
      <c r="C24" s="2"/>
      <c r="D24" s="8">
        <v>2.1320000000000001</v>
      </c>
      <c r="E24" s="8">
        <v>2.617</v>
      </c>
      <c r="F24" s="8">
        <v>3.181</v>
      </c>
      <c r="G24" s="8">
        <v>3.7589999999999999</v>
      </c>
      <c r="H24" s="8">
        <v>4.2930000000000001</v>
      </c>
      <c r="I24" s="8">
        <v>4.84</v>
      </c>
      <c r="J24" s="8">
        <v>5.3949999999999996</v>
      </c>
      <c r="K24" s="8">
        <v>5.9619999999999997</v>
      </c>
      <c r="L24" s="8">
        <v>6.5519999999999996</v>
      </c>
      <c r="M24" s="8">
        <v>7.165</v>
      </c>
      <c r="O24"/>
    </row>
    <row r="25" spans="1:15" ht="14" x14ac:dyDescent="0.15">
      <c r="A25" s="7" t="s">
        <v>16</v>
      </c>
      <c r="B25" s="7"/>
      <c r="C25" s="2"/>
      <c r="D25" s="8">
        <v>2.1379999999999999</v>
      </c>
      <c r="E25" s="8">
        <v>2.7090000000000001</v>
      </c>
      <c r="F25" s="8">
        <v>3.3359999999999999</v>
      </c>
      <c r="G25" s="8">
        <v>4.0540000000000003</v>
      </c>
      <c r="H25" s="8">
        <v>4.8369999999999997</v>
      </c>
      <c r="I25" s="8">
        <v>5.64</v>
      </c>
      <c r="J25" s="8">
        <v>6.4790000000000001</v>
      </c>
      <c r="K25" s="8">
        <v>7.3070000000000004</v>
      </c>
      <c r="L25" s="8">
        <v>8.0530000000000008</v>
      </c>
      <c r="M25" s="8">
        <v>8.6980000000000004</v>
      </c>
      <c r="O25"/>
    </row>
    <row r="26" spans="1:15" x14ac:dyDescent="0.15">
      <c r="O26"/>
    </row>
    <row r="27" spans="1:15" x14ac:dyDescent="0.15">
      <c r="O27"/>
    </row>
    <row r="28" spans="1:15" x14ac:dyDescent="0.15">
      <c r="O28"/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FigA.2</vt:lpstr>
      <vt:lpstr>Data sources</vt:lpstr>
      <vt:lpstr>Forcing</vt:lpstr>
    </vt:vector>
  </TitlesOfParts>
  <Company>INSTAAR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Lukas</dc:creator>
  <cp:lastModifiedBy>Jeff Lukas</cp:lastModifiedBy>
  <dcterms:created xsi:type="dcterms:W3CDTF">2014-02-25T22:50:59Z</dcterms:created>
  <dcterms:modified xsi:type="dcterms:W3CDTF">2023-10-09T15:23:28Z</dcterms:modified>
</cp:coreProperties>
</file>