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7" rupBuild="9303"/>
  <workbookPr filterPrivacy="1" codeName="ThisWorkbook"/>
  <bookViews>
    <workbookView xWindow="-105" yWindow="-105" windowWidth="20730" windowHeight="11760" tabRatio="415" activeTab="1"/>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8" i="17"/>
  <c r="F19" i="17" s="1"/>
  <c r="F20" i="17" s="1"/>
  <c r="F21" i="17" s="1"/>
  <c r="F24" i="18" l="1"/>
  <c r="F25" i="18" s="1"/>
  <c r="F26" i="18" s="1"/>
  <c r="F15" i="18"/>
  <c r="F18" i="18"/>
  <c r="F19" i="18" s="1"/>
  <c r="F20" i="18" s="1"/>
  <c r="F21" i="18" s="1"/>
  <c r="F16" i="18"/>
  <c r="F28" i="18" s="1"/>
  <c r="F14" i="18"/>
  <c r="F27" i="17"/>
  <c r="F30" i="17" s="1"/>
  <c r="F31" i="17" s="1"/>
  <c r="F32" i="17" s="1"/>
  <c r="F22" i="17"/>
  <c r="F16" i="17"/>
  <c r="F28" i="17" s="1"/>
  <c r="F24" i="17"/>
  <c r="F25" i="17" s="1"/>
  <c r="F26" i="17" s="1"/>
  <c r="F27" i="18" l="1"/>
  <c r="F30" i="18" s="1"/>
  <c r="F31" i="18" s="1"/>
  <c r="F32" i="18" s="1"/>
  <c r="F22" i="18"/>
  <c r="I7" i="17" l="1"/>
  <c r="I35" i="17" s="1"/>
  <c r="C6" i="18" a="1"/>
  <c r="C6" i="18" l="1"/>
  <c r="I7" i="18" s="1"/>
  <c r="I26" i="18" s="1"/>
  <c r="I20" i="17"/>
  <c r="I14" i="17"/>
  <c r="I32" i="17"/>
  <c r="I22" i="17"/>
  <c r="I11" i="17"/>
  <c r="I9" i="17"/>
  <c r="I28" i="17"/>
  <c r="I19" i="17"/>
  <c r="I25" i="17"/>
  <c r="I34" i="17"/>
  <c r="I33" i="17"/>
  <c r="I17" i="17"/>
  <c r="I26" i="17"/>
  <c r="I21" i="17"/>
  <c r="I13" i="17"/>
  <c r="J7" i="17"/>
  <c r="J35" i="17" s="1"/>
  <c r="I30" i="17"/>
  <c r="I12" i="17"/>
  <c r="I16" i="17"/>
  <c r="I29" i="17"/>
  <c r="I27" i="17"/>
  <c r="I18" i="17"/>
  <c r="I6" i="17"/>
  <c r="I31" i="17"/>
  <c r="I24" i="17"/>
  <c r="I23" i="17"/>
  <c r="I21" i="18"/>
  <c r="I24" i="18"/>
  <c r="I14" i="18"/>
  <c r="I19" i="18"/>
  <c r="I27" i="18"/>
  <c r="I29" i="18"/>
  <c r="I11" i="18"/>
  <c r="I34" i="18"/>
  <c r="I31" i="18"/>
  <c r="J7" i="18"/>
  <c r="J33" i="18" s="1"/>
  <c r="I13" i="18"/>
  <c r="I20" i="18"/>
  <c r="I18" i="18"/>
  <c r="I23" i="18"/>
  <c r="I33" i="18"/>
  <c r="I12" i="18"/>
  <c r="I15" i="18"/>
  <c r="I16" i="18"/>
  <c r="I32" i="18"/>
  <c r="I28" i="18"/>
  <c r="I35" i="18"/>
  <c r="I17" i="18"/>
  <c r="I30" i="18"/>
  <c r="I22" i="18"/>
  <c r="I25" i="18"/>
  <c r="I9" i="18" l="1"/>
  <c r="I6" i="18"/>
  <c r="J28" i="17"/>
  <c r="J31" i="17"/>
  <c r="J19" i="17"/>
  <c r="J34" i="17"/>
  <c r="K7" i="17"/>
  <c r="K33" i="17" s="1"/>
  <c r="J25" i="17"/>
  <c r="J33" i="17"/>
  <c r="J21" i="17"/>
  <c r="J24" i="17"/>
  <c r="J13" i="17"/>
  <c r="J29" i="17"/>
  <c r="J26" i="17"/>
  <c r="J27" i="17"/>
  <c r="J11" i="17"/>
  <c r="J12" i="17"/>
  <c r="J23" i="17"/>
  <c r="J18" i="17"/>
  <c r="J16" i="17"/>
  <c r="J22" i="17"/>
  <c r="J30" i="17"/>
  <c r="J9" i="17"/>
  <c r="J17" i="17"/>
  <c r="J20" i="17"/>
  <c r="J32" i="17"/>
  <c r="J14"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29" i="17" l="1"/>
  <c r="K25" i="17"/>
  <c r="K35" i="17"/>
  <c r="K22" i="17"/>
  <c r="K14" i="17"/>
  <c r="K9" i="17"/>
  <c r="K20" i="17"/>
  <c r="K23" i="17"/>
  <c r="K21" i="17"/>
  <c r="K18" i="17"/>
  <c r="L7" i="17"/>
  <c r="L35" i="17" s="1"/>
  <c r="K30" i="17"/>
  <c r="K31" i="17"/>
  <c r="K27" i="17"/>
  <c r="K26" i="17"/>
  <c r="K17" i="17"/>
  <c r="K11" i="17"/>
  <c r="K13" i="17"/>
  <c r="K24" i="17"/>
  <c r="K16" i="17"/>
  <c r="K32" i="17"/>
  <c r="K19" i="17"/>
  <c r="K34" i="17"/>
  <c r="K12" i="17"/>
  <c r="K28"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27" i="17" l="1"/>
  <c r="L12" i="17"/>
  <c r="M7" i="17"/>
  <c r="M31" i="17" s="1"/>
  <c r="L14" i="17"/>
  <c r="L29" i="17"/>
  <c r="L16" i="17"/>
  <c r="L34" i="17"/>
  <c r="L24" i="17"/>
  <c r="L28" i="17"/>
  <c r="L25" i="17"/>
  <c r="L17" i="17"/>
  <c r="L22" i="17"/>
  <c r="L23" i="17"/>
  <c r="L30" i="17"/>
  <c r="L9" i="17"/>
  <c r="L19" i="17"/>
  <c r="L13" i="17"/>
  <c r="L26" i="17"/>
  <c r="L31" i="17"/>
  <c r="L11" i="17"/>
  <c r="L21" i="17"/>
  <c r="L18" i="17"/>
  <c r="L33" i="17"/>
  <c r="L32" i="17"/>
  <c r="L20"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9" i="17" l="1"/>
  <c r="M13" i="17"/>
  <c r="M19" i="17"/>
  <c r="M28" i="17"/>
  <c r="M22" i="17"/>
  <c r="M12" i="17"/>
  <c r="M32" i="17"/>
  <c r="M33" i="17"/>
  <c r="M17" i="17"/>
  <c r="M21" i="17"/>
  <c r="M11" i="17"/>
  <c r="M16" i="17"/>
  <c r="M34" i="17"/>
  <c r="M25" i="17"/>
  <c r="N7" i="17"/>
  <c r="N35" i="17" s="1"/>
  <c r="M29" i="17"/>
  <c r="M26" i="17"/>
  <c r="M24" i="17"/>
  <c r="M18" i="17"/>
  <c r="M23" i="17"/>
  <c r="M30" i="17"/>
  <c r="M20" i="17"/>
  <c r="M14" i="17"/>
  <c r="M27" i="17"/>
  <c r="M35"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20" i="17" l="1"/>
  <c r="N25" i="17"/>
  <c r="N18" i="17"/>
  <c r="N29" i="17"/>
  <c r="N33" i="17"/>
  <c r="N27" i="17"/>
  <c r="N16" i="17"/>
  <c r="N26" i="17"/>
  <c r="N17" i="17"/>
  <c r="N30" i="17"/>
  <c r="N14" i="17"/>
  <c r="N23" i="17"/>
  <c r="N22" i="17"/>
  <c r="N24" i="17"/>
  <c r="N9" i="17"/>
  <c r="N12" i="17"/>
  <c r="O7" i="17"/>
  <c r="O33" i="17" s="1"/>
  <c r="N11" i="17"/>
  <c r="N31" i="17"/>
  <c r="N34" i="17"/>
  <c r="N13" i="17"/>
  <c r="N28" i="17"/>
  <c r="N19" i="17"/>
  <c r="N32" i="17"/>
  <c r="N21"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14" i="17" l="1"/>
  <c r="O19" i="17"/>
  <c r="O31" i="17"/>
  <c r="O18" i="17"/>
  <c r="O16" i="17"/>
  <c r="O26" i="17"/>
  <c r="O12" i="17"/>
  <c r="O13" i="17"/>
  <c r="O22" i="17"/>
  <c r="O29" i="17"/>
  <c r="O17" i="17"/>
  <c r="O34" i="17"/>
  <c r="O27" i="17"/>
  <c r="P7" i="17"/>
  <c r="P33" i="17" s="1"/>
  <c r="O21" i="17"/>
  <c r="O35" i="17"/>
  <c r="O25" i="17"/>
  <c r="O9" i="17"/>
  <c r="O30" i="17"/>
  <c r="O28" i="17"/>
  <c r="O32" i="17"/>
  <c r="O24" i="17"/>
  <c r="O23" i="17"/>
  <c r="O11" i="17"/>
  <c r="O20" i="17"/>
  <c r="P9"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P31" i="17" l="1"/>
  <c r="P20" i="17"/>
  <c r="P18" i="17"/>
  <c r="P32" i="17"/>
  <c r="P25" i="17"/>
  <c r="Q7" i="17"/>
  <c r="Q32" i="17" s="1"/>
  <c r="P29" i="17"/>
  <c r="P6" i="17"/>
  <c r="P28" i="17"/>
  <c r="P14" i="17"/>
  <c r="P34" i="17"/>
  <c r="P26" i="17"/>
  <c r="P16" i="17"/>
  <c r="P27" i="17"/>
  <c r="P12" i="17"/>
  <c r="P11" i="17"/>
  <c r="P17" i="17"/>
  <c r="P22" i="17"/>
  <c r="P21" i="17"/>
  <c r="P13" i="17"/>
  <c r="P24" i="17"/>
  <c r="P35" i="17"/>
  <c r="P19" i="17"/>
  <c r="P23" i="17"/>
  <c r="P30" i="17"/>
  <c r="Q34" i="17"/>
  <c r="P34" i="18"/>
  <c r="Q18" i="17"/>
  <c r="Q19" i="17"/>
  <c r="Q13" i="17"/>
  <c r="Q20" i="17"/>
  <c r="Q17" i="17"/>
  <c r="Q28" i="17"/>
  <c r="Q21" i="17"/>
  <c r="Q9" i="17"/>
  <c r="Q22" i="17"/>
  <c r="Q24" i="17"/>
  <c r="Q25" i="17"/>
  <c r="Q29" i="17"/>
  <c r="Q14" i="17"/>
  <c r="Q11" i="17"/>
  <c r="Q23" i="17"/>
  <c r="Q26" i="17"/>
  <c r="Q31" i="17"/>
  <c r="Q30" i="17"/>
  <c r="Q12" i="17"/>
  <c r="R7" i="17"/>
  <c r="R33" i="17" s="1"/>
  <c r="Q16"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c r="V11" i="17" l="1"/>
  <c r="V16" i="17"/>
  <c r="V24" i="17"/>
  <c r="V22" i="17"/>
  <c r="V30" i="17"/>
  <c r="V34" i="17"/>
  <c r="V25" i="17"/>
  <c r="V14" i="17"/>
  <c r="W7" i="17"/>
  <c r="W31" i="17" s="1"/>
  <c r="V28"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l="1"/>
  <c r="X33"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5" i="17"/>
  <c r="AA20" i="17" l="1"/>
  <c r="AA34" i="17"/>
  <c r="AA22" i="17"/>
  <c r="AA11" i="17"/>
  <c r="AA24" i="17"/>
  <c r="AA13" i="17"/>
  <c r="AA27" i="17"/>
  <c r="AA19" i="17"/>
  <c r="AA30" i="17"/>
  <c r="AA16" i="17"/>
  <c r="AA17" i="17"/>
  <c r="AA9" i="17"/>
  <c r="AA21" i="17"/>
  <c r="AA28" i="17"/>
  <c r="AA23" i="17"/>
  <c r="AB7" i="17"/>
  <c r="AB30" i="17" s="1"/>
  <c r="AA29" i="17"/>
  <c r="AA32" i="17"/>
  <c r="AA31" i="17"/>
  <c r="AA14" i="17"/>
  <c r="AA12" i="17"/>
  <c r="AA18" i="17"/>
  <c r="AA33"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31" i="17"/>
  <c r="AF23" i="17"/>
  <c r="AF16" i="17"/>
  <c r="AF13" i="17"/>
  <c r="AF28" i="17"/>
  <c r="AF35" i="17"/>
  <c r="AG7" i="17"/>
  <c r="AG33" i="17" s="1"/>
  <c r="AF17" i="17"/>
  <c r="AF22" i="17"/>
  <c r="AF32" i="17"/>
  <c r="AF24"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4" i="17"/>
  <c r="AG16" i="17" l="1"/>
  <c r="AG17" i="17"/>
  <c r="AG27" i="17"/>
  <c r="AG26" i="17"/>
  <c r="AG28" i="17"/>
  <c r="AG14" i="17"/>
  <c r="AG19" i="17"/>
  <c r="AG29" i="17"/>
  <c r="AH7" i="17"/>
  <c r="AH34" i="17" s="1"/>
  <c r="AG11" i="17"/>
  <c r="AG32" i="17"/>
  <c r="AG20"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4" i="17"/>
  <c r="AI32" i="17"/>
  <c r="AI31" i="17"/>
  <c r="AI30" i="17"/>
  <c r="AI22" i="17"/>
  <c r="AI28" i="17"/>
  <c r="AI21" i="17"/>
  <c r="AI17" i="17"/>
  <c r="AI24" i="17"/>
  <c r="AI13" i="17"/>
  <c r="AI12" i="17"/>
  <c r="AJ7" i="17"/>
  <c r="AI19" i="17"/>
  <c r="AI14" i="17"/>
  <c r="AI18" i="17" l="1"/>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27" i="17"/>
  <c r="AN25" i="17"/>
  <c r="AN24" i="17"/>
  <c r="AN19" i="17"/>
  <c r="AN12" i="17"/>
  <c r="AO7" i="17"/>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27" i="17"/>
  <c r="AO34" i="17"/>
  <c r="AO26" i="17"/>
  <c r="AO20"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W25" i="18"/>
  <c r="AW15" i="18"/>
  <c r="AX35" i="17"/>
  <c r="AX34" i="17"/>
  <c r="AX33" i="17"/>
  <c r="AX32" i="17"/>
  <c r="AX31" i="17"/>
  <c r="AX30" i="17"/>
  <c r="AX29" i="17"/>
  <c r="AX28" i="17"/>
  <c r="AX27" i="17"/>
  <c r="AX26" i="17"/>
  <c r="AX24" i="17"/>
  <c r="AX19" i="17"/>
  <c r="AX23" i="17"/>
  <c r="AX22" i="17"/>
  <c r="AX18" i="17"/>
  <c r="AX21" i="17"/>
  <c r="AX17" i="17"/>
  <c r="AX16" i="17"/>
  <c r="AX14" i="17"/>
  <c r="AX20" i="17"/>
  <c r="AX13" i="17"/>
  <c r="AX12" i="17"/>
  <c r="AY7" i="17"/>
  <c r="AX25" i="17"/>
  <c r="AX9" i="17"/>
  <c r="AX11" i="17"/>
  <c r="AW14" i="18" l="1"/>
  <c r="AW12" i="18"/>
  <c r="AW24" i="18"/>
  <c r="AW29" i="18"/>
  <c r="AW16" i="18"/>
  <c r="AW20" i="18"/>
  <c r="AW17" i="18"/>
  <c r="AW18" i="18"/>
  <c r="AW30" i="18"/>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34" i="17"/>
  <c r="BA32" i="17"/>
  <c r="BA30" i="17"/>
  <c r="BA25" i="17"/>
  <c r="BA29" i="17"/>
  <c r="BA28" i="17"/>
  <c r="BA35" i="17"/>
  <c r="BA33" i="17"/>
  <c r="BA31" i="17"/>
  <c r="BA27" i="17"/>
  <c r="BA20" i="17"/>
  <c r="BA26" i="17"/>
  <c r="BA24" i="17"/>
  <c r="BA19" i="17"/>
  <c r="BA23" i="17"/>
  <c r="BA22" i="17"/>
  <c r="BA11" i="17"/>
  <c r="BA9" i="17"/>
  <c r="BA14" i="17"/>
  <c r="BA21" i="17"/>
  <c r="BA18" i="17"/>
  <c r="BA13" i="17"/>
  <c r="BA17" i="17"/>
  <c r="BB7" i="17"/>
  <c r="BA12" i="17"/>
  <c r="BA16" i="17"/>
  <c r="AZ35" i="18" l="1"/>
  <c r="AZ28" i="18"/>
  <c r="AZ22" i="18"/>
  <c r="AZ21" i="18"/>
  <c r="AZ33" i="18"/>
  <c r="AZ13" i="18"/>
  <c r="BA7" i="18"/>
  <c r="BA26" i="18" s="1"/>
  <c r="AZ18" i="18"/>
  <c r="AZ14" i="18"/>
  <c r="AZ24" i="18"/>
  <c r="AZ26" i="18"/>
  <c r="AZ34" i="18"/>
  <c r="AZ12" i="18"/>
  <c r="AZ19" i="18"/>
  <c r="AZ23" i="18"/>
  <c r="AZ16" i="18"/>
  <c r="AZ15" i="18"/>
  <c r="AZ27" i="18"/>
  <c r="AZ9" i="18"/>
  <c r="AZ20" i="18"/>
  <c r="AZ30" i="18"/>
  <c r="AZ11" i="18"/>
  <c r="AZ29" i="18"/>
  <c r="AZ31" i="18"/>
  <c r="AZ17" i="18"/>
  <c r="AZ25" i="18"/>
  <c r="BA34" i="18"/>
  <c r="BA30" i="18"/>
  <c r="BA13"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9" i="17"/>
  <c r="BA23" i="18" l="1"/>
  <c r="BA19" i="18"/>
  <c r="BA21" i="18"/>
  <c r="BA27" i="18"/>
  <c r="BA16" i="18"/>
  <c r="BA31" i="18"/>
  <c r="BA15" i="18"/>
  <c r="BA18" i="18"/>
  <c r="BA33" i="18"/>
  <c r="BA12" i="18"/>
  <c r="BA20" i="18"/>
  <c r="BA17" i="18"/>
  <c r="BA24" i="18"/>
  <c r="BA28" i="18"/>
  <c r="BA35" i="18"/>
  <c r="BA11" i="18"/>
  <c r="BA9" i="18"/>
  <c r="BA22" i="18"/>
  <c r="BA14" i="18"/>
  <c r="BA29" i="18"/>
  <c r="BA25" i="18"/>
  <c r="BA32" i="18"/>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a="1"/>
  <c r="C6" i="16" l="1"/>
  <c r="I7" i="16" s="1"/>
  <c r="I26" i="16" l="1"/>
  <c r="I20" i="16"/>
  <c r="I32" i="16"/>
  <c r="I31" i="16"/>
  <c r="I33" i="16"/>
  <c r="I22" i="16"/>
  <c r="J7" i="16"/>
  <c r="I24" i="16"/>
  <c r="I25" i="16"/>
  <c r="I6" i="16"/>
  <c r="I15" i="16"/>
  <c r="I17" i="16"/>
  <c r="I19" i="16"/>
  <c r="I11" i="16"/>
  <c r="I29" i="16"/>
  <c r="I34" i="16"/>
  <c r="I13" i="16"/>
  <c r="I16" i="16"/>
  <c r="I9" i="16"/>
  <c r="I28" i="16"/>
  <c r="I14" i="16"/>
  <c r="I12" i="16"/>
  <c r="I23" i="16"/>
  <c r="I21" i="16"/>
  <c r="I30" i="16"/>
  <c r="I27" i="16"/>
  <c r="I35" i="16"/>
  <c r="I18" i="16"/>
  <c r="J32" i="16" l="1"/>
  <c r="J23" i="16"/>
  <c r="J14" i="16"/>
  <c r="J33" i="16"/>
  <c r="J19" i="16"/>
  <c r="J34" i="16"/>
  <c r="J18" i="16"/>
  <c r="J9" i="16"/>
  <c r="J28" i="16"/>
  <c r="J11" i="16"/>
  <c r="J24" i="16"/>
  <c r="J27" i="16"/>
  <c r="J29" i="16"/>
  <c r="J20" i="16"/>
  <c r="J26" i="16"/>
  <c r="J17" i="16"/>
  <c r="J31" i="16"/>
  <c r="J16" i="16"/>
  <c r="J12" i="16"/>
  <c r="J15" i="16"/>
  <c r="J30" i="16"/>
  <c r="J13" i="16"/>
  <c r="J35" i="16"/>
  <c r="J22" i="16"/>
  <c r="J25" i="16"/>
  <c r="J21" i="16"/>
  <c r="K7" i="16"/>
  <c r="K34" i="16" l="1"/>
  <c r="K31" i="16"/>
  <c r="K20" i="16"/>
  <c r="K19" i="16"/>
  <c r="K35" i="16"/>
  <c r="K22" i="16"/>
  <c r="K24" i="16"/>
  <c r="K26" i="16"/>
  <c r="K16" i="16"/>
  <c r="K30" i="16"/>
  <c r="K17" i="16"/>
  <c r="K13" i="16"/>
  <c r="K15" i="16"/>
  <c r="K14" i="16"/>
  <c r="K11" i="16"/>
  <c r="K23" i="16"/>
  <c r="K18" i="16"/>
  <c r="L7" i="16"/>
  <c r="K32" i="16"/>
  <c r="K12" i="16"/>
  <c r="K33" i="16"/>
  <c r="K25" i="16"/>
  <c r="K21" i="16"/>
  <c r="K29" i="16"/>
  <c r="K9" i="16"/>
  <c r="K27" i="16"/>
  <c r="K28" i="16"/>
  <c r="L33" i="16" l="1"/>
  <c r="L30" i="16"/>
  <c r="L24" i="16"/>
  <c r="L9" i="16"/>
  <c r="L31" i="16"/>
  <c r="L22" i="16"/>
  <c r="M7" i="16"/>
  <c r="L28" i="16"/>
  <c r="L12" i="16"/>
  <c r="L35" i="16"/>
  <c r="L34" i="16"/>
  <c r="L19" i="16"/>
  <c r="L23" i="16"/>
  <c r="L14" i="16"/>
  <c r="L17" i="16"/>
  <c r="L13" i="16"/>
  <c r="L15" i="16"/>
  <c r="L18" i="16"/>
  <c r="L16" i="16"/>
  <c r="L25" i="16"/>
  <c r="L11" i="16"/>
  <c r="L32" i="16"/>
  <c r="L21" i="16"/>
  <c r="L27" i="16"/>
  <c r="L20" i="16"/>
  <c r="L26" i="16"/>
  <c r="L29" i="16"/>
  <c r="M33" i="16" l="1"/>
  <c r="M9" i="16"/>
  <c r="M13" i="16"/>
  <c r="M12" i="16"/>
  <c r="M34" i="16"/>
  <c r="M21" i="16"/>
  <c r="M27" i="16"/>
  <c r="M28" i="16"/>
  <c r="N7" i="16"/>
  <c r="M23" i="16"/>
  <c r="M15" i="16"/>
  <c r="M17" i="16"/>
  <c r="M24" i="16"/>
  <c r="M30" i="16"/>
  <c r="M11" i="16"/>
  <c r="M16" i="16"/>
  <c r="M26" i="16"/>
  <c r="M18" i="16"/>
  <c r="M32" i="16"/>
  <c r="M19" i="16"/>
  <c r="M14" i="16"/>
  <c r="M20" i="16"/>
  <c r="M31" i="16"/>
  <c r="M29" i="16"/>
  <c r="M25" i="16"/>
  <c r="M22" i="16"/>
  <c r="M35" i="16"/>
  <c r="N35" i="16" l="1"/>
  <c r="N14" i="16"/>
  <c r="N29" i="16"/>
  <c r="N25" i="16"/>
  <c r="N32" i="16"/>
  <c r="N26" i="16"/>
  <c r="N19" i="16"/>
  <c r="N27" i="16"/>
  <c r="N24" i="16"/>
  <c r="N12" i="16"/>
  <c r="N28" i="16"/>
  <c r="N23" i="16"/>
  <c r="N31" i="16"/>
  <c r="O7" i="16"/>
  <c r="N15" i="16"/>
  <c r="N13" i="16"/>
  <c r="N11" i="16"/>
  <c r="N9" i="16"/>
  <c r="N18" i="16"/>
  <c r="N16" i="16"/>
  <c r="N34" i="16"/>
  <c r="N21" i="16"/>
  <c r="N17" i="16"/>
  <c r="N20" i="16"/>
  <c r="N22" i="16"/>
  <c r="N33" i="16"/>
  <c r="N30" i="16"/>
  <c r="O34" i="16" l="1"/>
  <c r="O35" i="16"/>
  <c r="O27" i="16"/>
  <c r="O28" i="16"/>
  <c r="O18" i="16"/>
  <c r="O11" i="16"/>
  <c r="O14" i="16"/>
  <c r="O26" i="16"/>
  <c r="O23" i="16"/>
  <c r="O13" i="16"/>
  <c r="O25" i="16"/>
  <c r="O22" i="16"/>
  <c r="O21" i="16"/>
  <c r="O20" i="16"/>
  <c r="O31" i="16"/>
  <c r="O29" i="16"/>
  <c r="O19" i="16"/>
  <c r="O9" i="16"/>
  <c r="P7" i="16"/>
  <c r="O12" i="16"/>
  <c r="O33" i="16"/>
  <c r="O32" i="16"/>
  <c r="O24" i="16"/>
  <c r="O30" i="16"/>
  <c r="O16" i="16"/>
  <c r="O15" i="16"/>
  <c r="O17" i="16"/>
  <c r="P35" i="16" l="1"/>
  <c r="P14" i="16"/>
  <c r="P12" i="16"/>
  <c r="P15" i="16"/>
  <c r="P24" i="16"/>
  <c r="P21" i="16"/>
  <c r="P34" i="16"/>
  <c r="P29" i="16"/>
  <c r="P32" i="16"/>
  <c r="P30" i="16"/>
  <c r="P18" i="16"/>
  <c r="P16" i="16"/>
  <c r="P17" i="16"/>
  <c r="P6" i="16"/>
  <c r="P20" i="16"/>
  <c r="P19" i="16"/>
  <c r="P31" i="16"/>
  <c r="P23" i="16"/>
  <c r="P22" i="16"/>
  <c r="P33" i="16"/>
  <c r="Q7" i="16"/>
  <c r="P27" i="16"/>
  <c r="P11" i="16"/>
  <c r="P9" i="16"/>
  <c r="P25" i="16"/>
  <c r="P13" i="16"/>
  <c r="P26" i="16"/>
  <c r="P28" i="16"/>
  <c r="Q34" i="16" l="1"/>
  <c r="Q26" i="16"/>
  <c r="Q20" i="16"/>
  <c r="Q29" i="16"/>
  <c r="Q24" i="16"/>
  <c r="Q21" i="16"/>
  <c r="Q16" i="16"/>
  <c r="Q31" i="16"/>
  <c r="Q22" i="16"/>
  <c r="Q15" i="16"/>
  <c r="Q25" i="16"/>
  <c r="Q33" i="16"/>
  <c r="Q9" i="16"/>
  <c r="R7" i="16"/>
  <c r="Q11" i="16"/>
  <c r="Q19" i="16"/>
  <c r="Q12" i="16"/>
  <c r="Q30" i="16"/>
  <c r="Q28" i="16"/>
  <c r="Q14" i="16"/>
  <c r="Q23" i="16"/>
  <c r="Q18" i="16"/>
  <c r="Q32" i="16"/>
  <c r="Q27" i="16"/>
  <c r="Q13" i="16"/>
  <c r="Q17" i="16"/>
  <c r="Q35" i="16"/>
  <c r="R34" i="16" l="1"/>
  <c r="R18" i="16"/>
  <c r="R17" i="16"/>
  <c r="R31" i="16"/>
  <c r="R27" i="16"/>
  <c r="R26" i="16"/>
  <c r="R16" i="16"/>
  <c r="R30" i="16"/>
  <c r="R22" i="16"/>
  <c r="R9" i="16"/>
  <c r="R28" i="16"/>
  <c r="R15" i="16"/>
  <c r="R14" i="16"/>
  <c r="S7" i="16"/>
  <c r="R11" i="16"/>
  <c r="R33" i="16"/>
  <c r="R20" i="16"/>
  <c r="R19" i="16"/>
  <c r="R35" i="16"/>
  <c r="R24" i="16"/>
  <c r="R21" i="16"/>
  <c r="R12" i="16"/>
  <c r="R25" i="16"/>
  <c r="R23" i="16"/>
  <c r="R29" i="16"/>
  <c r="R32" i="16"/>
  <c r="R13" i="16"/>
  <c r="S32" i="16" l="1"/>
  <c r="S29" i="16"/>
  <c r="S13" i="16"/>
  <c r="S26" i="16"/>
  <c r="S28" i="16"/>
  <c r="S31" i="16"/>
  <c r="S11" i="16"/>
  <c r="S27" i="16"/>
  <c r="S18" i="16"/>
  <c r="S34" i="16"/>
  <c r="S16" i="16"/>
  <c r="S33" i="16"/>
  <c r="S14" i="16"/>
  <c r="S15" i="16"/>
  <c r="T7" i="16"/>
  <c r="S30" i="16"/>
  <c r="S25" i="16"/>
  <c r="S19" i="16"/>
  <c r="S23" i="16"/>
  <c r="S20" i="16"/>
  <c r="S24" i="16"/>
  <c r="S22" i="16"/>
  <c r="S35" i="16"/>
  <c r="S17" i="16"/>
  <c r="S21" i="16"/>
  <c r="S9" i="16"/>
  <c r="S12" i="16"/>
  <c r="T35" i="16" l="1"/>
  <c r="T29" i="16"/>
  <c r="T23" i="16"/>
  <c r="T22" i="16"/>
  <c r="T30" i="16"/>
  <c r="T18" i="16"/>
  <c r="T17" i="16"/>
  <c r="T28" i="16"/>
  <c r="T32" i="16"/>
  <c r="T25" i="16"/>
  <c r="T26" i="16"/>
  <c r="U7" i="16"/>
  <c r="T9" i="16"/>
  <c r="T11" i="16"/>
  <c r="T16" i="16"/>
  <c r="T27" i="16"/>
  <c r="T12" i="16"/>
  <c r="T13" i="16"/>
  <c r="T21" i="16"/>
  <c r="T15" i="16"/>
  <c r="T33" i="16"/>
  <c r="T24" i="16"/>
  <c r="T20" i="16"/>
  <c r="T31" i="16"/>
  <c r="T34" i="16"/>
  <c r="T14" i="16"/>
  <c r="T19" i="16"/>
  <c r="U26" i="16" l="1"/>
  <c r="U14" i="16"/>
  <c r="U9" i="16"/>
  <c r="U27" i="16"/>
  <c r="U28" i="16"/>
  <c r="U25" i="16"/>
  <c r="U20" i="16"/>
  <c r="U19" i="16"/>
  <c r="U24" i="16"/>
  <c r="U15" i="16"/>
  <c r="U34" i="16"/>
  <c r="U33" i="16"/>
  <c r="U16" i="16"/>
  <c r="U22" i="16"/>
  <c r="U32" i="16"/>
  <c r="U18" i="16"/>
  <c r="U29" i="16"/>
  <c r="U35" i="16"/>
  <c r="U12" i="16"/>
  <c r="U23" i="16"/>
  <c r="U21" i="16"/>
  <c r="U13" i="16"/>
  <c r="U30" i="16"/>
  <c r="U31" i="16"/>
  <c r="U17" i="16"/>
  <c r="U11" i="16"/>
  <c r="V7" i="16"/>
  <c r="V34" i="16" l="1"/>
  <c r="V18" i="16"/>
  <c r="V21" i="16"/>
  <c r="V24" i="16"/>
  <c r="V20" i="16"/>
  <c r="V17" i="16"/>
  <c r="V16" i="16"/>
  <c r="V26" i="16"/>
  <c r="V28" i="16"/>
  <c r="V35" i="16"/>
  <c r="V33" i="16"/>
  <c r="V23" i="16"/>
  <c r="W7" i="16"/>
  <c r="V15" i="16"/>
  <c r="V14" i="16"/>
  <c r="V27" i="16"/>
  <c r="V29" i="16"/>
  <c r="V22" i="16"/>
  <c r="V12" i="16"/>
  <c r="V9" i="16"/>
  <c r="V32" i="16"/>
  <c r="V25" i="16"/>
  <c r="V19" i="16"/>
  <c r="V30" i="16"/>
  <c r="V11" i="16"/>
  <c r="V31" i="16"/>
  <c r="V13" i="16"/>
  <c r="W35" i="16" l="1"/>
  <c r="W24" i="16"/>
  <c r="W28" i="16"/>
  <c r="X7" i="16"/>
  <c r="W18" i="16"/>
  <c r="W26" i="16"/>
  <c r="W23" i="16"/>
  <c r="W16" i="16"/>
  <c r="W31" i="16"/>
  <c r="W13" i="16"/>
  <c r="W15" i="16"/>
  <c r="W21" i="16"/>
  <c r="W9" i="16"/>
  <c r="W30" i="16"/>
  <c r="W27" i="16"/>
  <c r="W32" i="16"/>
  <c r="W34" i="16"/>
  <c r="W25" i="16"/>
  <c r="W6" i="16"/>
  <c r="W33" i="16"/>
  <c r="W20" i="16"/>
  <c r="W14" i="16"/>
  <c r="W19" i="16"/>
  <c r="W22" i="16"/>
  <c r="W17" i="16"/>
  <c r="W29" i="16"/>
  <c r="W12" i="16"/>
  <c r="W11" i="16"/>
  <c r="X33" i="16" l="1"/>
  <c r="X20" i="16"/>
  <c r="X21" i="16"/>
  <c r="X14" i="16"/>
  <c r="X31" i="16"/>
  <c r="X22" i="16"/>
  <c r="Y7" i="16"/>
  <c r="X15" i="16"/>
  <c r="X11" i="16"/>
  <c r="X35" i="16"/>
  <c r="X13" i="16"/>
  <c r="X12" i="16"/>
  <c r="X17" i="16"/>
  <c r="X23" i="16"/>
  <c r="X34" i="16"/>
  <c r="X29" i="16"/>
  <c r="X9" i="16"/>
  <c r="X16" i="16"/>
  <c r="X19" i="16"/>
  <c r="X25" i="16"/>
  <c r="X18" i="16"/>
  <c r="X32" i="16"/>
  <c r="X28" i="16"/>
  <c r="X27" i="16"/>
  <c r="X30" i="16"/>
  <c r="X24" i="16"/>
  <c r="X26" i="16"/>
  <c r="Y35" i="16" l="1"/>
  <c r="Y16" i="16"/>
  <c r="Y31" i="16"/>
  <c r="Y34" i="16"/>
  <c r="Y21" i="16"/>
  <c r="Y13" i="16"/>
  <c r="Y20" i="16"/>
  <c r="Y19" i="16"/>
  <c r="Z7" i="16"/>
  <c r="Y33" i="16"/>
  <c r="Y32" i="16"/>
  <c r="Y30" i="16"/>
  <c r="Y25" i="16"/>
  <c r="Y9" i="16"/>
  <c r="Y24" i="16"/>
  <c r="Y12" i="16"/>
  <c r="Y27" i="16"/>
  <c r="Y23" i="16"/>
  <c r="Y18" i="16"/>
  <c r="Y15" i="16"/>
  <c r="Y17" i="16"/>
  <c r="Y29" i="16"/>
  <c r="Y22" i="16"/>
  <c r="Y28" i="16"/>
  <c r="Y11" i="16"/>
  <c r="Y26" i="16"/>
  <c r="Y14" i="16"/>
  <c r="Z35" i="16" l="1"/>
  <c r="Z20" i="16"/>
  <c r="Z12" i="16"/>
  <c r="Z13" i="16"/>
  <c r="Z33" i="16"/>
  <c r="Z25" i="16"/>
  <c r="Z26" i="16"/>
  <c r="Z18" i="16"/>
  <c r="Z32" i="16"/>
  <c r="Z19" i="16"/>
  <c r="Z15" i="16"/>
  <c r="Z23" i="16"/>
  <c r="Z31" i="16"/>
  <c r="Z14" i="16"/>
  <c r="Z30" i="16"/>
  <c r="Z28" i="16"/>
  <c r="Z11" i="16"/>
  <c r="Z29" i="16"/>
  <c r="Z16" i="16"/>
  <c r="Z34" i="16"/>
  <c r="Z24" i="16"/>
  <c r="Z27" i="16"/>
  <c r="AA7" i="16"/>
  <c r="Z9" i="16"/>
  <c r="Z22" i="16"/>
  <c r="Z17" i="16"/>
  <c r="Z21" i="16"/>
  <c r="AA33" i="16" l="1"/>
  <c r="AA34" i="16"/>
  <c r="AA26" i="16"/>
  <c r="AA25" i="16"/>
  <c r="AA32" i="16"/>
  <c r="AA16" i="16"/>
  <c r="AA13" i="16"/>
  <c r="AA21" i="16"/>
  <c r="AA9" i="16"/>
  <c r="AA23" i="16"/>
  <c r="AA30" i="16"/>
  <c r="AA15" i="16"/>
  <c r="AA11" i="16"/>
  <c r="AA28" i="16"/>
  <c r="AA12" i="16"/>
  <c r="AA24" i="16"/>
  <c r="AA14" i="16"/>
  <c r="AB7" i="16"/>
  <c r="AA17" i="16"/>
  <c r="AA20" i="16"/>
  <c r="AA35" i="16"/>
  <c r="AA22" i="16"/>
  <c r="AA27" i="16"/>
  <c r="AA29" i="16"/>
  <c r="AA19" i="16"/>
  <c r="AA18" i="16"/>
  <c r="AA31" i="16"/>
  <c r="AB35" i="16" l="1"/>
  <c r="AB18" i="16"/>
  <c r="AB26" i="16"/>
  <c r="AB22" i="16"/>
  <c r="AB33" i="16"/>
  <c r="AB23" i="16"/>
  <c r="AB16" i="16"/>
  <c r="AB29" i="16"/>
  <c r="AB24" i="16"/>
  <c r="AB25" i="16"/>
  <c r="AB17" i="16"/>
  <c r="AB32" i="16"/>
  <c r="AB12" i="16"/>
  <c r="AB31" i="16"/>
  <c r="AC7" i="16"/>
  <c r="AB19" i="16"/>
  <c r="AB11" i="16"/>
  <c r="AB15" i="16"/>
  <c r="AB13" i="16"/>
  <c r="AB27" i="16"/>
  <c r="AB9" i="16"/>
  <c r="AB34" i="16"/>
  <c r="AB28" i="16"/>
  <c r="AB14" i="16"/>
  <c r="AB21" i="16"/>
  <c r="AB20" i="16"/>
  <c r="AB30" i="16"/>
  <c r="AC26" i="16" l="1"/>
  <c r="AC35" i="16"/>
  <c r="AC23" i="16"/>
  <c r="AC9" i="16"/>
  <c r="AC21" i="16"/>
  <c r="AC14" i="16"/>
  <c r="AC33" i="16"/>
  <c r="AC17" i="16"/>
  <c r="AC12" i="16"/>
  <c r="AC24" i="16"/>
  <c r="AC30" i="16"/>
  <c r="AC20" i="16"/>
  <c r="AC16" i="16"/>
  <c r="AC28" i="16"/>
  <c r="AD7" i="16"/>
  <c r="AC27" i="16"/>
  <c r="AC15" i="16"/>
  <c r="AC11" i="16"/>
  <c r="AC18" i="16"/>
  <c r="AC13" i="16"/>
  <c r="AC32" i="16"/>
  <c r="AC22" i="16"/>
  <c r="AC19" i="16"/>
  <c r="AC29" i="16"/>
  <c r="AC34" i="16"/>
  <c r="AC31" i="16"/>
  <c r="AC25" i="16"/>
  <c r="AD33" i="16" l="1"/>
  <c r="AD35" i="16"/>
  <c r="AD27" i="16"/>
  <c r="AD11" i="16"/>
  <c r="AD21" i="16"/>
  <c r="AD19" i="16"/>
  <c r="AD32" i="16"/>
  <c r="AD26" i="16"/>
  <c r="AD9" i="16"/>
  <c r="AD31" i="16"/>
  <c r="AD12" i="16"/>
  <c r="AD24" i="16"/>
  <c r="AD25" i="16"/>
  <c r="AD22" i="16"/>
  <c r="AD15" i="16"/>
  <c r="AD14" i="16"/>
  <c r="AE7" i="16"/>
  <c r="AD13" i="16"/>
  <c r="AD30" i="16"/>
  <c r="AD16" i="16"/>
  <c r="AD20" i="16"/>
  <c r="AD28" i="16"/>
  <c r="AD6" i="16"/>
  <c r="AD17" i="16"/>
  <c r="AD23" i="16"/>
  <c r="AD34" i="16"/>
  <c r="AD18" i="16"/>
  <c r="AD29" i="16"/>
  <c r="AE35" i="16" l="1"/>
  <c r="AE25" i="16"/>
  <c r="AE28" i="16"/>
  <c r="AE18" i="16"/>
  <c r="AE15" i="16"/>
  <c r="AE26" i="16"/>
  <c r="AF7" i="16"/>
  <c r="AE31" i="16"/>
  <c r="AE32" i="16"/>
  <c r="AE13" i="16"/>
  <c r="AE21" i="16"/>
  <c r="AE30" i="16"/>
  <c r="AE17" i="16"/>
  <c r="AE9" i="16"/>
  <c r="AE29" i="16"/>
  <c r="AE19" i="16"/>
  <c r="AE34" i="16"/>
  <c r="AE16" i="16"/>
  <c r="AE12" i="16"/>
  <c r="AE23" i="16"/>
  <c r="AE20" i="16"/>
  <c r="AE33" i="16"/>
  <c r="AE24" i="16"/>
  <c r="AE14" i="16"/>
  <c r="AE27" i="16"/>
  <c r="AE11" i="16"/>
  <c r="AE22" i="16"/>
  <c r="AF35" i="16" l="1"/>
  <c r="AF18" i="16"/>
  <c r="AF21" i="16"/>
  <c r="AG7" i="16"/>
  <c r="AF23" i="16"/>
  <c r="AF11" i="16"/>
  <c r="AF24" i="16"/>
  <c r="AF25" i="16"/>
  <c r="AF19" i="16"/>
  <c r="AF29" i="16"/>
  <c r="AF26" i="16"/>
  <c r="AF20" i="16"/>
  <c r="AF14" i="16"/>
  <c r="AF9" i="16"/>
  <c r="AF33" i="16"/>
  <c r="AF16" i="16"/>
  <c r="AF15" i="16"/>
  <c r="AF30" i="16"/>
  <c r="AF13" i="16"/>
  <c r="AF17" i="16"/>
  <c r="AF34" i="16"/>
  <c r="AF22" i="16"/>
  <c r="AF28" i="16"/>
  <c r="AF31" i="16"/>
  <c r="AF12" i="16"/>
  <c r="AF32" i="16"/>
  <c r="AF27" i="16"/>
  <c r="AG34" i="16" l="1"/>
  <c r="AG22" i="16"/>
  <c r="AG20" i="16"/>
  <c r="AG31" i="16"/>
  <c r="AG25" i="16"/>
  <c r="AG27" i="16"/>
  <c r="AH7" i="16"/>
  <c r="AG19" i="16"/>
  <c r="AG13" i="16"/>
  <c r="AG26" i="16"/>
  <c r="AG33" i="16"/>
  <c r="AG23" i="16"/>
  <c r="AG28" i="16"/>
  <c r="AG29" i="16"/>
  <c r="AG35" i="16"/>
  <c r="AG24" i="16"/>
  <c r="AG9" i="16"/>
  <c r="AG14" i="16"/>
  <c r="AG17" i="16"/>
  <c r="AG30" i="16"/>
  <c r="AG21" i="16"/>
  <c r="AG32" i="16"/>
  <c r="AG11" i="16"/>
  <c r="AG12" i="16"/>
  <c r="AG16" i="16"/>
  <c r="AG15" i="16"/>
  <c r="AG18" i="16"/>
  <c r="AH32" i="16" l="1"/>
  <c r="AH12" i="16"/>
  <c r="AH17" i="16"/>
  <c r="AH19" i="16"/>
  <c r="AH21" i="16"/>
  <c r="AH25" i="16"/>
  <c r="AH35" i="16"/>
  <c r="AH18" i="16"/>
  <c r="AH26" i="16"/>
  <c r="AH22" i="16"/>
  <c r="AH23" i="16"/>
  <c r="AH29" i="16"/>
  <c r="AH16" i="16"/>
  <c r="AH30" i="16"/>
  <c r="AH34" i="16"/>
  <c r="AH27" i="16"/>
  <c r="AH14" i="16"/>
  <c r="AH9" i="16"/>
  <c r="AI7" i="16"/>
  <c r="AH15" i="16"/>
  <c r="AH31" i="16"/>
  <c r="AH24" i="16"/>
  <c r="AH20" i="16"/>
  <c r="AH28" i="16"/>
  <c r="AH33" i="16"/>
  <c r="AH11" i="16"/>
  <c r="AH13" i="16"/>
  <c r="AI35" i="16" l="1"/>
  <c r="AJ7" i="16"/>
  <c r="AI14" i="16"/>
  <c r="AI12" i="16"/>
  <c r="AI33" i="16"/>
  <c r="AI26" i="16"/>
  <c r="AI19" i="16"/>
  <c r="AI27" i="16"/>
  <c r="AI32" i="16"/>
  <c r="AI28" i="16"/>
  <c r="AI24" i="16"/>
  <c r="AI11" i="16"/>
  <c r="AI20" i="16"/>
  <c r="AI13" i="16"/>
  <c r="AI15" i="16"/>
  <c r="AI22" i="16"/>
  <c r="AI17" i="16"/>
  <c r="AI9" i="16"/>
  <c r="AI29" i="16"/>
  <c r="AI23" i="16"/>
  <c r="AI18" i="16"/>
  <c r="AI16" i="16"/>
  <c r="AI30" i="16"/>
  <c r="AI31" i="16"/>
  <c r="AI25" i="16"/>
  <c r="AI21" i="16"/>
  <c r="AI34" i="16"/>
  <c r="AJ32" i="16" l="1"/>
  <c r="AK7" i="16"/>
  <c r="AJ12" i="16"/>
  <c r="AJ25" i="16"/>
  <c r="AJ33" i="16"/>
  <c r="AJ24" i="16"/>
  <c r="AJ14" i="16"/>
  <c r="AJ15" i="16"/>
  <c r="AJ16" i="16"/>
  <c r="AJ30" i="16"/>
  <c r="AJ17" i="16"/>
  <c r="AJ11" i="16"/>
  <c r="AJ28" i="16"/>
  <c r="AJ26" i="16"/>
  <c r="AJ19" i="16"/>
  <c r="AJ23" i="16"/>
  <c r="AJ9" i="16"/>
  <c r="AJ27" i="16"/>
  <c r="AJ21" i="16"/>
  <c r="AJ18" i="16"/>
  <c r="AJ22" i="16"/>
  <c r="AJ35" i="16"/>
  <c r="AJ29" i="16"/>
  <c r="AJ13" i="16"/>
  <c r="AJ20" i="16"/>
  <c r="AJ34" i="16"/>
  <c r="AJ31" i="16"/>
  <c r="AK26" i="16" l="1"/>
  <c r="AK13" i="16"/>
  <c r="AK11" i="16"/>
  <c r="AK16" i="16"/>
  <c r="AK23" i="16"/>
  <c r="AK14" i="16"/>
  <c r="AK32" i="16"/>
  <c r="AK20" i="16"/>
  <c r="AK24" i="16"/>
  <c r="AK25" i="16"/>
  <c r="AK19" i="16"/>
  <c r="AK28" i="16"/>
  <c r="AK27" i="16"/>
  <c r="AK22" i="16"/>
  <c r="AK30" i="16"/>
  <c r="AL7" i="16"/>
  <c r="AK29" i="16"/>
  <c r="AK15" i="16"/>
  <c r="AK12" i="16"/>
  <c r="AK18" i="16"/>
  <c r="AK21" i="16"/>
  <c r="AK33" i="16"/>
  <c r="AK9" i="16"/>
  <c r="AK31" i="16"/>
  <c r="AK6" i="16"/>
  <c r="AK35" i="16"/>
  <c r="AK34" i="16"/>
  <c r="AK17" i="16"/>
  <c r="AL34" i="16" l="1"/>
  <c r="AL23" i="16"/>
  <c r="AL28" i="16"/>
  <c r="AL18" i="16"/>
  <c r="AL22" i="16"/>
  <c r="AL12" i="16"/>
  <c r="AL16" i="16"/>
  <c r="AL26" i="16"/>
  <c r="AL13" i="16"/>
  <c r="AL14" i="16"/>
  <c r="AL17" i="16"/>
  <c r="AL33" i="16"/>
  <c r="AL19" i="16"/>
  <c r="AL30" i="16"/>
  <c r="AL31" i="16"/>
  <c r="AL35" i="16"/>
  <c r="AM7" i="16"/>
  <c r="AL11" i="16"/>
  <c r="AL21" i="16"/>
  <c r="AL9" i="16"/>
  <c r="AL32" i="16"/>
  <c r="AL25" i="16"/>
  <c r="AL29" i="16"/>
  <c r="AL24" i="16"/>
  <c r="AL20" i="16"/>
  <c r="AL15" i="16"/>
  <c r="AL27" i="16"/>
  <c r="AM32" i="16" l="1"/>
  <c r="AM29" i="16"/>
  <c r="AM20" i="16"/>
  <c r="AM18" i="16"/>
  <c r="AM12" i="16"/>
  <c r="AM22" i="16"/>
  <c r="AM31" i="16"/>
  <c r="AM17" i="16"/>
  <c r="AM19" i="16"/>
  <c r="AM21" i="16"/>
  <c r="AM25" i="16"/>
  <c r="AM27" i="16"/>
  <c r="AM11" i="16"/>
  <c r="AM14" i="16"/>
  <c r="AN7" i="16"/>
  <c r="AM13" i="16"/>
  <c r="AM23" i="16"/>
  <c r="AM33" i="16"/>
  <c r="AM34" i="16"/>
  <c r="AM9" i="16"/>
  <c r="AM35" i="16"/>
  <c r="AM26" i="16"/>
  <c r="AM24" i="16"/>
  <c r="AM28" i="16"/>
  <c r="AM16" i="16"/>
  <c r="AM30" i="16"/>
  <c r="AM15" i="16"/>
  <c r="AN33" i="16" l="1"/>
  <c r="AN35" i="16"/>
  <c r="AN31" i="16"/>
  <c r="AO7" i="16"/>
  <c r="AN13" i="16"/>
  <c r="AN28" i="16"/>
  <c r="AN22" i="16"/>
  <c r="AN32" i="16"/>
  <c r="AN21" i="16"/>
  <c r="AN18" i="16"/>
  <c r="AN17" i="16"/>
  <c r="AN26" i="16"/>
  <c r="AN15" i="16"/>
  <c r="AN25" i="16"/>
  <c r="AN20" i="16"/>
  <c r="AN30" i="16"/>
  <c r="AN9" i="16"/>
  <c r="AN19" i="16"/>
  <c r="AN27" i="16"/>
  <c r="AN16" i="16"/>
  <c r="AN23" i="16"/>
  <c r="AN34" i="16"/>
  <c r="AN14" i="16"/>
  <c r="AN29" i="16"/>
  <c r="AN11" i="16"/>
  <c r="AN24" i="16"/>
  <c r="AN12" i="16"/>
  <c r="AO33" i="16" l="1"/>
  <c r="AO17" i="16"/>
  <c r="AO35" i="16"/>
  <c r="AO14" i="16"/>
  <c r="AP7" i="16"/>
  <c r="AO26" i="16"/>
  <c r="AO13" i="16"/>
  <c r="AO34" i="16"/>
  <c r="AO28" i="16"/>
  <c r="AO18" i="16"/>
  <c r="AO12" i="16"/>
  <c r="AO16" i="16"/>
  <c r="AO11" i="16"/>
  <c r="AO30" i="16"/>
  <c r="AO27" i="16"/>
  <c r="AO25" i="16"/>
  <c r="AO32" i="16"/>
  <c r="AO19" i="16"/>
  <c r="AO20" i="16"/>
  <c r="AO24" i="16"/>
  <c r="AO31" i="16"/>
  <c r="AO29" i="16"/>
  <c r="AO9" i="16"/>
  <c r="AO21" i="16"/>
  <c r="AO22" i="16"/>
  <c r="AO23" i="16"/>
  <c r="AO15" i="16"/>
  <c r="AP33" i="16" l="1"/>
  <c r="AP11" i="16"/>
  <c r="AP32" i="16"/>
  <c r="AQ7" i="16"/>
  <c r="AP30" i="16"/>
  <c r="AP20" i="16"/>
  <c r="AP35" i="16"/>
  <c r="AP25" i="16"/>
  <c r="AP14" i="16"/>
  <c r="AP34" i="16"/>
  <c r="AP17" i="16"/>
  <c r="AP22" i="16"/>
  <c r="AP13" i="16"/>
  <c r="AP26" i="16"/>
  <c r="AP9" i="16"/>
  <c r="AP28" i="16"/>
  <c r="AP24" i="16"/>
  <c r="AP19" i="16"/>
  <c r="AP21" i="16"/>
  <c r="AP15" i="16"/>
  <c r="AP27" i="16"/>
  <c r="AP12" i="16"/>
  <c r="AP31" i="16"/>
  <c r="AP23" i="16"/>
  <c r="AP29" i="16"/>
  <c r="AP16" i="16"/>
  <c r="AP18" i="16"/>
  <c r="AQ34" i="16" l="1"/>
  <c r="AQ25" i="16"/>
  <c r="AQ16" i="16"/>
  <c r="AQ32" i="16"/>
  <c r="AQ35" i="16"/>
  <c r="AQ19" i="16"/>
  <c r="AQ18" i="16"/>
  <c r="AQ26" i="16"/>
  <c r="AQ14" i="16"/>
  <c r="AQ28" i="16"/>
  <c r="AQ31" i="16"/>
  <c r="AQ13" i="16"/>
  <c r="AQ11" i="16"/>
  <c r="AR7" i="16"/>
  <c r="AQ9" i="16"/>
  <c r="AQ23" i="16"/>
  <c r="AQ24" i="16"/>
  <c r="AQ17" i="16"/>
  <c r="AQ27" i="16"/>
  <c r="AQ12" i="16"/>
  <c r="AQ33" i="16"/>
  <c r="AQ22" i="16"/>
  <c r="AQ21" i="16"/>
  <c r="AQ30" i="16"/>
  <c r="AQ15" i="16"/>
  <c r="AQ20" i="16"/>
  <c r="AQ29" i="16"/>
  <c r="AR34" i="16" l="1"/>
  <c r="AR35" i="16"/>
  <c r="AR23" i="16"/>
  <c r="AR9" i="16"/>
  <c r="AR17" i="16"/>
  <c r="AR32" i="16"/>
  <c r="AR27" i="16"/>
  <c r="AR28" i="16"/>
  <c r="AR30" i="16"/>
  <c r="AR13" i="16"/>
  <c r="AR14" i="16"/>
  <c r="AR31" i="16"/>
  <c r="AR15" i="16"/>
  <c r="AR20" i="16"/>
  <c r="AR29" i="16"/>
  <c r="AR25" i="16"/>
  <c r="AS7" i="16"/>
  <c r="AR22" i="16"/>
  <c r="AR16" i="16"/>
  <c r="AR18" i="16"/>
  <c r="AR26" i="16"/>
  <c r="AR24" i="16"/>
  <c r="AR11" i="16"/>
  <c r="AR21" i="16"/>
  <c r="AR6" i="16"/>
  <c r="AR19" i="16"/>
  <c r="AR12" i="16"/>
  <c r="AR33" i="16"/>
  <c r="AS35" i="16" l="1"/>
  <c r="AS13" i="16"/>
  <c r="AT7" i="16"/>
  <c r="AS32" i="16"/>
  <c r="AS26" i="16"/>
  <c r="AS23" i="16"/>
  <c r="AS16" i="16"/>
  <c r="AS28" i="16"/>
  <c r="AS15" i="16"/>
  <c r="AS12" i="16"/>
  <c r="AS29" i="16"/>
  <c r="AS18" i="16"/>
  <c r="AS24" i="16"/>
  <c r="AS11" i="16"/>
  <c r="AS34" i="16"/>
  <c r="AS21" i="16"/>
  <c r="AS9" i="16"/>
  <c r="AS22" i="16"/>
  <c r="AS30" i="16"/>
  <c r="AS25" i="16"/>
  <c r="AS27" i="16"/>
  <c r="AS14" i="16"/>
  <c r="AS33" i="16"/>
  <c r="AS19" i="16"/>
  <c r="AS17" i="16"/>
  <c r="AS20" i="16"/>
  <c r="AS31" i="16"/>
  <c r="AT32" i="16" l="1"/>
  <c r="AT19" i="16"/>
  <c r="AT26" i="16"/>
  <c r="AT23" i="16"/>
  <c r="AT25" i="16"/>
  <c r="AT21" i="16"/>
  <c r="AT20" i="16"/>
  <c r="AT29" i="16"/>
  <c r="AT35" i="16"/>
  <c r="AT31" i="16"/>
  <c r="AT33" i="16"/>
  <c r="AU7" i="16"/>
  <c r="AT27" i="16"/>
  <c r="AT18" i="16"/>
  <c r="AT14" i="16"/>
  <c r="AT9" i="16"/>
  <c r="AT11" i="16"/>
  <c r="AT30" i="16"/>
  <c r="AT15" i="16"/>
  <c r="AT13" i="16"/>
  <c r="AT28" i="16"/>
  <c r="AT12" i="16"/>
  <c r="AT24" i="16"/>
  <c r="AT16" i="16"/>
  <c r="AT34" i="16"/>
  <c r="AT22" i="16"/>
  <c r="AT17" i="16"/>
  <c r="AU34" i="16" l="1"/>
  <c r="AU9" i="16"/>
  <c r="AU15" i="16"/>
  <c r="AU16" i="16"/>
  <c r="AV7" i="16"/>
  <c r="AU32" i="16"/>
  <c r="AU12" i="16"/>
  <c r="AU33" i="16"/>
  <c r="AU20" i="16"/>
  <c r="AU27" i="16"/>
  <c r="AU23" i="16"/>
  <c r="AU30" i="16"/>
  <c r="AU11" i="16"/>
  <c r="AU31" i="16"/>
  <c r="AU17" i="16"/>
  <c r="AU13" i="16"/>
  <c r="AU21" i="16"/>
  <c r="AU35" i="16"/>
  <c r="AU24" i="16"/>
  <c r="AU19" i="16"/>
  <c r="AU14" i="16"/>
  <c r="AU28" i="16"/>
  <c r="AU25" i="16"/>
  <c r="AU29" i="16"/>
  <c r="AU26" i="16"/>
  <c r="AU22" i="16"/>
  <c r="AU18" i="16"/>
  <c r="AV34" i="16" l="1"/>
  <c r="AV26" i="16"/>
  <c r="AV32" i="16"/>
  <c r="AV21" i="16"/>
  <c r="AV14" i="16"/>
  <c r="AV23" i="16"/>
  <c r="AW7" i="16"/>
  <c r="AV30" i="16"/>
  <c r="AV29" i="16"/>
  <c r="AV22" i="16"/>
  <c r="AV18" i="16"/>
  <c r="AV9" i="16"/>
  <c r="AV19" i="16"/>
  <c r="AV35" i="16"/>
  <c r="AV12" i="16"/>
  <c r="AV33" i="16"/>
  <c r="AV25" i="16"/>
  <c r="AV24" i="16"/>
  <c r="AV11" i="16"/>
  <c r="AV17" i="16"/>
  <c r="AV31" i="16"/>
  <c r="AV16" i="16"/>
  <c r="AV13" i="16"/>
  <c r="AV15" i="16"/>
  <c r="AV28" i="16"/>
  <c r="AV20" i="16"/>
  <c r="AV27" i="16"/>
  <c r="AW34" i="16" l="1"/>
  <c r="AW12" i="16"/>
  <c r="AW25" i="16"/>
  <c r="AW30" i="16"/>
  <c r="AW26" i="16"/>
  <c r="AW21" i="16"/>
  <c r="AW29" i="16"/>
  <c r="AX7" i="16"/>
  <c r="AW16" i="16"/>
  <c r="AW27" i="16"/>
  <c r="AW11" i="16"/>
  <c r="AW28" i="16"/>
  <c r="AW31" i="16"/>
  <c r="AW14" i="16"/>
  <c r="AW35" i="16"/>
  <c r="AW9" i="16"/>
  <c r="AW13" i="16"/>
  <c r="AW33" i="16"/>
  <c r="AW24" i="16"/>
  <c r="AW22" i="16"/>
  <c r="AW32" i="16"/>
  <c r="AW23" i="16"/>
  <c r="AW20" i="16"/>
  <c r="AW18" i="16"/>
  <c r="AW19" i="16"/>
  <c r="AW17" i="16"/>
  <c r="AW15" i="16"/>
  <c r="AX33" i="16" l="1"/>
  <c r="AX26" i="16"/>
  <c r="AX29" i="16"/>
  <c r="AX9" i="16"/>
  <c r="AX34" i="16"/>
  <c r="AX28" i="16"/>
  <c r="AX19" i="16"/>
  <c r="AX25" i="16"/>
  <c r="AX11" i="16"/>
  <c r="AY7" i="16"/>
  <c r="AX12" i="16"/>
  <c r="AX13" i="16"/>
  <c r="AX27" i="16"/>
  <c r="AX20" i="16"/>
  <c r="AX22" i="16"/>
  <c r="AX24" i="16"/>
  <c r="AX35" i="16"/>
  <c r="AX21" i="16"/>
  <c r="AX17" i="16"/>
  <c r="AX16" i="16"/>
  <c r="AX30" i="16"/>
  <c r="AX32" i="16"/>
  <c r="AX18" i="16"/>
  <c r="AX14" i="16"/>
  <c r="AX23" i="16"/>
  <c r="AX15" i="16"/>
  <c r="AX31" i="16"/>
  <c r="AY34" i="16" l="1"/>
  <c r="AY35" i="16"/>
  <c r="AY18" i="16"/>
  <c r="AY20" i="16"/>
  <c r="AY24" i="16"/>
  <c r="AY21" i="16"/>
  <c r="AY12" i="16"/>
  <c r="AY33" i="16"/>
  <c r="AY27" i="16"/>
  <c r="AY22" i="16"/>
  <c r="AY32" i="16"/>
  <c r="AY23" i="16"/>
  <c r="AY16" i="16"/>
  <c r="AY28" i="16"/>
  <c r="AY19" i="16"/>
  <c r="AY6" i="16"/>
  <c r="AY25" i="16"/>
  <c r="AY15" i="16"/>
  <c r="AY17" i="16"/>
  <c r="AY13" i="16"/>
  <c r="AZ7" i="16"/>
  <c r="AY9" i="16"/>
  <c r="AY29" i="16"/>
  <c r="AY26" i="16"/>
  <c r="AY11" i="16"/>
  <c r="AY31" i="16"/>
  <c r="AY14" i="16"/>
  <c r="AY30" i="16"/>
  <c r="AZ34" i="16" l="1"/>
  <c r="AZ35" i="16"/>
  <c r="AZ25" i="16"/>
  <c r="AZ15" i="16"/>
  <c r="AZ13" i="16"/>
  <c r="AZ18" i="16"/>
  <c r="AZ12" i="16"/>
  <c r="AZ19" i="16"/>
  <c r="AZ16" i="16"/>
  <c r="AZ26" i="16"/>
  <c r="AZ22" i="16"/>
  <c r="AZ20" i="16"/>
  <c r="AZ14" i="16"/>
  <c r="AZ31" i="16"/>
  <c r="BA7" i="16"/>
  <c r="AZ29" i="16"/>
  <c r="AZ17" i="16"/>
  <c r="AZ9" i="16"/>
  <c r="AZ23" i="16"/>
  <c r="AZ11" i="16"/>
  <c r="AZ33" i="16"/>
  <c r="AZ21" i="16"/>
  <c r="AZ28" i="16"/>
  <c r="AZ30" i="16"/>
  <c r="AZ24" i="16"/>
  <c r="AZ32" i="16"/>
  <c r="AZ27" i="16"/>
  <c r="BA32" i="16" l="1"/>
  <c r="BA14" i="16"/>
  <c r="BA28" i="16"/>
  <c r="BA26" i="16"/>
  <c r="BA12" i="16"/>
  <c r="BA31" i="16"/>
  <c r="BA21" i="16"/>
  <c r="BA24" i="16"/>
  <c r="BA9" i="16"/>
  <c r="BA18" i="16"/>
  <c r="BA30" i="16"/>
  <c r="BA34" i="16"/>
  <c r="BA13" i="16"/>
  <c r="BA17" i="16"/>
  <c r="BA35" i="16"/>
  <c r="BA20" i="16"/>
  <c r="BA11" i="16"/>
  <c r="BA27" i="16"/>
  <c r="BA16" i="16"/>
  <c r="BA15" i="16"/>
  <c r="BA19" i="16"/>
  <c r="BA29" i="16"/>
  <c r="BA23" i="16"/>
  <c r="BA33" i="16"/>
  <c r="BA22" i="16"/>
  <c r="BA25" i="16"/>
  <c r="BB7" i="16"/>
  <c r="BB34" i="16" l="1"/>
  <c r="BC7" i="16"/>
  <c r="BB28" i="16"/>
  <c r="BB23" i="16"/>
  <c r="BB33" i="16"/>
  <c r="BB17" i="16"/>
  <c r="BB15" i="16"/>
  <c r="BB30" i="16"/>
  <c r="BB22" i="16"/>
  <c r="BB31" i="16"/>
  <c r="BB9" i="16"/>
  <c r="BB13" i="16"/>
  <c r="BB21" i="16"/>
  <c r="BB12" i="16"/>
  <c r="BB32" i="16"/>
  <c r="BB14" i="16"/>
  <c r="BB25" i="16"/>
  <c r="BB18" i="16"/>
  <c r="BB35" i="16"/>
  <c r="BB24" i="16"/>
  <c r="BB20" i="16"/>
  <c r="BB19" i="16"/>
  <c r="BB11" i="16"/>
  <c r="BB16" i="16"/>
  <c r="BB27" i="16"/>
  <c r="BB29" i="16"/>
  <c r="BB26" i="16"/>
  <c r="BC34" i="16" l="1"/>
  <c r="BC33" i="16"/>
  <c r="BC17" i="16"/>
  <c r="BC18" i="16"/>
  <c r="BC22" i="16"/>
  <c r="BC9" i="16"/>
  <c r="BC14" i="16"/>
  <c r="BC26" i="16"/>
  <c r="BC11" i="16"/>
  <c r="BC28" i="16"/>
  <c r="BC13" i="16"/>
  <c r="BC23" i="16"/>
  <c r="BC21" i="16"/>
  <c r="BC25" i="16"/>
  <c r="BC30" i="16"/>
  <c r="BC12" i="16"/>
  <c r="BC24" i="16"/>
  <c r="BC19" i="16"/>
  <c r="BC16" i="16"/>
  <c r="BD7" i="16"/>
  <c r="BC27" i="16"/>
  <c r="BC31" i="16"/>
  <c r="BC35" i="16"/>
  <c r="BC20" i="16"/>
  <c r="BC15" i="16"/>
  <c r="BC29" i="16"/>
  <c r="BC32" i="16"/>
  <c r="BD27" i="16" l="1"/>
  <c r="BD19" i="16"/>
  <c r="BD29" i="16"/>
  <c r="BD12" i="16"/>
  <c r="BD20" i="16"/>
  <c r="BD11" i="16"/>
  <c r="BD23" i="16"/>
  <c r="BD22" i="16"/>
  <c r="BD24" i="16"/>
  <c r="BD28" i="16"/>
  <c r="BD25" i="16"/>
  <c r="BD26" i="16"/>
  <c r="BD30" i="16"/>
  <c r="BD33" i="16"/>
  <c r="BD34" i="16"/>
  <c r="BD13" i="16"/>
  <c r="BD14" i="16"/>
  <c r="BD18" i="16"/>
  <c r="BD31" i="16"/>
  <c r="BD21" i="16"/>
  <c r="BD15" i="16"/>
  <c r="BD35" i="16"/>
  <c r="BE7" i="16"/>
  <c r="BD9" i="16"/>
  <c r="BD17" i="16"/>
  <c r="BD32" i="16"/>
  <c r="BD16" i="16"/>
  <c r="BE24" i="16" l="1"/>
  <c r="BE27" i="16"/>
  <c r="BE9" i="16"/>
  <c r="BE17" i="16"/>
  <c r="BF7" i="16"/>
  <c r="BE15" i="16"/>
  <c r="BE29" i="16"/>
  <c r="BE25" i="16"/>
  <c r="BE32" i="16"/>
  <c r="BE18" i="16"/>
  <c r="BE35" i="16"/>
  <c r="BE14" i="16"/>
  <c r="BE22" i="16"/>
  <c r="BE31" i="16"/>
  <c r="BE21" i="16"/>
  <c r="BE23" i="16"/>
  <c r="BE26" i="16"/>
  <c r="BE12" i="16"/>
  <c r="BE16" i="16"/>
  <c r="BE28" i="16"/>
  <c r="BE20" i="16"/>
  <c r="BE33" i="16"/>
  <c r="BE34" i="16"/>
  <c r="BE30" i="16"/>
  <c r="BE13" i="16"/>
  <c r="BE11" i="16"/>
  <c r="BE19" i="16"/>
  <c r="BF34" i="16" l="1"/>
  <c r="BF17" i="16"/>
  <c r="BG7" i="16"/>
  <c r="BF11" i="16"/>
  <c r="BF25" i="16"/>
  <c r="BF30" i="16"/>
  <c r="BF23" i="16"/>
  <c r="BF16" i="16"/>
  <c r="BF26" i="16"/>
  <c r="BF18" i="16"/>
  <c r="BF33" i="16"/>
  <c r="BF22" i="16"/>
  <c r="BF6" i="16"/>
  <c r="BF21" i="16"/>
  <c r="BF14" i="16"/>
  <c r="BF32" i="16"/>
  <c r="BF15" i="16"/>
  <c r="BF35" i="16"/>
  <c r="BF29" i="16"/>
  <c r="BF24" i="16"/>
  <c r="BF28" i="16"/>
  <c r="BF19" i="16"/>
  <c r="BF13" i="16"/>
  <c r="BF9" i="16"/>
  <c r="BF12" i="16"/>
  <c r="BF20" i="16"/>
  <c r="BF31" i="16"/>
  <c r="BF27" i="16"/>
  <c r="BG32" i="16" l="1"/>
  <c r="BG12" i="16"/>
  <c r="BG30" i="16"/>
  <c r="BG24" i="16"/>
  <c r="BG16" i="16"/>
  <c r="BG21" i="16"/>
  <c r="BG26" i="16"/>
  <c r="BG28" i="16"/>
  <c r="BG23" i="16"/>
  <c r="BG13" i="16"/>
  <c r="BG22" i="16"/>
  <c r="BG27" i="16"/>
  <c r="BG17" i="16"/>
  <c r="BG15" i="16"/>
  <c r="BG9" i="16"/>
  <c r="BG34" i="16"/>
  <c r="BG25" i="16"/>
  <c r="BG18" i="16"/>
  <c r="BG14" i="16"/>
  <c r="BG29" i="16"/>
  <c r="BG31" i="16"/>
  <c r="BG20" i="16"/>
  <c r="BG11" i="16"/>
  <c r="BG35" i="16"/>
  <c r="BG19" i="16"/>
  <c r="BG33" i="16"/>
  <c r="BH7" i="16"/>
  <c r="BH30" i="16" l="1"/>
  <c r="BH23" i="16"/>
  <c r="BH12" i="16"/>
  <c r="BH21" i="16"/>
  <c r="BH20" i="16"/>
  <c r="BH33" i="16"/>
  <c r="BH22" i="16"/>
  <c r="BH26" i="16"/>
  <c r="BH34" i="16"/>
  <c r="BH28" i="16"/>
  <c r="BH15" i="16"/>
  <c r="BH11" i="16"/>
  <c r="BH24" i="16"/>
  <c r="BH14" i="16"/>
  <c r="BH16" i="16"/>
  <c r="BH35" i="16"/>
  <c r="BH19" i="16"/>
  <c r="BH17" i="16"/>
  <c r="BI7" i="16"/>
  <c r="BH9" i="16"/>
  <c r="BH25" i="16"/>
  <c r="BH18" i="16"/>
  <c r="BH29" i="16"/>
  <c r="BH27" i="16"/>
  <c r="BH13" i="16"/>
  <c r="BH32" i="16"/>
  <c r="BH31" i="16"/>
  <c r="BI29" i="16" l="1"/>
  <c r="BI33" i="16"/>
  <c r="BI22" i="16"/>
  <c r="BI28" i="16"/>
  <c r="BI30" i="16"/>
  <c r="BI13" i="16"/>
  <c r="BI15" i="16"/>
  <c r="BI16" i="16"/>
  <c r="BI34" i="16"/>
  <c r="BI18" i="16"/>
  <c r="BI21" i="16"/>
  <c r="BI27" i="16"/>
  <c r="BI31" i="16"/>
  <c r="BI20" i="16"/>
  <c r="BI23" i="16"/>
  <c r="BI25" i="16"/>
  <c r="BI19" i="16"/>
  <c r="BI11" i="16"/>
  <c r="BI9" i="16"/>
  <c r="BI17" i="16"/>
  <c r="BJ7" i="16"/>
  <c r="BI24" i="16"/>
  <c r="BI14" i="16"/>
  <c r="BI32" i="16"/>
  <c r="BI12" i="16"/>
  <c r="BI35" i="16"/>
  <c r="BI26" i="16"/>
  <c r="BJ33" i="16" l="1"/>
  <c r="BJ25" i="16"/>
  <c r="BJ23" i="16"/>
  <c r="BJ21" i="16"/>
  <c r="BJ12" i="16"/>
  <c r="BJ18" i="16"/>
  <c r="BJ32" i="16"/>
  <c r="BJ29" i="16"/>
  <c r="BJ22" i="16"/>
  <c r="BJ24" i="16"/>
  <c r="BJ13" i="16"/>
  <c r="BK7" i="16"/>
  <c r="BJ35" i="16"/>
  <c r="BJ20" i="16"/>
  <c r="BJ31" i="16"/>
  <c r="BJ11" i="16"/>
  <c r="BJ34" i="16"/>
  <c r="BJ30" i="16"/>
  <c r="BJ27" i="16"/>
  <c r="BJ26" i="16"/>
  <c r="BJ17" i="16"/>
  <c r="BJ16" i="16"/>
  <c r="BJ9" i="16"/>
  <c r="BJ15" i="16"/>
  <c r="BJ14" i="16"/>
  <c r="BJ28" i="16"/>
  <c r="BJ19" i="16"/>
  <c r="BK34" i="16" l="1"/>
  <c r="BK30" i="16"/>
  <c r="BK26" i="16"/>
  <c r="BK25" i="16"/>
  <c r="BK19" i="16"/>
  <c r="BL7" i="16"/>
  <c r="BK15" i="16"/>
  <c r="BK33" i="16"/>
  <c r="BK29" i="16"/>
  <c r="BK21" i="16"/>
  <c r="BK20" i="16"/>
  <c r="BK13" i="16"/>
  <c r="BK32" i="16"/>
  <c r="BK28" i="16"/>
  <c r="BK17" i="16"/>
  <c r="BK18" i="16"/>
  <c r="BK23" i="16"/>
  <c r="BK9" i="16"/>
  <c r="BK35" i="16"/>
  <c r="BK31" i="16"/>
  <c r="BK27" i="16"/>
  <c r="BK16" i="16"/>
  <c r="BK22" i="16"/>
  <c r="BK12" i="16"/>
  <c r="BK14" i="16"/>
  <c r="BK24" i="16"/>
  <c r="BK11" i="16"/>
  <c r="BL35" i="16" l="1"/>
  <c r="BL31" i="16"/>
  <c r="BL26" i="16"/>
  <c r="BL22" i="16"/>
  <c r="BL16" i="16"/>
  <c r="BL21" i="16"/>
  <c r="BL17" i="16"/>
  <c r="BL30" i="16"/>
  <c r="BL25" i="16"/>
  <c r="BL11" i="16"/>
  <c r="BL34" i="16"/>
  <c r="BL12" i="16"/>
  <c r="BL33" i="16"/>
  <c r="BL29" i="16"/>
  <c r="BL20" i="16"/>
  <c r="BL28" i="16"/>
  <c r="BL9" i="16"/>
  <c r="BL13" i="16"/>
  <c r="BL32" i="16"/>
  <c r="BL27" i="16"/>
  <c r="BL15" i="16"/>
  <c r="BL23" i="16"/>
  <c r="BL24" i="16"/>
  <c r="BL18" i="16"/>
  <c r="BL19" i="16"/>
  <c r="BL14" i="16"/>
  <c r="J15" i="17"/>
  <c r="N15" i="17"/>
  <c r="R15" i="17"/>
  <c r="V15" i="17"/>
  <c r="Z15" i="17"/>
  <c r="AD15" i="17"/>
  <c r="AI15" i="17"/>
  <c r="AL15" i="17"/>
  <c r="AP15" i="17"/>
  <c r="AT15" i="17"/>
  <c r="AX15" i="17"/>
  <c r="BB15" i="17"/>
  <c r="BF15" i="17"/>
  <c r="BJ15" i="17"/>
  <c r="BL15" i="17"/>
  <c r="K15" i="17"/>
  <c r="P15" i="17"/>
  <c r="S15" i="17"/>
  <c r="W15" i="17"/>
  <c r="AA15" i="17"/>
  <c r="AE15" i="17"/>
  <c r="AH15" i="17"/>
  <c r="AM15" i="17"/>
  <c r="AQ15" i="17"/>
  <c r="AU15" i="17"/>
  <c r="AY15" i="17"/>
  <c r="BC15" i="17"/>
  <c r="BG15" i="17"/>
  <c r="BK15" i="17"/>
  <c r="X15" i="17"/>
  <c r="AF15" i="17"/>
  <c r="AN15" i="17"/>
  <c r="AV15" i="17"/>
  <c r="BD15" i="17"/>
  <c r="Q15" i="17"/>
  <c r="Y15" i="17"/>
  <c r="AG15" i="17"/>
  <c r="AO15" i="17"/>
  <c r="AW15" i="17"/>
  <c r="BE15" i="17"/>
  <c r="L15" i="17"/>
  <c r="O15" i="17"/>
  <c r="T15" i="17"/>
  <c r="AB15" i="17"/>
  <c r="AJ15" i="17"/>
  <c r="AR15" i="17"/>
  <c r="AZ15" i="17"/>
  <c r="BH15" i="17"/>
  <c r="M15" i="17"/>
  <c r="U15" i="17"/>
  <c r="AC15" i="17"/>
  <c r="AK15" i="17"/>
  <c r="AS15" i="17"/>
  <c r="BA15" i="17"/>
  <c r="BI15" i="17"/>
  <c r="I15"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<sst xmlns="http://schemas.openxmlformats.org/spreadsheetml/2006/main" count="181" uniqueCount="65">
  <si>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</si>
  <si>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</si>
  <si>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</si>
  <si>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</si>
  <si>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</si>
  <si>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</si>
  <si>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</si>
  <si>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</si>
  <si>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</si>
  <si>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</si>
  <si>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</si>
  <si>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</si>
  <si>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</si>
  <si>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</si>
  <si>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</si>
  <si>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</si>
  <si>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</si>
  <si>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</si>
  <si>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</si>
  <si>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</si>
  <si>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</si>
  <si>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</si>
  <si>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</si>
  <si>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</si>
  <si>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</si>
  <si>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</si>
  <si>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</si>
  <si>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</si>
  <si>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</si>
  <si>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</si>
  <si>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</si>
  <si>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</si>
  <si>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</si>
  <si>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</si>
  <si>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</si>
  <si>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</si>
  <si>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</si>
  <si>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</si>
  <si>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</si>
  <si>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</si>
  <si>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</si>
  <si>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</si>
  <si>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</si>
  <si>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</si>
  <si>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</si>
  <si>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</si>
  <si>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</si>
  <si>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</si>
  <si>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</si>
  <si>
    <r>
      <t xml:space="preserve">PROJECT: </t>
    </r>
    <r>
      <rPr>
        <b/>
        <sz val="24"/>
        <rFont val="Calibri"/>
        <family val="2"/>
        <scheme val="major"/>
      </rPr>
      <t>Cinema Ticketing &amp; Reservation System</t>
    </r>
  </si>
  <si>
    <t>Project Leader: Deomampo, Russell</t>
  </si>
  <si>
    <t>System Engineer: Lacsa, Reeva</t>
  </si>
  <si>
    <t>Deomampo</t>
  </si>
  <si>
    <t>Functional &amp; Decomposition</t>
  </si>
  <si>
    <t>FlowChart</t>
  </si>
  <si>
    <t>Lacsa, Millares, Fetalvero</t>
  </si>
  <si>
    <t>WireFrame, Layout, Documentation</t>
  </si>
  <si>
    <t>Dayo &amp; Cabanigan</t>
  </si>
  <si>
    <t xml:space="preserve">Sytem design and Ideas </t>
  </si>
  <si>
    <t>System Flow &amp; System Features</t>
  </si>
  <si>
    <t>Lorem Ipsum</t>
  </si>
  <si>
    <t xml:space="preserve">Phase 1: Project Planning &amp; Development </t>
  </si>
  <si>
    <t>Lacsa, Deomampo, Desoyo, Monreal</t>
  </si>
  <si>
    <t>Phase 2: Title</t>
  </si>
  <si>
    <t>Monreal, Deomampo, Desoyo, Lacsa, Ferrer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</si>
</sst>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d"/>
  </numFmts>
  <fonts count="36"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24"/>
      <name val="Calibri"/>
      <family val="2"/>
      <scheme val="maj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4" fontId="12" fillId="9" borderId="0" xfId="0" applyNumberFormat="1" applyFont="1" applyFill="1" applyAlignment="1">
      <alignment horizontal="center" vertical="center"/>
    </xf>
    <xf numFmtId="164"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dxf>
    <dxf>
      <font>
        <strike val="0"/>
        <outline val="0"/>
        <shadow val="0"/>
        <u val="none"/>
        <vertAlign val="baseline"/>
        <sz val="11"/>
        <name val="Calibri"/>
        <scheme val="minor"/>
      </font>
      <alignment horizontal="center" vertical="center" textRotation="0" indent="0" justifyLastLine="0" shrinkToFit="0" readingOrder="0"/>
    </dxf>
    <dxf>
      <font>
        <strike val="0"/>
        <outline val="0"/>
        <shadow val="0"/>
        <u val="none"/>
        <vertAlign val="baseline"/>
        <sz val="11"/>
        <name val="Calibri"/>
        <scheme val="minor"/>
      </font>
      <alignment horizontal="center" vertical="center" textRotation="0" wrapText="0" indent="0" justifyLastLine="0" shrinkToFit="0" readingOrder="0"/>
    </dxf>
    <dxf>
      <font>
        <strike val="0"/>
        <outline val="0"/>
        <shadow val="0"/>
        <u val="none"/>
        <vertAlign val="baseline"/>
        <sz val="11"/>
        <name val="Calibri"/>
        <scheme val="minor"/>
      </font>
      <alignment horizontal="left" vertical="bottom" textRotation="0" wrapText="1" relativeIndent="1" justifyLastLine="0" shrinkToFit="0" readingOrder="0"/>
    </dxf>
    <dxf>
      <font>
        <strike val="0"/>
        <outline val="0"/>
        <shadow val="0"/>
        <u val="none"/>
        <vertAlign val="baseline"/>
        <sz val="11"/>
        <name val="Calibri"/>
        <scheme val="minor"/>
      </font>
    </dxf>
    <dxf>
      <font>
        <b/>
        <strike val="0"/>
        <outline val="0"/>
        <shadow val="0"/>
        <u val="none"/>
        <vertAlign val="baseline"/>
        <sz val="11"/>
        <color theme="0"/>
        <name val="Calibri"/>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tableStyleElement type="wholeTable" dxfId="70"/>
      <tableStyleElement type="headerRow" dxfId="69"/>
      <tableStyleElement type="firstRowStripe" dxfId="68"/>
      <tableStyleElement type="secondRowStripe" dxfId="67"/>
    </tableStyle>
    <tableStyle name="ToDoList" pivot="0" count="9">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xmlns=""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id="1" name="Milestones4352" displayName="Milestones4352" ref="B9:G36" totalsRowShown="0" headerRowDxfId="43" dataDxfId="42">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41"/>
    <tableColumn id="2" name="Category" dataDxfId="40"/>
    <tableColumn id="3" name="Assigned to" dataDxfId="39"/>
    <tableColumn id="4" name="Progress" dataDxfId="38"/>
    <tableColumn id="5" name="Start" dataDxfId="37" dataCellStyle="Date"/>
    <tableColumn id="6"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id="4" name="Milestones435" displayName="Milestones435" ref="B9:G36" totalsRowShown="0" headerRowDxfId="21">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0"/>
    <tableColumn id="2" name="Category" dataDxfId="19"/>
    <tableColumn id="3" name="Assigned to" dataDxfId="18"/>
    <tableColumn id="4" name="Progress"/>
    <tableColumn id="5" name="Start" dataCellStyle="Date"/>
    <tableColumn id="6"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id="3" name="Milestones43524" displayName="Milestones43524" ref="B9:G36" totalsRowShown="0" headerRowDxfId="3">
  <autoFilter ref="B9:G36">
    <filterColumn colId="0" hiddenButton="1"/>
    <filterColumn colId="1" hiddenButton="1"/>
    <filterColumn colId="2" hiddenButton="1"/>
    <filterColumn colId="3" hiddenButton="1"/>
    <filterColumn colId="4" hiddenButton="1"/>
    <filterColumn colId="5" hiddenButton="1"/>
  </autoFilter>
  <tableColumns count="6">
    <tableColumn id="1" name="Milestone description" dataDxfId="2"/>
    <tableColumn id="2" name="Category" dataDxfId="1"/>
    <tableColumn id="3" name="Assigned to" dataDxfId="0"/>
    <tableColumn id="4" name="Progress"/>
    <tableColumn id="5" name="Start" dataCellStyle="Date"/>
    <tableColumn id="6"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19"/>
  <sheetViews>
    <sheetView showGridLines="0" zoomScaleNormal="100" workbookViewId="0">
      <selection activeCell="C2" sqref="C2:E2"/>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6">
      <c r="D1" s="105"/>
    </row>
    <row r="2" spans="1:13" ht="50.1" customHeight="1" x14ac:dyDescent="0.6">
      <c r="A2" s="7"/>
      <c r="B2" s="111"/>
      <c r="C2" s="127" t="s">
        <v>29</v>
      </c>
      <c r="D2" s="127"/>
      <c r="E2" s="127"/>
      <c r="F2" s="111"/>
      <c r="G2" s="7"/>
      <c r="H2" s="7"/>
      <c r="I2" s="7"/>
      <c r="J2" s="7"/>
      <c r="K2" s="7"/>
      <c r="L2" s="7"/>
      <c r="M2" s="7"/>
    </row>
    <row r="3" spans="1:13" ht="14.45" customHeight="1" x14ac:dyDescent="0.6">
      <c r="A3" s="7"/>
      <c r="B3" s="106"/>
      <c r="C3" s="107"/>
      <c r="D3" s="108"/>
      <c r="E3" s="106"/>
      <c r="F3" s="106"/>
      <c r="G3" s="7"/>
      <c r="H3" s="7"/>
      <c r="I3" s="7"/>
      <c r="J3" s="7"/>
      <c r="K3" s="7"/>
      <c r="L3" s="7"/>
      <c r="M3" s="7"/>
    </row>
    <row r="4" spans="1:13" s="8" customFormat="1" ht="67.150000000000006" customHeight="1" x14ac:dyDescent="0.4">
      <c r="A4" s="7"/>
      <c r="B4" s="106"/>
      <c r="C4" s="128" t="s">
        <v>32</v>
      </c>
      <c r="D4" s="128"/>
      <c r="E4" s="128"/>
      <c r="F4" s="106"/>
      <c r="G4" s="7"/>
      <c r="H4" s="7"/>
      <c r="I4" s="7"/>
      <c r="J4" s="7"/>
      <c r="K4" s="7"/>
      <c r="L4" s="7"/>
      <c r="M4" s="7"/>
    </row>
    <row r="5" spans="1:13" s="8" customFormat="1" ht="67.150000000000006" customHeight="1" x14ac:dyDescent="0.4">
      <c r="A5" s="7"/>
      <c r="B5" s="106"/>
      <c r="C5" s="128" t="s">
        <v>33</v>
      </c>
      <c r="D5" s="128"/>
      <c r="E5" s="128"/>
      <c r="F5" s="106"/>
      <c r="G5" s="7"/>
      <c r="H5" s="7"/>
      <c r="I5" s="7"/>
      <c r="J5" s="7"/>
      <c r="K5" s="7"/>
      <c r="L5" s="7"/>
      <c r="M5" s="7"/>
    </row>
    <row r="6" spans="1:13" ht="14.65" x14ac:dyDescent="0.35">
      <c r="A6" s="6"/>
      <c r="B6" s="109"/>
      <c r="C6" s="109"/>
      <c r="D6" s="110"/>
      <c r="E6" s="109"/>
      <c r="F6" s="109"/>
    </row>
    <row r="7" spans="1:13" ht="50.1" customHeight="1" x14ac:dyDescent="0.3">
      <c r="A7" s="6"/>
      <c r="B7" s="6"/>
    </row>
    <row r="8" spans="1:13" ht="14.45" customHeight="1" x14ac:dyDescent="0.3">
      <c r="A8" s="6"/>
      <c r="B8" s="6"/>
    </row>
    <row r="9" spans="1:13" ht="90" customHeight="1" x14ac:dyDescent="0.3">
      <c r="C9" s="8"/>
      <c r="D9" s="8"/>
      <c r="E9" s="8"/>
      <c r="F9" s="8"/>
      <c r="G9" s="8"/>
      <c r="H9" s="8"/>
    </row>
    <row r="10" spans="1:13" ht="14.45" customHeight="1" x14ac:dyDescent="0.3">
      <c r="A10" s="6"/>
      <c r="B10" s="6"/>
    </row>
    <row r="11" spans="1:13" ht="13.9" x14ac:dyDescent="0.3">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38"/>
  <sheetViews>
    <sheetView showGridLines="0" tabSelected="1" showRuler="0" topLeftCell="A3" zoomScale="80" zoomScaleNormal="80" zoomScalePageLayoutView="70" workbookViewId="0">
      <selection activeCell="E4" sqref="E4"/>
    </sheetView>
  </sheetViews>
  <sheetFormatPr defaultColWidth="8.85546875" defaultRowHeight="30" customHeight="1" x14ac:dyDescent="0.25"/>
  <cols>
    <col min="1" max="1" width="4.7109375" style="9" customWidth="1"/>
    <col min="2" max="2" width="30.7109375" customWidth="1"/>
    <col min="3" max="3" width="13.28515625" bestFit="1" customWidth="1"/>
    <col min="4" max="4" width="45.85546875" customWidth="1"/>
    <col min="5" max="5" width="15.7109375" customWidth="1"/>
    <col min="6" max="6" width="10.42578125" style="2" customWidth="1"/>
    <col min="7" max="7" width="10.42578125" customWidth="1"/>
    <col min="8" max="8" width="0.28515625" customWidth="1"/>
    <col min="9" max="64" width="3.5703125" customWidth="1"/>
    <col min="65" max="65" width="2.7109375" customWidth="1"/>
  </cols>
  <sheetData>
    <row r="1" spans="1:68" ht="25.15" customHeight="1" x14ac:dyDescent="0.3"/>
    <row r="2" spans="1:68" ht="49.9" customHeight="1" x14ac:dyDescent="0.25">
      <c r="A2" s="10"/>
      <c r="B2" s="131" t="s">
        <v>49</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19.899999999999999" customHeight="1" x14ac:dyDescent="0.3">
      <c r="A3" s="10"/>
      <c r="B3" s="66"/>
      <c r="C3" s="67"/>
      <c r="D3" s="68"/>
      <c r="E3" s="68"/>
      <c r="F3" s="69"/>
      <c r="G3" s="68"/>
      <c r="H3" s="68"/>
      <c r="I3" s="82"/>
      <c r="J3" s="1"/>
      <c r="K3" s="1"/>
      <c r="L3" s="1"/>
    </row>
    <row r="4" spans="1:68" ht="30" customHeight="1" x14ac:dyDescent="0.3">
      <c r="A4" s="10"/>
      <c r="B4" s="70" t="s">
        <v>50</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124" t="s">
        <v>51</v>
      </c>
      <c r="C5" s="72"/>
      <c r="D5" s="72"/>
      <c r="E5" s="73"/>
      <c r="F5" s="74"/>
      <c r="G5" s="73"/>
      <c r="H5" s="73"/>
    </row>
    <row r="6" spans="1:68" ht="30" customHeight="1" x14ac:dyDescent="0.4">
      <c r="A6" s="10"/>
      <c r="B6" s="77" t="s">
        <v>47</v>
      </c>
      <c r="C6" s="78">
        <v>45341</v>
      </c>
      <c r="D6" s="79"/>
      <c r="E6" s="73"/>
      <c r="F6" s="74"/>
      <c r="G6" s="73"/>
      <c r="H6" s="73"/>
      <c r="I6" s="89" t="str">
        <f ca="1">TEXT(I7,"mmmm")</f>
        <v>February</v>
      </c>
      <c r="J6" s="89"/>
      <c r="K6" s="89"/>
      <c r="L6" s="89"/>
      <c r="M6" s="89"/>
      <c r="N6" s="89"/>
      <c r="O6" s="89"/>
      <c r="P6" s="89" t="str">
        <f ca="1">IF(TEXT(P7,"mmmm")=I6,"",TEXT(P7,"mmmm"))</f>
        <v/>
      </c>
      <c r="Q6" s="89"/>
      <c r="R6" s="89"/>
      <c r="S6" s="89"/>
      <c r="T6" s="89"/>
      <c r="U6" s="89"/>
      <c r="V6" s="89"/>
      <c r="W6" s="89" t="str">
        <f ca="1">IF(OR(TEXT(W7,"mmmm")=P6,TEXT(W7,"mmmm")=I6),"",TEXT(W7,"mmmm"))</f>
        <v>March</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April</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
      <c r="A7" s="10"/>
      <c r="B7" s="77" t="s">
        <v>48</v>
      </c>
      <c r="C7" s="80">
        <v>1</v>
      </c>
      <c r="D7" s="72"/>
      <c r="E7" s="73"/>
      <c r="F7" s="73"/>
      <c r="G7" s="73"/>
      <c r="H7" s="81"/>
      <c r="I7" s="96">
        <f ca="1">IFERROR(Project_Start+Scrolling_Increment,TODAY())</f>
        <v>45342</v>
      </c>
      <c r="J7" s="97">
        <f ca="1">I7+1</f>
        <v>45343</v>
      </c>
      <c r="K7" s="97">
        <f t="shared" ref="K7:AX7" ca="1" si="0">J7+1</f>
        <v>45344</v>
      </c>
      <c r="L7" s="97">
        <f t="shared" ca="1" si="0"/>
        <v>45345</v>
      </c>
      <c r="M7" s="97">
        <f t="shared" ca="1" si="0"/>
        <v>45346</v>
      </c>
      <c r="N7" s="97">
        <f t="shared" ca="1" si="0"/>
        <v>45347</v>
      </c>
      <c r="O7" s="98">
        <f t="shared" ca="1" si="0"/>
        <v>45348</v>
      </c>
      <c r="P7" s="97">
        <f ca="1">O7+1</f>
        <v>45349</v>
      </c>
      <c r="Q7" s="97">
        <f ca="1">P7+1</f>
        <v>45350</v>
      </c>
      <c r="R7" s="97">
        <f t="shared" ca="1" si="0"/>
        <v>45351</v>
      </c>
      <c r="S7" s="97">
        <f t="shared" ca="1" si="0"/>
        <v>45352</v>
      </c>
      <c r="T7" s="97">
        <f t="shared" ca="1" si="0"/>
        <v>45353</v>
      </c>
      <c r="U7" s="97">
        <f t="shared" ca="1" si="0"/>
        <v>45354</v>
      </c>
      <c r="V7" s="98">
        <f t="shared" ca="1" si="0"/>
        <v>45355</v>
      </c>
      <c r="W7" s="97">
        <f ca="1">V7+1</f>
        <v>45356</v>
      </c>
      <c r="X7" s="97">
        <f ca="1">W7+1</f>
        <v>45357</v>
      </c>
      <c r="Y7" s="97">
        <f t="shared" ca="1" si="0"/>
        <v>45358</v>
      </c>
      <c r="Z7" s="97">
        <f t="shared" ca="1" si="0"/>
        <v>45359</v>
      </c>
      <c r="AA7" s="97">
        <f t="shared" ca="1" si="0"/>
        <v>45360</v>
      </c>
      <c r="AB7" s="97">
        <f t="shared" ca="1" si="0"/>
        <v>45361</v>
      </c>
      <c r="AC7" s="98">
        <f t="shared" ca="1" si="0"/>
        <v>45362</v>
      </c>
      <c r="AD7" s="97">
        <f ca="1">AC7+1</f>
        <v>45363</v>
      </c>
      <c r="AE7" s="97">
        <f ca="1">AD7+1</f>
        <v>45364</v>
      </c>
      <c r="AF7" s="97">
        <f t="shared" ca="1" si="0"/>
        <v>45365</v>
      </c>
      <c r="AG7" s="97">
        <f t="shared" ca="1" si="0"/>
        <v>45366</v>
      </c>
      <c r="AH7" s="97">
        <f t="shared" ca="1" si="0"/>
        <v>45367</v>
      </c>
      <c r="AI7" s="97">
        <f t="shared" ca="1" si="0"/>
        <v>45368</v>
      </c>
      <c r="AJ7" s="98">
        <f t="shared" ca="1" si="0"/>
        <v>45369</v>
      </c>
      <c r="AK7" s="97">
        <f ca="1">AJ7+1</f>
        <v>45370</v>
      </c>
      <c r="AL7" s="97">
        <f ca="1">AK7+1</f>
        <v>45371</v>
      </c>
      <c r="AM7" s="97">
        <f t="shared" ca="1" si="0"/>
        <v>45372</v>
      </c>
      <c r="AN7" s="97">
        <f t="shared" ca="1" si="0"/>
        <v>45373</v>
      </c>
      <c r="AO7" s="97">
        <f t="shared" ca="1" si="0"/>
        <v>45374</v>
      </c>
      <c r="AP7" s="97">
        <f t="shared" ca="1" si="0"/>
        <v>45375</v>
      </c>
      <c r="AQ7" s="98">
        <f t="shared" ca="1" si="0"/>
        <v>45376</v>
      </c>
      <c r="AR7" s="97">
        <f ca="1">AQ7+1</f>
        <v>45377</v>
      </c>
      <c r="AS7" s="97">
        <f ca="1">AR7+1</f>
        <v>45378</v>
      </c>
      <c r="AT7" s="97">
        <f t="shared" ca="1" si="0"/>
        <v>45379</v>
      </c>
      <c r="AU7" s="97">
        <f t="shared" ca="1" si="0"/>
        <v>45380</v>
      </c>
      <c r="AV7" s="97">
        <f t="shared" ca="1" si="0"/>
        <v>45381</v>
      </c>
      <c r="AW7" s="97">
        <f t="shared" ca="1" si="0"/>
        <v>45382</v>
      </c>
      <c r="AX7" s="98">
        <f t="shared" ca="1" si="0"/>
        <v>45383</v>
      </c>
      <c r="AY7" s="97">
        <f ca="1">AX7+1</f>
        <v>45384</v>
      </c>
      <c r="AZ7" s="97">
        <f ca="1">AY7+1</f>
        <v>45385</v>
      </c>
      <c r="BA7" s="97">
        <f t="shared" ref="BA7:BE7" ca="1" si="1">AZ7+1</f>
        <v>45386</v>
      </c>
      <c r="BB7" s="97">
        <f t="shared" ca="1" si="1"/>
        <v>45387</v>
      </c>
      <c r="BC7" s="97">
        <f t="shared" ca="1" si="1"/>
        <v>45388</v>
      </c>
      <c r="BD7" s="97">
        <f t="shared" ca="1" si="1"/>
        <v>45389</v>
      </c>
      <c r="BE7" s="98">
        <f t="shared" ca="1" si="1"/>
        <v>45390</v>
      </c>
      <c r="BF7" s="97">
        <f ca="1">BE7+1</f>
        <v>45391</v>
      </c>
      <c r="BG7" s="97">
        <f ca="1">BF7+1</f>
        <v>45392</v>
      </c>
      <c r="BH7" s="97">
        <f t="shared" ref="BH7:BL7" ca="1" si="2">BG7+1</f>
        <v>45393</v>
      </c>
      <c r="BI7" s="97">
        <f t="shared" ca="1" si="2"/>
        <v>45394</v>
      </c>
      <c r="BJ7" s="97">
        <f t="shared" ca="1" si="2"/>
        <v>45395</v>
      </c>
      <c r="BK7" s="97">
        <f t="shared" ca="1" si="2"/>
        <v>45396</v>
      </c>
      <c r="BL7" s="98">
        <f t="shared" ca="1" si="2"/>
        <v>45397</v>
      </c>
    </row>
    <row r="8" spans="1:68" ht="19.899999999999999"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3">
      <c r="A9" s="10"/>
      <c r="B9" s="112" t="s">
        <v>18</v>
      </c>
      <c r="C9" s="113" t="s">
        <v>6</v>
      </c>
      <c r="D9" s="113" t="s">
        <v>19</v>
      </c>
      <c r="E9" s="113" t="s">
        <v>9</v>
      </c>
      <c r="F9" s="113" t="s">
        <v>10</v>
      </c>
      <c r="G9" s="113" t="s">
        <v>20</v>
      </c>
      <c r="H9" s="86"/>
      <c r="I9" s="104" t="str">
        <f t="shared" ref="I9:BL9" ca="1" si="3">LEFT(TEXT(I7,"ddd"),1)</f>
        <v>T</v>
      </c>
      <c r="J9" s="104" t="str">
        <f t="shared" ca="1" si="3"/>
        <v>W</v>
      </c>
      <c r="K9" s="104" t="str">
        <f t="shared" ca="1" si="3"/>
        <v>T</v>
      </c>
      <c r="L9" s="104" t="str">
        <f t="shared" ca="1" si="3"/>
        <v>F</v>
      </c>
      <c r="M9" s="104" t="str">
        <f t="shared" ca="1" si="3"/>
        <v>S</v>
      </c>
      <c r="N9" s="104" t="str">
        <f t="shared" ca="1" si="3"/>
        <v>S</v>
      </c>
      <c r="O9" s="104" t="str">
        <f t="shared" ca="1" si="3"/>
        <v>M</v>
      </c>
      <c r="P9" s="104" t="str">
        <f t="shared" ca="1" si="3"/>
        <v>T</v>
      </c>
      <c r="Q9" s="104" t="str">
        <f t="shared" ca="1" si="3"/>
        <v>W</v>
      </c>
      <c r="R9" s="104" t="str">
        <f t="shared" ca="1" si="3"/>
        <v>T</v>
      </c>
      <c r="S9" s="104" t="str">
        <f t="shared" ca="1" si="3"/>
        <v>F</v>
      </c>
      <c r="T9" s="104" t="str">
        <f t="shared" ca="1" si="3"/>
        <v>S</v>
      </c>
      <c r="U9" s="104" t="str">
        <f t="shared" ca="1" si="3"/>
        <v>S</v>
      </c>
      <c r="V9" s="104" t="str">
        <f t="shared" ca="1" si="3"/>
        <v>M</v>
      </c>
      <c r="W9" s="104" t="str">
        <f t="shared" ca="1" si="3"/>
        <v>T</v>
      </c>
      <c r="X9" s="104" t="str">
        <f t="shared" ca="1" si="3"/>
        <v>W</v>
      </c>
      <c r="Y9" s="104" t="str">
        <f t="shared" ca="1" si="3"/>
        <v>T</v>
      </c>
      <c r="Z9" s="104" t="str">
        <f t="shared" ca="1" si="3"/>
        <v>F</v>
      </c>
      <c r="AA9" s="104" t="str">
        <f t="shared" ca="1" si="3"/>
        <v>S</v>
      </c>
      <c r="AB9" s="104" t="str">
        <f t="shared" ca="1" si="3"/>
        <v>S</v>
      </c>
      <c r="AC9" s="104" t="str">
        <f t="shared" ca="1" si="3"/>
        <v>M</v>
      </c>
      <c r="AD9" s="104" t="str">
        <f t="shared" ca="1" si="3"/>
        <v>T</v>
      </c>
      <c r="AE9" s="104" t="str">
        <f t="shared" ca="1" si="3"/>
        <v>W</v>
      </c>
      <c r="AF9" s="104" t="str">
        <f t="shared" ca="1" si="3"/>
        <v>T</v>
      </c>
      <c r="AG9" s="104" t="str">
        <f t="shared" ca="1" si="3"/>
        <v>F</v>
      </c>
      <c r="AH9" s="104" t="str">
        <f t="shared" ca="1" si="3"/>
        <v>S</v>
      </c>
      <c r="AI9" s="104" t="str">
        <f t="shared" ca="1" si="3"/>
        <v>S</v>
      </c>
      <c r="AJ9" s="104" t="str">
        <f t="shared" ca="1" si="3"/>
        <v>M</v>
      </c>
      <c r="AK9" s="104" t="str">
        <f t="shared" ca="1" si="3"/>
        <v>T</v>
      </c>
      <c r="AL9" s="104" t="str">
        <f t="shared" ca="1" si="3"/>
        <v>W</v>
      </c>
      <c r="AM9" s="104" t="str">
        <f t="shared" ca="1" si="3"/>
        <v>T</v>
      </c>
      <c r="AN9" s="104" t="str">
        <f t="shared" ca="1" si="3"/>
        <v>F</v>
      </c>
      <c r="AO9" s="104" t="str">
        <f t="shared" ca="1" si="3"/>
        <v>S</v>
      </c>
      <c r="AP9" s="104" t="str">
        <f t="shared" ca="1" si="3"/>
        <v>S</v>
      </c>
      <c r="AQ9" s="104" t="str">
        <f t="shared" ca="1" si="3"/>
        <v>M</v>
      </c>
      <c r="AR9" s="104" t="str">
        <f t="shared" ca="1" si="3"/>
        <v>T</v>
      </c>
      <c r="AS9" s="104" t="str">
        <f t="shared" ca="1" si="3"/>
        <v>W</v>
      </c>
      <c r="AT9" s="104" t="str">
        <f t="shared" ca="1" si="3"/>
        <v>T</v>
      </c>
      <c r="AU9" s="104" t="str">
        <f t="shared" ca="1" si="3"/>
        <v>F</v>
      </c>
      <c r="AV9" s="104" t="str">
        <f t="shared" ca="1" si="3"/>
        <v>S</v>
      </c>
      <c r="AW9" s="104" t="str">
        <f t="shared" ca="1" si="3"/>
        <v>S</v>
      </c>
      <c r="AX9" s="104" t="str">
        <f t="shared" ca="1" si="3"/>
        <v>M</v>
      </c>
      <c r="AY9" s="104" t="str">
        <f t="shared" ca="1" si="3"/>
        <v>T</v>
      </c>
      <c r="AZ9" s="104" t="str">
        <f t="shared" ca="1" si="3"/>
        <v>W</v>
      </c>
      <c r="BA9" s="104" t="str">
        <f t="shared" ca="1" si="3"/>
        <v>T</v>
      </c>
      <c r="BB9" s="104" t="str">
        <f t="shared" ca="1" si="3"/>
        <v>F</v>
      </c>
      <c r="BC9" s="104" t="str">
        <f t="shared" ca="1" si="3"/>
        <v>S</v>
      </c>
      <c r="BD9" s="104" t="str">
        <f t="shared" ca="1" si="3"/>
        <v>S</v>
      </c>
      <c r="BE9" s="104" t="str">
        <f t="shared" ca="1" si="3"/>
        <v>M</v>
      </c>
      <c r="BF9" s="104" t="str">
        <f t="shared" ca="1" si="3"/>
        <v>T</v>
      </c>
      <c r="BG9" s="104" t="str">
        <f t="shared" ca="1" si="3"/>
        <v>W</v>
      </c>
      <c r="BH9" s="104" t="str">
        <f t="shared" ca="1" si="3"/>
        <v>T</v>
      </c>
      <c r="BI9" s="104" t="str">
        <f t="shared" ca="1" si="3"/>
        <v>F</v>
      </c>
      <c r="BJ9" s="104" t="str">
        <f t="shared" ca="1" si="3"/>
        <v>S</v>
      </c>
      <c r="BK9" s="104" t="str">
        <f t="shared" ca="1" si="3"/>
        <v>S</v>
      </c>
      <c r="BL9" s="104" t="str">
        <f t="shared" ca="1" si="3"/>
        <v>M</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25">
      <c r="A11" s="10"/>
      <c r="B11" s="122" t="s">
        <v>61</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25">
      <c r="A12" s="10"/>
      <c r="B12" s="123" t="s">
        <v>56</v>
      </c>
      <c r="C12" s="57" t="s">
        <v>8</v>
      </c>
      <c r="D12" s="57" t="s">
        <v>52</v>
      </c>
      <c r="E12" s="58">
        <v>1</v>
      </c>
      <c r="F12" s="59">
        <v>45351</v>
      </c>
      <c r="G12" s="60">
        <v>5</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f t="shared" ca="1" si="4"/>
        <v>1</v>
      </c>
      <c r="S12" s="26">
        <f t="shared" ca="1" si="4"/>
        <v>1</v>
      </c>
      <c r="T12" s="26">
        <f t="shared" ca="1" si="4"/>
        <v>1</v>
      </c>
      <c r="U12" s="26">
        <f t="shared" ca="1" si="4"/>
        <v>1</v>
      </c>
      <c r="V12" s="26">
        <f t="shared" ca="1" si="4"/>
        <v>1</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25">
      <c r="A13" s="10"/>
      <c r="B13" s="123" t="s">
        <v>58</v>
      </c>
      <c r="C13" s="57" t="s">
        <v>8</v>
      </c>
      <c r="D13" s="57" t="s">
        <v>57</v>
      </c>
      <c r="E13" s="58">
        <v>0.8</v>
      </c>
      <c r="F13" s="59">
        <v>45351</v>
      </c>
      <c r="G13" s="60">
        <v>3</v>
      </c>
      <c r="H13" s="57"/>
      <c r="I13" s="26" t="str">
        <f t="shared" ref="I13:X28"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f t="shared" ca="1" si="4"/>
        <v>1</v>
      </c>
      <c r="S13" s="26">
        <f t="shared" ca="1" si="4"/>
        <v>1</v>
      </c>
      <c r="T13" s="26">
        <f t="shared" ca="1" si="4"/>
        <v>1</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25">
      <c r="A14" s="9"/>
      <c r="B14" s="123" t="s">
        <v>59</v>
      </c>
      <c r="C14" s="57" t="s">
        <v>7</v>
      </c>
      <c r="D14" s="57" t="s">
        <v>62</v>
      </c>
      <c r="E14" s="58">
        <v>1</v>
      </c>
      <c r="F14" s="59">
        <v>45351</v>
      </c>
      <c r="G14" s="60">
        <v>5</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f t="shared" ca="1" si="4"/>
        <v>2</v>
      </c>
      <c r="S14" s="26">
        <f t="shared" ca="1" si="4"/>
        <v>2</v>
      </c>
      <c r="T14" s="26">
        <f t="shared" ca="1" si="4"/>
        <v>2</v>
      </c>
      <c r="U14" s="26">
        <f t="shared" ca="1" si="4"/>
        <v>2</v>
      </c>
      <c r="V14" s="26">
        <f t="shared" ca="1" si="4"/>
        <v>2</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123" t="s">
        <v>53</v>
      </c>
      <c r="C15" s="57" t="s">
        <v>8</v>
      </c>
      <c r="D15" s="57" t="s">
        <v>64</v>
      </c>
      <c r="E15" s="58">
        <v>1</v>
      </c>
      <c r="F15" s="59">
        <v>45352</v>
      </c>
      <c r="G15" s="60">
        <v>3</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f t="shared" ca="1" si="4"/>
        <v>1</v>
      </c>
      <c r="T15" s="26">
        <f t="shared" ca="1" si="4"/>
        <v>1</v>
      </c>
      <c r="U15" s="26">
        <f t="shared" ca="1" si="4"/>
        <v>1</v>
      </c>
      <c r="V15" s="26" t="str">
        <f t="shared" ca="1" si="4"/>
        <v/>
      </c>
      <c r="W15" s="26" t="str">
        <f t="shared" ca="1" si="4"/>
        <v/>
      </c>
      <c r="X15" s="26" t="str">
        <f t="shared" ca="1" si="4"/>
        <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123" t="s">
        <v>54</v>
      </c>
      <c r="C16" s="57" t="s">
        <v>8</v>
      </c>
      <c r="D16" s="57" t="s">
        <v>55</v>
      </c>
      <c r="E16" s="58">
        <v>0.9</v>
      </c>
      <c r="F16" s="59">
        <f>F12+6</f>
        <v>45357</v>
      </c>
      <c r="G16" s="60">
        <v>2</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f t="shared" ca="1" si="4"/>
        <v>1</v>
      </c>
      <c r="Y16" s="26">
        <f t="shared" ca="1" si="5"/>
        <v>1</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22" t="s">
        <v>63</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123" t="s">
        <v>60</v>
      </c>
      <c r="C18" s="57" t="s">
        <v>13</v>
      </c>
      <c r="D18" s="57"/>
      <c r="E18" s="58">
        <v>0.6</v>
      </c>
      <c r="F18" s="59">
        <f>F12+6</f>
        <v>45357</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123" t="s">
        <v>60</v>
      </c>
      <c r="C19" s="57" t="s">
        <v>14</v>
      </c>
      <c r="D19" s="57"/>
      <c r="E19" s="58">
        <v>0.5</v>
      </c>
      <c r="F19" s="59">
        <f>F18+2</f>
        <v>45359</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123" t="s">
        <v>60</v>
      </c>
      <c r="C20" s="57" t="s">
        <v>12</v>
      </c>
      <c r="D20" s="57"/>
      <c r="E20" s="58">
        <v>0.33</v>
      </c>
      <c r="F20" s="59">
        <f>F19+5</f>
        <v>45364</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123" t="s">
        <v>60</v>
      </c>
      <c r="C21" s="57" t="s">
        <v>8</v>
      </c>
      <c r="D21" s="57"/>
      <c r="E21" s="58"/>
      <c r="F21" s="59">
        <f>F20+2</f>
        <v>45366</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f t="shared" ca="1" si="5"/>
        <v>1</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123" t="s">
        <v>60</v>
      </c>
      <c r="C22" s="57"/>
      <c r="D22" s="57"/>
      <c r="E22" s="58"/>
      <c r="F22" s="59">
        <f>F21+1</f>
        <v>45367</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22" t="s">
        <v>35</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123" t="s">
        <v>36</v>
      </c>
      <c r="C24" s="57" t="s">
        <v>14</v>
      </c>
      <c r="D24" s="57"/>
      <c r="E24" s="58"/>
      <c r="F24" s="59">
        <f>F12+15</f>
        <v>45366</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123" t="s">
        <v>37</v>
      </c>
      <c r="C25" s="57" t="s">
        <v>11</v>
      </c>
      <c r="D25" s="57"/>
      <c r="E25" s="58"/>
      <c r="F25" s="59">
        <f>F24+3</f>
        <v>45369</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123" t="s">
        <v>38</v>
      </c>
      <c r="C26" s="57" t="s">
        <v>14</v>
      </c>
      <c r="D26" s="57"/>
      <c r="E26" s="58"/>
      <c r="F26" s="59">
        <f>F25+15</f>
        <v>45384</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123" t="s">
        <v>39</v>
      </c>
      <c r="C27" s="57" t="s">
        <v>7</v>
      </c>
      <c r="D27" s="57"/>
      <c r="E27" s="58"/>
      <c r="F27" s="59">
        <f>F21+22</f>
        <v>45388</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t="str">
        <f t="shared" ca="1" si="9"/>
        <v/>
      </c>
      <c r="AP27" s="26" t="str">
        <f t="shared" ca="1" si="9"/>
        <v/>
      </c>
      <c r="AQ27" s="26" t="str">
        <f t="shared" ca="1" si="9"/>
        <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f t="shared" ca="1" si="9"/>
        <v>2</v>
      </c>
      <c r="BD27" s="26">
        <f t="shared" ca="1" si="10"/>
        <v>2</v>
      </c>
      <c r="BE27" s="26">
        <f t="shared" ca="1" si="10"/>
        <v>2</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123" t="s">
        <v>40</v>
      </c>
      <c r="C28" s="57" t="s">
        <v>12</v>
      </c>
      <c r="D28" s="57"/>
      <c r="E28" s="58"/>
      <c r="F28" s="59">
        <f>F16</f>
        <v>45357</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22" t="s">
        <v>41</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123" t="s">
        <v>42</v>
      </c>
      <c r="C30" s="57"/>
      <c r="D30" s="57"/>
      <c r="E30" s="58"/>
      <c r="F30" s="59">
        <f>F27+3</f>
        <v>45391</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123" t="s">
        <v>43</v>
      </c>
      <c r="C31" s="57"/>
      <c r="D31" s="57"/>
      <c r="E31" s="58"/>
      <c r="F31" s="59">
        <f>F30+14</f>
        <v>45405</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123" t="s">
        <v>44</v>
      </c>
      <c r="C32" s="57" t="s">
        <v>8</v>
      </c>
      <c r="D32" s="57"/>
      <c r="E32" s="58"/>
      <c r="F32" s="59">
        <f>F31+42</f>
        <v>45447</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formula1>0</formula1>
    </dataValidation>
    <dataValidation type="list" allowBlank="1" showInputMessage="1" showErrorMessage="1" sqref="C10 C12:C35">
      <formula1>"Goal,Milestone,On Track, Low Risk, Med Risk, High Risk"</formula1>
    </dataValidation>
    <dataValidation type="list" allowBlank="1" showInputMessage="1" sqref="C11">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dataValidation allowBlank="1" showInputMessage="1" showErrorMessage="1" prompt="Enter Company Name in cell B4._x000a_A legend is in cells I4 through AC4.  The Legend label is in cell G4." sqref="A4"/>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dataValidation allowBlank="1" showInputMessage="1" showErrorMessage="1" prompt="Cells I9 through BL9 contain the day number of the month for the Month represented in the cell block above each date cell and are auto calculated._x000a_Do not modify these cells._x000a_" sqref="A7"/>
    <dataValidation allowBlank="1" showInputMessage="1" showErrorMessage="1" prompt="A scrollbar is in cells I8 through BL8. _x000a_To jump forward or backward in the timeline, enter a value of 0 or higher in cell C7._x000a_A value of 0 takes you to the beginning of the chart." sqref="A8"/>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dataValidation allowBlank="1" showInputMessage="1" showErrorMessage="1" prompt="This row marks the end of the Gantt milestone data. DO NOT enter anything in this row. _x000a_To add more items, insert new rows above this one._x000a_" sqref="A36"/>
    <dataValidation allowBlank="1" showInputMessage="1" showErrorMessage="1" prompt="This is an empty row" sqref="A35"/>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3"/>
    <row r="2" spans="1:68" ht="49.9" customHeight="1" x14ac:dyDescent="0.3">
      <c r="A2" s="10"/>
      <c r="B2" s="137" t="s">
        <v>30</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899999999999999" customHeight="1" x14ac:dyDescent="0.3">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
      <c r="A4" s="10"/>
      <c r="B4" s="52" t="s">
        <v>34</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
      <c r="A5" s="10"/>
      <c r="B5" s="53" t="s">
        <v>45</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4">
      <c r="A6" s="10"/>
      <c r="B6" s="47" t="s">
        <v>47</v>
      </c>
      <c r="C6" s="33" cm="1">
        <f t="array" aca="1" ref="C6" ca="1">IFERROR(IF(MIN(Milestones435[Start])=0,TODAY(),B11(Milestones435[Start])),TODAY())</f>
        <v>45363</v>
      </c>
      <c r="D6" s="51"/>
      <c r="E6" s="31"/>
      <c r="F6" s="32"/>
      <c r="G6" s="31"/>
      <c r="H6" s="28"/>
      <c r="I6" s="92" t="str">
        <f ca="1">TEXT(I7,"mmmm")</f>
        <v>March</v>
      </c>
      <c r="J6" s="92"/>
      <c r="K6" s="92"/>
      <c r="L6" s="92"/>
      <c r="M6" s="92"/>
      <c r="N6" s="92"/>
      <c r="O6" s="92"/>
      <c r="P6" s="92" t="str">
        <f ca="1">IF(TEXT(P7,"mmmm")=I6,"",TEXT(P7,"mmmm"))</f>
        <v/>
      </c>
      <c r="Q6" s="92"/>
      <c r="R6" s="92"/>
      <c r="S6" s="92"/>
      <c r="T6" s="92"/>
      <c r="U6" s="92"/>
      <c r="V6" s="92"/>
      <c r="W6" s="92" t="str">
        <f ca="1">IF(OR(TEXT(W7,"mmmm")=P6,TEXT(W7,"mmmm")=I6),"",TEXT(W7,"mmmm"))</f>
        <v/>
      </c>
      <c r="X6" s="92"/>
      <c r="Y6" s="92"/>
      <c r="Z6" s="92"/>
      <c r="AA6" s="92"/>
      <c r="AB6" s="92"/>
      <c r="AC6" s="92"/>
      <c r="AD6" s="92" t="str">
        <f ca="1">IF(OR(TEXT(AD7,"mmmm")=W6,TEXT(AD7,"mmmm")=P6,TEXT(AD7,"mmmm")=I6),"",TEXT(AD7,"mmmm"))</f>
        <v>April</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
      </c>
      <c r="AZ6" s="92"/>
      <c r="BA6" s="92"/>
      <c r="BB6" s="93"/>
      <c r="BC6" s="63"/>
      <c r="BD6" s="63"/>
      <c r="BE6" s="63"/>
      <c r="BF6" s="63" t="str">
        <f ca="1">IF(OR(TEXT(BF7,"mmmm")=AY6,TEXT(BF7,"mmmm")=AR6,TEXT(BF7,"mmmm")=AK6,TEXT(BF7,"mmmm")=AD6),"",TEXT(BF7,"mmmm"))</f>
        <v>May</v>
      </c>
      <c r="BG6" s="63"/>
      <c r="BH6" s="63"/>
      <c r="BI6" s="63"/>
      <c r="BJ6" s="63"/>
      <c r="BK6" s="63"/>
      <c r="BL6" s="63"/>
      <c r="BM6" s="31"/>
    </row>
    <row r="7" spans="1:68" ht="30" customHeight="1" x14ac:dyDescent="0.3">
      <c r="A7" s="10"/>
      <c r="B7" s="47" t="s">
        <v>48</v>
      </c>
      <c r="C7" s="34">
        <v>5</v>
      </c>
      <c r="D7" s="50"/>
      <c r="E7" s="28"/>
      <c r="F7" s="28"/>
      <c r="G7" s="28"/>
      <c r="H7" s="28"/>
      <c r="I7" s="94">
        <f ca="1">IFERROR(Project_Start+Scrolling_Increment,TODAY())</f>
        <v>45368</v>
      </c>
      <c r="J7" s="17">
        <f ca="1">I7+1</f>
        <v>45369</v>
      </c>
      <c r="K7" s="17">
        <f t="shared" ref="K7:AX7" ca="1" si="0">J7+1</f>
        <v>45370</v>
      </c>
      <c r="L7" s="17">
        <f t="shared" ca="1" si="0"/>
        <v>45371</v>
      </c>
      <c r="M7" s="17">
        <f t="shared" ca="1" si="0"/>
        <v>45372</v>
      </c>
      <c r="N7" s="17">
        <f t="shared" ca="1" si="0"/>
        <v>45373</v>
      </c>
      <c r="O7" s="62">
        <f t="shared" ca="1" si="0"/>
        <v>45374</v>
      </c>
      <c r="P7" s="17">
        <f ca="1">O7+1</f>
        <v>45375</v>
      </c>
      <c r="Q7" s="17">
        <f ca="1">P7+1</f>
        <v>45376</v>
      </c>
      <c r="R7" s="17">
        <f t="shared" ca="1" si="0"/>
        <v>45377</v>
      </c>
      <c r="S7" s="17">
        <f t="shared" ca="1" si="0"/>
        <v>45378</v>
      </c>
      <c r="T7" s="17">
        <f t="shared" ca="1" si="0"/>
        <v>45379</v>
      </c>
      <c r="U7" s="17">
        <f t="shared" ca="1" si="0"/>
        <v>45380</v>
      </c>
      <c r="V7" s="62">
        <f t="shared" ca="1" si="0"/>
        <v>45381</v>
      </c>
      <c r="W7" s="17">
        <f ca="1">V7+1</f>
        <v>45382</v>
      </c>
      <c r="X7" s="17">
        <f ca="1">W7+1</f>
        <v>45383</v>
      </c>
      <c r="Y7" s="17">
        <f t="shared" ca="1" si="0"/>
        <v>45384</v>
      </c>
      <c r="Z7" s="17">
        <f t="shared" ca="1" si="0"/>
        <v>45385</v>
      </c>
      <c r="AA7" s="17">
        <f t="shared" ca="1" si="0"/>
        <v>45386</v>
      </c>
      <c r="AB7" s="17">
        <f t="shared" ca="1" si="0"/>
        <v>45387</v>
      </c>
      <c r="AC7" s="62">
        <f t="shared" ca="1" si="0"/>
        <v>45388</v>
      </c>
      <c r="AD7" s="17">
        <f ca="1">AC7+1</f>
        <v>45389</v>
      </c>
      <c r="AE7" s="17">
        <f ca="1">AD7+1</f>
        <v>45390</v>
      </c>
      <c r="AF7" s="17">
        <f t="shared" ca="1" si="0"/>
        <v>45391</v>
      </c>
      <c r="AG7" s="17">
        <f t="shared" ca="1" si="0"/>
        <v>45392</v>
      </c>
      <c r="AH7" s="17">
        <f t="shared" ca="1" si="0"/>
        <v>45393</v>
      </c>
      <c r="AI7" s="17">
        <f t="shared" ca="1" si="0"/>
        <v>45394</v>
      </c>
      <c r="AJ7" s="62">
        <f t="shared" ca="1" si="0"/>
        <v>45395</v>
      </c>
      <c r="AK7" s="17">
        <f ca="1">AJ7+1</f>
        <v>45396</v>
      </c>
      <c r="AL7" s="17">
        <f ca="1">AK7+1</f>
        <v>45397</v>
      </c>
      <c r="AM7" s="17">
        <f t="shared" ca="1" si="0"/>
        <v>45398</v>
      </c>
      <c r="AN7" s="17">
        <f t="shared" ca="1" si="0"/>
        <v>45399</v>
      </c>
      <c r="AO7" s="17">
        <f t="shared" ca="1" si="0"/>
        <v>45400</v>
      </c>
      <c r="AP7" s="17">
        <f t="shared" ca="1" si="0"/>
        <v>45401</v>
      </c>
      <c r="AQ7" s="62">
        <f t="shared" ca="1" si="0"/>
        <v>45402</v>
      </c>
      <c r="AR7" s="17">
        <f ca="1">AQ7+1</f>
        <v>45403</v>
      </c>
      <c r="AS7" s="17">
        <f ca="1">AR7+1</f>
        <v>45404</v>
      </c>
      <c r="AT7" s="17">
        <f t="shared" ca="1" si="0"/>
        <v>45405</v>
      </c>
      <c r="AU7" s="17">
        <f t="shared" ca="1" si="0"/>
        <v>45406</v>
      </c>
      <c r="AV7" s="17">
        <f t="shared" ca="1" si="0"/>
        <v>45407</v>
      </c>
      <c r="AW7" s="17">
        <f t="shared" ca="1" si="0"/>
        <v>45408</v>
      </c>
      <c r="AX7" s="62">
        <f t="shared" ca="1" si="0"/>
        <v>45409</v>
      </c>
      <c r="AY7" s="17">
        <f ca="1">AX7+1</f>
        <v>45410</v>
      </c>
      <c r="AZ7" s="17">
        <f ca="1">AY7+1</f>
        <v>45411</v>
      </c>
      <c r="BA7" s="17">
        <f t="shared" ref="BA7:BE7" ca="1" si="1">AZ7+1</f>
        <v>45412</v>
      </c>
      <c r="BB7" s="17">
        <f t="shared" ca="1" si="1"/>
        <v>45413</v>
      </c>
      <c r="BC7" s="17">
        <f t="shared" ca="1" si="1"/>
        <v>45414</v>
      </c>
      <c r="BD7" s="17">
        <f t="shared" ca="1" si="1"/>
        <v>45415</v>
      </c>
      <c r="BE7" s="62">
        <f t="shared" ca="1" si="1"/>
        <v>45416</v>
      </c>
      <c r="BF7" s="17">
        <f ca="1">BE7+1</f>
        <v>45417</v>
      </c>
      <c r="BG7" s="17">
        <f ca="1">BF7+1</f>
        <v>45418</v>
      </c>
      <c r="BH7" s="17">
        <f t="shared" ref="BH7:BL7" ca="1" si="2">BG7+1</f>
        <v>45419</v>
      </c>
      <c r="BI7" s="17">
        <f t="shared" ca="1" si="2"/>
        <v>45420</v>
      </c>
      <c r="BJ7" s="17">
        <f t="shared" ca="1" si="2"/>
        <v>45421</v>
      </c>
      <c r="BK7" s="17">
        <f t="shared" ca="1" si="2"/>
        <v>45422</v>
      </c>
      <c r="BL7" s="18">
        <f t="shared" ca="1" si="2"/>
        <v>45423</v>
      </c>
      <c r="BM7" s="31"/>
    </row>
    <row r="8" spans="1:68" ht="19.899999999999999" customHeight="1" x14ac:dyDescent="0.3">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15" customHeight="1" x14ac:dyDescent="0.3">
      <c r="A9" s="10"/>
      <c r="B9" s="117" t="s">
        <v>18</v>
      </c>
      <c r="C9" s="118" t="s">
        <v>6</v>
      </c>
      <c r="D9" s="118" t="s">
        <v>19</v>
      </c>
      <c r="E9" s="118" t="s">
        <v>9</v>
      </c>
      <c r="F9" s="118" t="s">
        <v>10</v>
      </c>
      <c r="G9" s="118" t="s">
        <v>20</v>
      </c>
      <c r="H9" s="46"/>
      <c r="I9" s="36" t="str">
        <f t="shared" ref="I9:BL9" ca="1" si="3">LEFT(TEXT(I7,"ddd"),1)</f>
        <v>S</v>
      </c>
      <c r="J9" s="36" t="str">
        <f t="shared" ca="1" si="3"/>
        <v>M</v>
      </c>
      <c r="K9" s="36" t="str">
        <f t="shared" ca="1" si="3"/>
        <v>T</v>
      </c>
      <c r="L9" s="36" t="str">
        <f t="shared" ca="1" si="3"/>
        <v>W</v>
      </c>
      <c r="M9" s="36" t="str">
        <f t="shared" ca="1" si="3"/>
        <v>T</v>
      </c>
      <c r="N9" s="36" t="str">
        <f t="shared" ca="1" si="3"/>
        <v>F</v>
      </c>
      <c r="O9" s="36" t="str">
        <f t="shared" ca="1" si="3"/>
        <v>S</v>
      </c>
      <c r="P9" s="36" t="str">
        <f t="shared" ca="1" si="3"/>
        <v>S</v>
      </c>
      <c r="Q9" s="36" t="str">
        <f t="shared" ca="1" si="3"/>
        <v>M</v>
      </c>
      <c r="R9" s="36" t="str">
        <f t="shared" ca="1" si="3"/>
        <v>T</v>
      </c>
      <c r="S9" s="36" t="str">
        <f t="shared" ca="1" si="3"/>
        <v>W</v>
      </c>
      <c r="T9" s="36" t="str">
        <f t="shared" ca="1" si="3"/>
        <v>T</v>
      </c>
      <c r="U9" s="36" t="str">
        <f t="shared" ca="1" si="3"/>
        <v>F</v>
      </c>
      <c r="V9" s="36" t="str">
        <f t="shared" ca="1" si="3"/>
        <v>S</v>
      </c>
      <c r="W9" s="36" t="str">
        <f t="shared" ca="1" si="3"/>
        <v>S</v>
      </c>
      <c r="X9" s="36" t="str">
        <f t="shared" ca="1" si="3"/>
        <v>M</v>
      </c>
      <c r="Y9" s="36" t="str">
        <f t="shared" ca="1" si="3"/>
        <v>T</v>
      </c>
      <c r="Z9" s="36" t="str">
        <f t="shared" ca="1" si="3"/>
        <v>W</v>
      </c>
      <c r="AA9" s="36" t="str">
        <f t="shared" ca="1" si="3"/>
        <v>T</v>
      </c>
      <c r="AB9" s="36" t="str">
        <f t="shared" ca="1" si="3"/>
        <v>F</v>
      </c>
      <c r="AC9" s="36" t="str">
        <f t="shared" ca="1" si="3"/>
        <v>S</v>
      </c>
      <c r="AD9" s="36" t="str">
        <f t="shared" ca="1" si="3"/>
        <v>S</v>
      </c>
      <c r="AE9" s="36" t="str">
        <f t="shared" ca="1" si="3"/>
        <v>M</v>
      </c>
      <c r="AF9" s="36" t="str">
        <f t="shared" ca="1" si="3"/>
        <v>T</v>
      </c>
      <c r="AG9" s="36" t="str">
        <f t="shared" ca="1" si="3"/>
        <v>W</v>
      </c>
      <c r="AH9" s="36" t="str">
        <f t="shared" ca="1" si="3"/>
        <v>T</v>
      </c>
      <c r="AI9" s="36" t="str">
        <f t="shared" ca="1" si="3"/>
        <v>F</v>
      </c>
      <c r="AJ9" s="36" t="str">
        <f t="shared" ca="1" si="3"/>
        <v>S</v>
      </c>
      <c r="AK9" s="36" t="str">
        <f t="shared" ca="1" si="3"/>
        <v>S</v>
      </c>
      <c r="AL9" s="36" t="str">
        <f t="shared" ca="1" si="3"/>
        <v>M</v>
      </c>
      <c r="AM9" s="36" t="str">
        <f t="shared" ca="1" si="3"/>
        <v>T</v>
      </c>
      <c r="AN9" s="36" t="str">
        <f t="shared" ca="1" si="3"/>
        <v>W</v>
      </c>
      <c r="AO9" s="36" t="str">
        <f t="shared" ca="1" si="3"/>
        <v>T</v>
      </c>
      <c r="AP9" s="36" t="str">
        <f t="shared" ca="1" si="3"/>
        <v>F</v>
      </c>
      <c r="AQ9" s="36" t="str">
        <f t="shared" ca="1" si="3"/>
        <v>S</v>
      </c>
      <c r="AR9" s="36" t="str">
        <f t="shared" ca="1" si="3"/>
        <v>S</v>
      </c>
      <c r="AS9" s="36" t="str">
        <f t="shared" ca="1" si="3"/>
        <v>M</v>
      </c>
      <c r="AT9" s="36" t="str">
        <f t="shared" ca="1" si="3"/>
        <v>T</v>
      </c>
      <c r="AU9" s="36" t="str">
        <f t="shared" ca="1" si="3"/>
        <v>W</v>
      </c>
      <c r="AV9" s="36" t="str">
        <f t="shared" ca="1" si="3"/>
        <v>T</v>
      </c>
      <c r="AW9" s="36" t="str">
        <f t="shared" ca="1" si="3"/>
        <v>F</v>
      </c>
      <c r="AX9" s="36" t="str">
        <f t="shared" ca="1" si="3"/>
        <v>S</v>
      </c>
      <c r="AY9" s="36" t="str">
        <f t="shared" ca="1" si="3"/>
        <v>S</v>
      </c>
      <c r="AZ9" s="36" t="str">
        <f t="shared" ca="1" si="3"/>
        <v>M</v>
      </c>
      <c r="BA9" s="36" t="str">
        <f t="shared" ca="1" si="3"/>
        <v>T</v>
      </c>
      <c r="BB9" s="36" t="str">
        <f t="shared" ca="1" si="3"/>
        <v>W</v>
      </c>
      <c r="BC9" s="36" t="str">
        <f t="shared" ca="1" si="3"/>
        <v>T</v>
      </c>
      <c r="BD9" s="36" t="str">
        <f t="shared" ca="1" si="3"/>
        <v>F</v>
      </c>
      <c r="BE9" s="36" t="str">
        <f t="shared" ca="1" si="3"/>
        <v>S</v>
      </c>
      <c r="BF9" s="36" t="str">
        <f t="shared" ca="1" si="3"/>
        <v>S</v>
      </c>
      <c r="BG9" s="36" t="str">
        <f t="shared" ca="1" si="3"/>
        <v>M</v>
      </c>
      <c r="BH9" s="36" t="str">
        <f t="shared" ca="1" si="3"/>
        <v>T</v>
      </c>
      <c r="BI9" s="36" t="str">
        <f t="shared" ca="1" si="3"/>
        <v>W</v>
      </c>
      <c r="BJ9" s="36" t="str">
        <f t="shared" ca="1" si="3"/>
        <v>T</v>
      </c>
      <c r="BK9" s="36" t="str">
        <f t="shared" ca="1" si="3"/>
        <v>F</v>
      </c>
      <c r="BL9" s="36" t="str">
        <f t="shared" ca="1" si="3"/>
        <v>S</v>
      </c>
      <c r="BM9" s="31"/>
    </row>
    <row r="10" spans="1:68" ht="30" hidden="1" customHeight="1" thickBot="1" x14ac:dyDescent="0.35">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15" customHeight="1" x14ac:dyDescent="0.3">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15" customHeight="1" x14ac:dyDescent="0.3">
      <c r="A12" s="10"/>
      <c r="B12" s="25" t="s">
        <v>3</v>
      </c>
      <c r="C12" s="21" t="s">
        <v>7</v>
      </c>
      <c r="D12" s="21" t="s">
        <v>5</v>
      </c>
      <c r="E12" s="22">
        <v>0.25</v>
      </c>
      <c r="F12" s="23">
        <f ca="1">TODAY()</f>
        <v>45363</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15" customHeight="1" x14ac:dyDescent="0.3">
      <c r="A13" s="10"/>
      <c r="B13" s="25" t="s">
        <v>4</v>
      </c>
      <c r="C13" s="21" t="s">
        <v>8</v>
      </c>
      <c r="D13" s="21"/>
      <c r="E13" s="22"/>
      <c r="F13" s="23">
        <f ca="1">TODAY()+5</f>
        <v>45368</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15" customHeight="1" x14ac:dyDescent="0.3">
      <c r="A14" s="9"/>
      <c r="B14" s="25" t="s">
        <v>0</v>
      </c>
      <c r="C14" s="21" t="s">
        <v>12</v>
      </c>
      <c r="D14" s="21"/>
      <c r="E14" s="22">
        <v>0.5</v>
      </c>
      <c r="F14" s="23">
        <f ca="1">F12-3</f>
        <v>45360</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15" customHeight="1" x14ac:dyDescent="0.25">
      <c r="A15" s="9"/>
      <c r="B15" s="25" t="s">
        <v>1</v>
      </c>
      <c r="C15" s="21" t="s">
        <v>8</v>
      </c>
      <c r="D15" s="21"/>
      <c r="E15" s="22"/>
      <c r="F15" s="23">
        <f ca="1">F12+20</f>
        <v>45383</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15" customHeight="1" x14ac:dyDescent="0.25">
      <c r="A16" s="9"/>
      <c r="B16" s="25" t="s">
        <v>2</v>
      </c>
      <c r="C16" s="21" t="s">
        <v>11</v>
      </c>
      <c r="D16" s="21"/>
      <c r="E16" s="22">
        <v>0.1</v>
      </c>
      <c r="F16" s="23">
        <f ca="1">F12+6</f>
        <v>45369</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15" customHeight="1" x14ac:dyDescent="0.2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15" customHeight="1" x14ac:dyDescent="0.25">
      <c r="A18" s="10"/>
      <c r="B18" s="25" t="s">
        <v>3</v>
      </c>
      <c r="C18" s="21" t="s">
        <v>13</v>
      </c>
      <c r="D18" s="21"/>
      <c r="E18" s="22">
        <v>0.6</v>
      </c>
      <c r="F18" s="23">
        <f ca="1">F12+6</f>
        <v>45369</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15" customHeight="1" x14ac:dyDescent="0.25">
      <c r="A19" s="9"/>
      <c r="B19" s="25" t="s">
        <v>4</v>
      </c>
      <c r="C19" s="21" t="s">
        <v>14</v>
      </c>
      <c r="D19" s="21"/>
      <c r="E19" s="22">
        <v>0.5</v>
      </c>
      <c r="F19" s="23">
        <f ca="1">F18+2</f>
        <v>45371</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15" customHeight="1" x14ac:dyDescent="0.25">
      <c r="A20" s="9"/>
      <c r="B20" s="25" t="s">
        <v>0</v>
      </c>
      <c r="C20" s="21" t="s">
        <v>12</v>
      </c>
      <c r="D20" s="21"/>
      <c r="E20" s="22">
        <v>0.33</v>
      </c>
      <c r="F20" s="23">
        <f ca="1">F19+5</f>
        <v>45376</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15" customHeight="1" x14ac:dyDescent="0.25">
      <c r="A21" s="9"/>
      <c r="B21" s="25" t="s">
        <v>1</v>
      </c>
      <c r="C21" s="21" t="s">
        <v>8</v>
      </c>
      <c r="D21" s="21"/>
      <c r="E21" s="22"/>
      <c r="F21" s="23">
        <f ca="1">F20+2</f>
        <v>45378</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15" customHeight="1" x14ac:dyDescent="0.25">
      <c r="A22" s="9"/>
      <c r="B22" s="25" t="s">
        <v>2</v>
      </c>
      <c r="C22" s="21"/>
      <c r="D22" s="21"/>
      <c r="E22" s="22"/>
      <c r="F22" s="23">
        <f ca="1">F21+1</f>
        <v>45379</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15" customHeight="1" x14ac:dyDescent="0.2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15" customHeight="1" x14ac:dyDescent="0.25">
      <c r="A24" s="9"/>
      <c r="B24" s="25" t="s">
        <v>3</v>
      </c>
      <c r="C24" s="21" t="s">
        <v>14</v>
      </c>
      <c r="D24" s="21"/>
      <c r="E24" s="22"/>
      <c r="F24" s="23">
        <f ca="1">F12+15</f>
        <v>45378</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15" customHeight="1" x14ac:dyDescent="0.25">
      <c r="A25" s="9"/>
      <c r="B25" s="25" t="s">
        <v>4</v>
      </c>
      <c r="C25" s="21" t="s">
        <v>11</v>
      </c>
      <c r="D25" s="21"/>
      <c r="E25" s="22"/>
      <c r="F25" s="23">
        <f ca="1">F24+3</f>
        <v>45381</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15" customHeight="1" x14ac:dyDescent="0.25">
      <c r="A26" s="9"/>
      <c r="B26" s="25" t="s">
        <v>0</v>
      </c>
      <c r="C26" s="21" t="s">
        <v>14</v>
      </c>
      <c r="D26" s="21"/>
      <c r="E26" s="22"/>
      <c r="F26" s="23">
        <f ca="1">F25+15</f>
        <v>45396</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15" customHeight="1" x14ac:dyDescent="0.25">
      <c r="A27" s="9"/>
      <c r="B27" s="25" t="s">
        <v>1</v>
      </c>
      <c r="C27" s="21" t="s">
        <v>7</v>
      </c>
      <c r="D27" s="21"/>
      <c r="E27" s="22"/>
      <c r="F27" s="23">
        <f ca="1">F21+22</f>
        <v>45400</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15" customHeight="1" x14ac:dyDescent="0.25">
      <c r="A28" s="9"/>
      <c r="B28" s="25" t="s">
        <v>2</v>
      </c>
      <c r="C28" s="21" t="s">
        <v>12</v>
      </c>
      <c r="D28" s="21"/>
      <c r="E28" s="22"/>
      <c r="F28" s="23">
        <f ca="1">F16</f>
        <v>45369</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15" customHeight="1" x14ac:dyDescent="0.2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15" customHeight="1" x14ac:dyDescent="0.25">
      <c r="A30" s="9"/>
      <c r="B30" s="25" t="s">
        <v>3</v>
      </c>
      <c r="C30" s="21"/>
      <c r="D30" s="21"/>
      <c r="E30" s="22"/>
      <c r="F30" s="23">
        <f ca="1">F27+3</f>
        <v>45403</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15" customHeight="1" x14ac:dyDescent="0.25">
      <c r="A31" s="9"/>
      <c r="B31" s="25" t="s">
        <v>4</v>
      </c>
      <c r="C31" s="21"/>
      <c r="D31" s="21"/>
      <c r="E31" s="22"/>
      <c r="F31" s="23">
        <f ca="1">F30+14</f>
        <v>45417</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15" customHeight="1" x14ac:dyDescent="0.25">
      <c r="A32" s="9"/>
      <c r="B32" s="25" t="s">
        <v>0</v>
      </c>
      <c r="C32" s="21" t="s">
        <v>8</v>
      </c>
      <c r="D32" s="21"/>
      <c r="E32" s="22"/>
      <c r="F32" s="23">
        <f ca="1">F31+42</f>
        <v>45459</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15" customHeight="1" x14ac:dyDescent="0.2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15" customHeight="1" x14ac:dyDescent="0.2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15" customHeight="1" x14ac:dyDescent="0.2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15" customHeight="1" x14ac:dyDescent="0.2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formula1>"Goal,Milestone,On Track, Low Risk, Med Risk, High Risk"</formula1>
    </dataValidation>
    <dataValidation type="list" allowBlank="1" showInputMessage="1" showErrorMessage="1" sqref="C10 C12:C35">
      <formula1>"Goal,Milestone,On Track, Low Risk, Med Risk, High Risk"</formula1>
    </dataValidation>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This is an empty row" sqref="A35"/>
    <dataValidation allowBlank="1" showInputMessage="1" showErrorMessage="1" prompt="This row marks the end of the Gantt milestone data. DO NOT enter anything in this row. _x000a_To add more items, insert new rows above this one._x000a_" sqref="A36"/>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A scrollbar is in cells I8 through BL8. _x000a_To jump forward or backward in the timeline, enter a value of 0 or higher in cell C7._x000a_A value of 0 takes you to the beginning of the chart." sqref="A8"/>
    <dataValidation allowBlank="1" showInputMessage="1" showErrorMessage="1" prompt="Cells I9 through BL9 contain the day number of the month for the Month represented in the cell block above each date cell and are auto calculated._x000a_Do not modify these cells._x000a_" sqref="A7"/>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Company Name in cell B4._x000a_A legend is in cells I4 through AC4.  The Legend label is in cell G4." sqref="A4"/>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customWidth="1"/>
    <col min="3" max="3" width="13.28515625" bestFit="1" customWidth="1"/>
    <col min="4" max="4" width="20.5703125" customWidth="1"/>
    <col min="5" max="5" width="15.7109375" customWidth="1"/>
    <col min="6" max="6" width="10.42578125" style="2" customWidth="1"/>
    <col min="7" max="7" width="10.42578125" customWidth="1"/>
    <col min="8" max="8" width="2.7109375" customWidth="1"/>
    <col min="9" max="64" width="3.5703125" customWidth="1"/>
    <col min="65" max="65" width="2.7109375" customWidth="1"/>
  </cols>
  <sheetData>
    <row r="1" spans="1:68" ht="25.15" customHeight="1" x14ac:dyDescent="0.3"/>
    <row r="2" spans="1:68" ht="49.9" customHeight="1" x14ac:dyDescent="0.3">
      <c r="A2" s="10"/>
      <c r="B2" s="141" t="s">
        <v>31</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19.899999999999999" customHeight="1" x14ac:dyDescent="0.3">
      <c r="A3" s="10"/>
      <c r="B3" s="66"/>
      <c r="C3" s="67"/>
      <c r="D3" s="68"/>
      <c r="E3" s="68"/>
      <c r="F3" s="69"/>
      <c r="G3" s="68"/>
      <c r="H3" s="68"/>
      <c r="I3" s="82"/>
      <c r="J3" s="1"/>
      <c r="K3" s="1"/>
      <c r="L3" s="1"/>
    </row>
    <row r="4" spans="1:68" ht="30" customHeight="1" x14ac:dyDescent="0.3">
      <c r="A4" s="10"/>
      <c r="B4" s="70" t="s">
        <v>34</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
      <c r="A5" s="10"/>
      <c r="B5" s="76" t="s">
        <v>46</v>
      </c>
      <c r="C5" s="72"/>
      <c r="D5" s="72"/>
      <c r="E5" s="73"/>
      <c r="F5" s="74"/>
      <c r="G5" s="73"/>
      <c r="H5" s="73"/>
    </row>
    <row r="6" spans="1:68" ht="30" customHeight="1" x14ac:dyDescent="0.4">
      <c r="A6" s="10"/>
      <c r="B6" s="77" t="s">
        <v>47</v>
      </c>
      <c r="C6" s="78" cm="1">
        <f t="array" aca="1" ref="C6" ca="1">IFERROR(IF(MIN(Milestones43524[Start])=0,TODAY(),B11(Milestones43524[Start])),TODAY())</f>
        <v>45363</v>
      </c>
      <c r="D6" s="79"/>
      <c r="E6" s="73"/>
      <c r="F6" s="74"/>
      <c r="G6" s="73"/>
      <c r="H6" s="73"/>
      <c r="I6" s="89" t="str">
        <f ca="1">TEXT(I7,"mmmm")</f>
        <v>March</v>
      </c>
      <c r="J6" s="89"/>
      <c r="K6" s="89"/>
      <c r="L6" s="89"/>
      <c r="M6" s="89"/>
      <c r="N6" s="89"/>
      <c r="O6" s="89"/>
      <c r="P6" s="89" t="str">
        <f ca="1">IF(TEXT(P7,"mmmm")=I6,"",TEXT(P7,"mmmm"))</f>
        <v/>
      </c>
      <c r="Q6" s="89"/>
      <c r="R6" s="89"/>
      <c r="S6" s="89"/>
      <c r="T6" s="89"/>
      <c r="U6" s="89"/>
      <c r="V6" s="89"/>
      <c r="W6" s="89" t="str">
        <f ca="1">IF(OR(TEXT(W7,"mmmm")=P6,TEXT(W7,"mmmm")=I6),"",TEXT(W7,"mmmm"))</f>
        <v/>
      </c>
      <c r="X6" s="89"/>
      <c r="Y6" s="89"/>
      <c r="Z6" s="89"/>
      <c r="AA6" s="89"/>
      <c r="AB6" s="89"/>
      <c r="AC6" s="89"/>
      <c r="AD6" s="89" t="str">
        <f ca="1">IF(OR(TEXT(AD7,"mmmm")=W6,TEXT(AD7,"mmmm")=P6,TEXT(AD7,"mmmm")=I6),"",TEXT(AD7,"mmmm"))</f>
        <v>April</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
      </c>
      <c r="AZ6" s="90"/>
      <c r="BA6" s="90"/>
      <c r="BB6" s="91"/>
      <c r="BC6" s="88"/>
      <c r="BD6" s="88"/>
      <c r="BE6" s="88"/>
      <c r="BF6" s="88" t="str">
        <f ca="1">IF(OR(TEXT(BF7,"mmmm")=AY6,TEXT(BF7,"mmmm")=AR6,TEXT(BF7,"mmmm")=AK6,TEXT(BF7,"mmmm")=AD6),"",TEXT(BF7,"mmmm"))</f>
        <v>May</v>
      </c>
      <c r="BG6" s="88"/>
      <c r="BH6" s="88"/>
      <c r="BI6" s="88"/>
      <c r="BJ6" s="88"/>
      <c r="BK6" s="88"/>
      <c r="BL6" s="88"/>
    </row>
    <row r="7" spans="1:68" ht="30" customHeight="1" x14ac:dyDescent="0.3">
      <c r="A7" s="10"/>
      <c r="B7" s="77" t="s">
        <v>48</v>
      </c>
      <c r="C7" s="80">
        <v>5</v>
      </c>
      <c r="D7" s="72"/>
      <c r="E7" s="73"/>
      <c r="F7" s="73"/>
      <c r="G7" s="73"/>
      <c r="H7" s="81"/>
      <c r="I7" s="96">
        <f ca="1">IFERROR(Project_Start+Scrolling_Increment,TODAY())</f>
        <v>45368</v>
      </c>
      <c r="J7" s="97">
        <f ca="1">I7+1</f>
        <v>45369</v>
      </c>
      <c r="K7" s="97">
        <f t="shared" ref="K7:AX7" ca="1" si="0">J7+1</f>
        <v>45370</v>
      </c>
      <c r="L7" s="97">
        <f t="shared" ca="1" si="0"/>
        <v>45371</v>
      </c>
      <c r="M7" s="97">
        <f t="shared" ca="1" si="0"/>
        <v>45372</v>
      </c>
      <c r="N7" s="97">
        <f t="shared" ca="1" si="0"/>
        <v>45373</v>
      </c>
      <c r="O7" s="98">
        <f t="shared" ca="1" si="0"/>
        <v>45374</v>
      </c>
      <c r="P7" s="97">
        <f ca="1">O7+1</f>
        <v>45375</v>
      </c>
      <c r="Q7" s="97">
        <f ca="1">P7+1</f>
        <v>45376</v>
      </c>
      <c r="R7" s="97">
        <f t="shared" ca="1" si="0"/>
        <v>45377</v>
      </c>
      <c r="S7" s="97">
        <f t="shared" ca="1" si="0"/>
        <v>45378</v>
      </c>
      <c r="T7" s="97">
        <f t="shared" ca="1" si="0"/>
        <v>45379</v>
      </c>
      <c r="U7" s="97">
        <f t="shared" ca="1" si="0"/>
        <v>45380</v>
      </c>
      <c r="V7" s="98">
        <f t="shared" ca="1" si="0"/>
        <v>45381</v>
      </c>
      <c r="W7" s="97">
        <f ca="1">V7+1</f>
        <v>45382</v>
      </c>
      <c r="X7" s="97">
        <f ca="1">W7+1</f>
        <v>45383</v>
      </c>
      <c r="Y7" s="97">
        <f t="shared" ca="1" si="0"/>
        <v>45384</v>
      </c>
      <c r="Z7" s="97">
        <f t="shared" ca="1" si="0"/>
        <v>45385</v>
      </c>
      <c r="AA7" s="97">
        <f t="shared" ca="1" si="0"/>
        <v>45386</v>
      </c>
      <c r="AB7" s="97">
        <f t="shared" ca="1" si="0"/>
        <v>45387</v>
      </c>
      <c r="AC7" s="98">
        <f t="shared" ca="1" si="0"/>
        <v>45388</v>
      </c>
      <c r="AD7" s="97">
        <f ca="1">AC7+1</f>
        <v>45389</v>
      </c>
      <c r="AE7" s="97">
        <f ca="1">AD7+1</f>
        <v>45390</v>
      </c>
      <c r="AF7" s="97">
        <f t="shared" ca="1" si="0"/>
        <v>45391</v>
      </c>
      <c r="AG7" s="97">
        <f t="shared" ca="1" si="0"/>
        <v>45392</v>
      </c>
      <c r="AH7" s="97">
        <f t="shared" ca="1" si="0"/>
        <v>45393</v>
      </c>
      <c r="AI7" s="97">
        <f t="shared" ca="1" si="0"/>
        <v>45394</v>
      </c>
      <c r="AJ7" s="98">
        <f t="shared" ca="1" si="0"/>
        <v>45395</v>
      </c>
      <c r="AK7" s="97">
        <f ca="1">AJ7+1</f>
        <v>45396</v>
      </c>
      <c r="AL7" s="97">
        <f ca="1">AK7+1</f>
        <v>45397</v>
      </c>
      <c r="AM7" s="97">
        <f t="shared" ca="1" si="0"/>
        <v>45398</v>
      </c>
      <c r="AN7" s="97">
        <f t="shared" ca="1" si="0"/>
        <v>45399</v>
      </c>
      <c r="AO7" s="97">
        <f t="shared" ca="1" si="0"/>
        <v>45400</v>
      </c>
      <c r="AP7" s="97">
        <f t="shared" ca="1" si="0"/>
        <v>45401</v>
      </c>
      <c r="AQ7" s="98">
        <f t="shared" ca="1" si="0"/>
        <v>45402</v>
      </c>
      <c r="AR7" s="97">
        <f ca="1">AQ7+1</f>
        <v>45403</v>
      </c>
      <c r="AS7" s="97">
        <f ca="1">AR7+1</f>
        <v>45404</v>
      </c>
      <c r="AT7" s="97">
        <f t="shared" ca="1" si="0"/>
        <v>45405</v>
      </c>
      <c r="AU7" s="97">
        <f t="shared" ca="1" si="0"/>
        <v>45406</v>
      </c>
      <c r="AV7" s="97">
        <f t="shared" ca="1" si="0"/>
        <v>45407</v>
      </c>
      <c r="AW7" s="97">
        <f t="shared" ca="1" si="0"/>
        <v>45408</v>
      </c>
      <c r="AX7" s="98">
        <f t="shared" ca="1" si="0"/>
        <v>45409</v>
      </c>
      <c r="AY7" s="97">
        <f ca="1">AX7+1</f>
        <v>45410</v>
      </c>
      <c r="AZ7" s="97">
        <f ca="1">AY7+1</f>
        <v>45411</v>
      </c>
      <c r="BA7" s="97">
        <f t="shared" ref="BA7:BE7" ca="1" si="1">AZ7+1</f>
        <v>45412</v>
      </c>
      <c r="BB7" s="97">
        <f t="shared" ca="1" si="1"/>
        <v>45413</v>
      </c>
      <c r="BC7" s="97">
        <f t="shared" ca="1" si="1"/>
        <v>45414</v>
      </c>
      <c r="BD7" s="97">
        <f t="shared" ca="1" si="1"/>
        <v>45415</v>
      </c>
      <c r="BE7" s="98">
        <f t="shared" ca="1" si="1"/>
        <v>45416</v>
      </c>
      <c r="BF7" s="97">
        <f ca="1">BE7+1</f>
        <v>45417</v>
      </c>
      <c r="BG7" s="97">
        <f ca="1">BF7+1</f>
        <v>45418</v>
      </c>
      <c r="BH7" s="97">
        <f t="shared" ref="BH7:BL7" ca="1" si="2">BG7+1</f>
        <v>45419</v>
      </c>
      <c r="BI7" s="97">
        <f t="shared" ca="1" si="2"/>
        <v>45420</v>
      </c>
      <c r="BJ7" s="97">
        <f t="shared" ca="1" si="2"/>
        <v>45421</v>
      </c>
      <c r="BK7" s="97">
        <f t="shared" ca="1" si="2"/>
        <v>45422</v>
      </c>
      <c r="BL7" s="98">
        <f t="shared" ca="1" si="2"/>
        <v>45423</v>
      </c>
    </row>
    <row r="8" spans="1:68" ht="19.899999999999999" customHeight="1" x14ac:dyDescent="0.3">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15" customHeight="1" x14ac:dyDescent="0.3">
      <c r="A9" s="10"/>
      <c r="B9" s="120" t="s">
        <v>18</v>
      </c>
      <c r="C9" s="121" t="s">
        <v>6</v>
      </c>
      <c r="D9" s="121" t="s">
        <v>19</v>
      </c>
      <c r="E9" s="121" t="s">
        <v>9</v>
      </c>
      <c r="F9" s="121" t="s">
        <v>10</v>
      </c>
      <c r="G9" s="121" t="s">
        <v>20</v>
      </c>
      <c r="H9" s="86"/>
      <c r="I9" s="104" t="str">
        <f t="shared" ref="I9:BL9" ca="1" si="3">LEFT(TEXT(I7,"ddd"),1)</f>
        <v>S</v>
      </c>
      <c r="J9" s="104" t="str">
        <f t="shared" ca="1" si="3"/>
        <v>M</v>
      </c>
      <c r="K9" s="104" t="str">
        <f t="shared" ca="1" si="3"/>
        <v>T</v>
      </c>
      <c r="L9" s="104" t="str">
        <f t="shared" ca="1" si="3"/>
        <v>W</v>
      </c>
      <c r="M9" s="104" t="str">
        <f t="shared" ca="1" si="3"/>
        <v>T</v>
      </c>
      <c r="N9" s="104" t="str">
        <f t="shared" ca="1" si="3"/>
        <v>F</v>
      </c>
      <c r="O9" s="104" t="str">
        <f t="shared" ca="1" si="3"/>
        <v>S</v>
      </c>
      <c r="P9" s="104" t="str">
        <f t="shared" ca="1" si="3"/>
        <v>S</v>
      </c>
      <c r="Q9" s="104" t="str">
        <f t="shared" ca="1" si="3"/>
        <v>M</v>
      </c>
      <c r="R9" s="104" t="str">
        <f t="shared" ca="1" si="3"/>
        <v>T</v>
      </c>
      <c r="S9" s="104" t="str">
        <f t="shared" ca="1" si="3"/>
        <v>W</v>
      </c>
      <c r="T9" s="104" t="str">
        <f t="shared" ca="1" si="3"/>
        <v>T</v>
      </c>
      <c r="U9" s="104" t="str">
        <f t="shared" ca="1" si="3"/>
        <v>F</v>
      </c>
      <c r="V9" s="104" t="str">
        <f t="shared" ca="1" si="3"/>
        <v>S</v>
      </c>
      <c r="W9" s="104" t="str">
        <f t="shared" ca="1" si="3"/>
        <v>S</v>
      </c>
      <c r="X9" s="104" t="str">
        <f t="shared" ca="1" si="3"/>
        <v>M</v>
      </c>
      <c r="Y9" s="104" t="str">
        <f t="shared" ca="1" si="3"/>
        <v>T</v>
      </c>
      <c r="Z9" s="104" t="str">
        <f t="shared" ca="1" si="3"/>
        <v>W</v>
      </c>
      <c r="AA9" s="104" t="str">
        <f t="shared" ca="1" si="3"/>
        <v>T</v>
      </c>
      <c r="AB9" s="104" t="str">
        <f t="shared" ca="1" si="3"/>
        <v>F</v>
      </c>
      <c r="AC9" s="104" t="str">
        <f t="shared" ca="1" si="3"/>
        <v>S</v>
      </c>
      <c r="AD9" s="104" t="str">
        <f t="shared" ca="1" si="3"/>
        <v>S</v>
      </c>
      <c r="AE9" s="104" t="str">
        <f t="shared" ca="1" si="3"/>
        <v>M</v>
      </c>
      <c r="AF9" s="104" t="str">
        <f t="shared" ca="1" si="3"/>
        <v>T</v>
      </c>
      <c r="AG9" s="104" t="str">
        <f t="shared" ca="1" si="3"/>
        <v>W</v>
      </c>
      <c r="AH9" s="104" t="str">
        <f t="shared" ca="1" si="3"/>
        <v>T</v>
      </c>
      <c r="AI9" s="104" t="str">
        <f t="shared" ca="1" si="3"/>
        <v>F</v>
      </c>
      <c r="AJ9" s="104" t="str">
        <f t="shared" ca="1" si="3"/>
        <v>S</v>
      </c>
      <c r="AK9" s="104" t="str">
        <f t="shared" ca="1" si="3"/>
        <v>S</v>
      </c>
      <c r="AL9" s="104" t="str">
        <f t="shared" ca="1" si="3"/>
        <v>M</v>
      </c>
      <c r="AM9" s="104" t="str">
        <f t="shared" ca="1" si="3"/>
        <v>T</v>
      </c>
      <c r="AN9" s="104" t="str">
        <f t="shared" ca="1" si="3"/>
        <v>W</v>
      </c>
      <c r="AO9" s="104" t="str">
        <f t="shared" ca="1" si="3"/>
        <v>T</v>
      </c>
      <c r="AP9" s="104" t="str">
        <f t="shared" ca="1" si="3"/>
        <v>F</v>
      </c>
      <c r="AQ9" s="104" t="str">
        <f t="shared" ca="1" si="3"/>
        <v>S</v>
      </c>
      <c r="AR9" s="104" t="str">
        <f t="shared" ca="1" si="3"/>
        <v>S</v>
      </c>
      <c r="AS9" s="104" t="str">
        <f t="shared" ca="1" si="3"/>
        <v>M</v>
      </c>
      <c r="AT9" s="104" t="str">
        <f t="shared" ca="1" si="3"/>
        <v>T</v>
      </c>
      <c r="AU9" s="104" t="str">
        <f t="shared" ca="1" si="3"/>
        <v>W</v>
      </c>
      <c r="AV9" s="104" t="str">
        <f t="shared" ca="1" si="3"/>
        <v>T</v>
      </c>
      <c r="AW9" s="104" t="str">
        <f t="shared" ca="1" si="3"/>
        <v>F</v>
      </c>
      <c r="AX9" s="104" t="str">
        <f t="shared" ca="1" si="3"/>
        <v>S</v>
      </c>
      <c r="AY9" s="104" t="str">
        <f t="shared" ca="1" si="3"/>
        <v>S</v>
      </c>
      <c r="AZ9" s="104" t="str">
        <f t="shared" ca="1" si="3"/>
        <v>M</v>
      </c>
      <c r="BA9" s="104" t="str">
        <f t="shared" ca="1" si="3"/>
        <v>T</v>
      </c>
      <c r="BB9" s="104" t="str">
        <f t="shared" ca="1" si="3"/>
        <v>W</v>
      </c>
      <c r="BC9" s="104" t="str">
        <f t="shared" ca="1" si="3"/>
        <v>T</v>
      </c>
      <c r="BD9" s="104" t="str">
        <f t="shared" ca="1" si="3"/>
        <v>F</v>
      </c>
      <c r="BE9" s="104" t="str">
        <f t="shared" ca="1" si="3"/>
        <v>S</v>
      </c>
      <c r="BF9" s="104" t="str">
        <f t="shared" ca="1" si="3"/>
        <v>S</v>
      </c>
      <c r="BG9" s="104" t="str">
        <f t="shared" ca="1" si="3"/>
        <v>M</v>
      </c>
      <c r="BH9" s="104" t="str">
        <f t="shared" ca="1" si="3"/>
        <v>T</v>
      </c>
      <c r="BI9" s="104" t="str">
        <f t="shared" ca="1" si="3"/>
        <v>W</v>
      </c>
      <c r="BJ9" s="104" t="str">
        <f t="shared" ca="1" si="3"/>
        <v>T</v>
      </c>
      <c r="BK9" s="104" t="str">
        <f t="shared" ca="1" si="3"/>
        <v>F</v>
      </c>
      <c r="BL9" s="104" t="str">
        <f t="shared" ca="1" si="3"/>
        <v>S</v>
      </c>
    </row>
    <row r="10" spans="1:68" ht="30" hidden="1" customHeight="1" thickBot="1" x14ac:dyDescent="0.35">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15" customHeight="1" x14ac:dyDescent="0.3">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15" customHeight="1" x14ac:dyDescent="0.3">
      <c r="A12" s="10"/>
      <c r="B12" s="61" t="s">
        <v>3</v>
      </c>
      <c r="C12" s="57" t="s">
        <v>7</v>
      </c>
      <c r="D12" s="57" t="s">
        <v>5</v>
      </c>
      <c r="E12" s="58">
        <v>0.25</v>
      </c>
      <c r="F12" s="59">
        <f ca="1">TODAY()</f>
        <v>45363</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15" customHeight="1" x14ac:dyDescent="0.3">
      <c r="A13" s="10"/>
      <c r="B13" s="61" t="s">
        <v>4</v>
      </c>
      <c r="C13" s="57" t="s">
        <v>8</v>
      </c>
      <c r="D13" s="57"/>
      <c r="E13" s="58"/>
      <c r="F13" s="59">
        <f ca="1">TODAY()+5</f>
        <v>45368</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15" customHeight="1" x14ac:dyDescent="0.3">
      <c r="A14" s="9"/>
      <c r="B14" s="61" t="s">
        <v>0</v>
      </c>
      <c r="C14" s="57" t="s">
        <v>12</v>
      </c>
      <c r="D14" s="57"/>
      <c r="E14" s="58">
        <v>0.5</v>
      </c>
      <c r="F14" s="59">
        <f ca="1">F12-3</f>
        <v>45360</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15" customHeight="1" x14ac:dyDescent="0.25">
      <c r="A15" s="9"/>
      <c r="B15" s="61" t="s">
        <v>1</v>
      </c>
      <c r="C15" s="57" t="s">
        <v>8</v>
      </c>
      <c r="D15" s="57"/>
      <c r="E15" s="58"/>
      <c r="F15" s="59">
        <f ca="1">F12+20</f>
        <v>45383</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15" customHeight="1" x14ac:dyDescent="0.25">
      <c r="A16" s="9"/>
      <c r="B16" s="61" t="s">
        <v>2</v>
      </c>
      <c r="C16" s="57" t="s">
        <v>11</v>
      </c>
      <c r="D16" s="57"/>
      <c r="E16" s="58">
        <v>0.1</v>
      </c>
      <c r="F16" s="59">
        <f ca="1">F12+6</f>
        <v>45369</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15" customHeight="1" x14ac:dyDescent="0.2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15" customHeight="1" x14ac:dyDescent="0.25">
      <c r="A18" s="10"/>
      <c r="B18" s="61" t="s">
        <v>3</v>
      </c>
      <c r="C18" s="57" t="s">
        <v>13</v>
      </c>
      <c r="D18" s="57"/>
      <c r="E18" s="58">
        <v>0.6</v>
      </c>
      <c r="F18" s="59">
        <f ca="1">F12+6</f>
        <v>45369</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15" customHeight="1" x14ac:dyDescent="0.25">
      <c r="A19" s="9"/>
      <c r="B19" s="61" t="s">
        <v>4</v>
      </c>
      <c r="C19" s="57" t="s">
        <v>14</v>
      </c>
      <c r="D19" s="57"/>
      <c r="E19" s="58">
        <v>0.5</v>
      </c>
      <c r="F19" s="59">
        <f ca="1">F18+2</f>
        <v>45371</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15" customHeight="1" x14ac:dyDescent="0.25">
      <c r="A20" s="9"/>
      <c r="B20" s="61" t="s">
        <v>0</v>
      </c>
      <c r="C20" s="57" t="s">
        <v>12</v>
      </c>
      <c r="D20" s="57"/>
      <c r="E20" s="58">
        <v>0.33</v>
      </c>
      <c r="F20" s="59">
        <f ca="1">F19+5</f>
        <v>45376</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15" customHeight="1" x14ac:dyDescent="0.25">
      <c r="A21" s="9"/>
      <c r="B21" s="61" t="s">
        <v>1</v>
      </c>
      <c r="C21" s="57" t="s">
        <v>8</v>
      </c>
      <c r="D21" s="57"/>
      <c r="E21" s="58"/>
      <c r="F21" s="59">
        <f ca="1">F20+2</f>
        <v>45378</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15" customHeight="1" x14ac:dyDescent="0.25">
      <c r="A22" s="9"/>
      <c r="B22" s="61" t="s">
        <v>2</v>
      </c>
      <c r="C22" s="57"/>
      <c r="D22" s="57"/>
      <c r="E22" s="58"/>
      <c r="F22" s="59">
        <f ca="1">F21+1</f>
        <v>45379</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15" customHeight="1" x14ac:dyDescent="0.2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15" customHeight="1" x14ac:dyDescent="0.25">
      <c r="A24" s="9"/>
      <c r="B24" s="61" t="s">
        <v>3</v>
      </c>
      <c r="C24" s="57" t="s">
        <v>14</v>
      </c>
      <c r="D24" s="57"/>
      <c r="E24" s="58"/>
      <c r="F24" s="59">
        <f ca="1">F12+15</f>
        <v>45378</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15" customHeight="1" x14ac:dyDescent="0.25">
      <c r="A25" s="9"/>
      <c r="B25" s="61" t="s">
        <v>4</v>
      </c>
      <c r="C25" s="57" t="s">
        <v>11</v>
      </c>
      <c r="D25" s="57"/>
      <c r="E25" s="58"/>
      <c r="F25" s="59">
        <f ca="1">F24+3</f>
        <v>45381</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15" customHeight="1" x14ac:dyDescent="0.25">
      <c r="A26" s="9"/>
      <c r="B26" s="61" t="s">
        <v>0</v>
      </c>
      <c r="C26" s="57" t="s">
        <v>14</v>
      </c>
      <c r="D26" s="57"/>
      <c r="E26" s="58"/>
      <c r="F26" s="59">
        <f ca="1">F25+15</f>
        <v>45396</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15" customHeight="1" x14ac:dyDescent="0.25">
      <c r="A27" s="9"/>
      <c r="B27" s="61" t="s">
        <v>1</v>
      </c>
      <c r="C27" s="57" t="s">
        <v>7</v>
      </c>
      <c r="D27" s="57"/>
      <c r="E27" s="58"/>
      <c r="F27" s="59">
        <f ca="1">F21+22</f>
        <v>45400</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15" customHeight="1" x14ac:dyDescent="0.25">
      <c r="A28" s="9"/>
      <c r="B28" s="61" t="s">
        <v>2</v>
      </c>
      <c r="C28" s="57" t="s">
        <v>12</v>
      </c>
      <c r="D28" s="57"/>
      <c r="E28" s="58"/>
      <c r="F28" s="59">
        <f ca="1">F16</f>
        <v>45369</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15" customHeight="1" x14ac:dyDescent="0.2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15" customHeight="1" x14ac:dyDescent="0.25">
      <c r="A30" s="9"/>
      <c r="B30" s="61" t="s">
        <v>3</v>
      </c>
      <c r="C30" s="57"/>
      <c r="D30" s="57"/>
      <c r="E30" s="58"/>
      <c r="F30" s="59">
        <f ca="1">F27+3</f>
        <v>45403</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15" customHeight="1" x14ac:dyDescent="0.25">
      <c r="A31" s="9"/>
      <c r="B31" s="61" t="s">
        <v>4</v>
      </c>
      <c r="C31" s="57"/>
      <c r="D31" s="57"/>
      <c r="E31" s="58"/>
      <c r="F31" s="59">
        <f ca="1">F30+14</f>
        <v>45417</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15" customHeight="1" x14ac:dyDescent="0.25">
      <c r="A32" s="9"/>
      <c r="B32" s="61" t="s">
        <v>0</v>
      </c>
      <c r="C32" s="57" t="s">
        <v>8</v>
      </c>
      <c r="D32" s="57"/>
      <c r="E32" s="58"/>
      <c r="F32" s="59">
        <f ca="1">F31+42</f>
        <v>45459</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15" customHeight="1" x14ac:dyDescent="0.2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15" customHeight="1" x14ac:dyDescent="0.2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15" customHeight="1" x14ac:dyDescent="0.2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15" customHeight="1" x14ac:dyDescent="0.2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formula1>"Goal,Milestone,On Track, Low Risk, Med Risk, High Risk"</formula1>
    </dataValidation>
    <dataValidation type="list" allowBlank="1" showInputMessage="1" showErrorMessage="1" sqref="C10 C12:C35">
      <formula1>"Goal,Milestone,On Track, Low Risk, Med Risk, High Risk"</formula1>
    </dataValidation>
    <dataValidation type="whole" operator="greaterThanOrEqual" allowBlank="1" showInputMessage="1" promptTitle="Scrolling Increment" prompt="Changing this number will scroll the Gantt Chart view." sqref="C7">
      <formula1>0</formula1>
    </dataValidation>
    <dataValidation allowBlank="1" showInputMessage="1" showErrorMessage="1" prompt="This is an empty row" sqref="A35"/>
    <dataValidation allowBlank="1" showInputMessage="1" showErrorMessage="1" prompt="This row marks the end of the Gantt milestone data. DO NOT enter anything in this row. _x000a_To add more items, insert new rows above this one._x000a_" sqref="A36"/>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dataValidation allowBlank="1" showInputMessage="1" showErrorMessage="1" prompt="A scrollbar is in cells I8 through BL8. _x000a_To jump forward or backward in the timeline, enter a value of 0 or higher in cell C7._x000a_A value of 0 takes you to the beginning of the chart." sqref="A8"/>
    <dataValidation allowBlank="1" showInputMessage="1" showErrorMessage="1" prompt="Cells I9 through BL9 contain the day number of the month for the Month represented in the cell block above each date cell and are auto calculated._x000a_Do not modify these cells._x000a_" sqref="A7"/>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dataValidation allowBlank="1" showInputMessage="1" showErrorMessage="1" prompt="Enter Company Name in cell B4._x000a_A legend is in cells I4 through AC4.  The Legend label is in cell G4." sqref="A4"/>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ds:schemaRefs>
    <ds:schemaRef ds:uri="http://schemas.microsoft.com/office/2006/documentManagement/types"/>
    <ds:schemaRef ds:uri="http://schemas.openxmlformats.org/package/2006/metadata/core-properties"/>
    <ds:schemaRef ds:uri="http://schemas.microsoft.com/sharepoint/v3"/>
    <ds:schemaRef ds:uri="http://schemas.microsoft.com/office/infopath/2007/PartnerControls"/>
    <ds:schemaRef ds:uri="230e9df3-be65-4c73-a93b-d1236ebd677e"/>
    <ds:schemaRef ds:uri="http://purl.org/dc/elements/1.1/"/>
    <ds:schemaRef ds:uri="16c05727-aa75-4e4a-9b5f-8a80a1165891"/>
    <ds:schemaRef ds:uri="http://purl.org/dc/dcmitype/"/>
    <ds:schemaRef ds:uri="http://purl.org/dc/terms/"/>
    <ds:schemaRef ds:uri="71af3243-3dd4-4a8d-8c0d-dd76da1f02a5"/>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2023-01-31T06:47:08Z</dcterms:created>
  <dcterms:modified xsi:type="dcterms:W3CDTF">2024-03-12T15:09:08Z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