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D92709C5-6CED-4D03-A47E-6645DDBF542D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6" i="2" l="1"/>
  <c r="Y896" i="2"/>
  <c r="X896" i="2"/>
  <c r="W896" i="2"/>
  <c r="J896" i="2"/>
  <c r="G896" i="2"/>
  <c r="E896" i="2"/>
  <c r="C896" i="2"/>
  <c r="Z895" i="2"/>
  <c r="AC895" i="2"/>
  <c r="Y895" i="2"/>
  <c r="V895" i="2" s="1"/>
  <c r="X895" i="2"/>
  <c r="W895" i="2"/>
  <c r="J895" i="2"/>
  <c r="G895" i="2"/>
  <c r="E895" i="2"/>
  <c r="C895" i="2"/>
  <c r="Z894" i="2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6" i="2" l="1"/>
  <c r="Z896" i="2"/>
  <c r="V891" i="2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<sst xmlns="http://purl.oclc.org/ooxml/spreadsheetml/main" count="2608" uniqueCount="944">
  <si>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</si>
  <si>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</si>
  <si>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</si>
  <si>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</si>
  <si>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</si>
  <si>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</si>
  <si>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</si>
  <si>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</si>
  <si>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</si>
  <si>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</si>
  <si>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</si>
  <si>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</si>
  <si>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</si>
  <si>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</si>
  <si>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</si>
  <si>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</si>
  <si>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</si>
  <si>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</si>
  <si>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</si>
  <si>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</si>
  <si>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</si>
  <si>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</si>
  <si>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</si>
  <si>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</si>
  <si>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</si>
  <si>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</si>
  <si>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</si>
  <si>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</si>
  <si>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</si>
  <si>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</si>
  <si>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</si>
  <si>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</si>
  <si>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</si>
  <si>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</si>
  <si>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</si>
  <si>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</si>
  <si>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</si>
  <si>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</si>
  <si>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</si>
  <si>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</si>
  <si>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</si>
  <si>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</si>
  <si>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</si>
  <si>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</si>
  <si>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</si>
  <si>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</si>
  <si>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</si>
  <si>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</si>
  <si>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</si>
  <si>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</si>
  <si>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</si>
  <si>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</si>
  <si>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</si>
  <si>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</si>
  <si>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</si>
  <si>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</si>
  <si>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</si>
  <si>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</si>
  <si>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</si>
  <si>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</si>
  <si>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</si>
  <si>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</si>
  <si>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</si>
  <si>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</si>
  <si>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</si>
  <si>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</si>
  <si>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</si>
  <si>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</si>
  <si>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</si>
  <si>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</si>
  <si>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</si>
  <si>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</si>
  <si>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</si>
  <si>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</si>
  <si>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</si>
  <si>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</si>
  <si>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</si>
  <si>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</si>
  <si>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</si>
  <si>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</si>
  <si>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</si>
  <si>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</si>
  <si>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</si>
  <si>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</si>
  <si>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</si>
  <si>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</si>
  <si>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</si>
  <si>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</si>
  <si>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</si>
  <si>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</si>
  <si>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</si>
  <si>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</si>
  <si>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</si>
  <si>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</si>
  <si>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</si>
  <si>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</si>
  <si>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</si>
  <si>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</si>
  <si>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</si>
  <si>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</si>
  <si>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</si>
  <si>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</si>
  <si>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</si>
  <si>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</si>
  <si>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</si>
  <si>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</si>
  <si>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</si>
  <si>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</si>
  <si>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</si>
  <si>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</si>
  <si>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</si>
  <si>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</si>
  <si>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</si>
  <si>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</si>
  <si>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</si>
  <si>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</si>
  <si>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</si>
  <si>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</si>
  <si>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</si>
  <si>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</si>
  <si>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</si>
  <si>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</si>
  <si>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</si>
  <si>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</si>
  <si>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</si>
  <si>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</si>
  <si>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</si>
  <si>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</si>
  <si>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</si>
  <si>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</si>
  <si>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</si>
  <si>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</si>
  <si>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</si>
  <si>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</si>
  <si>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</si>
  <si>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</si>
  <si>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</si>
  <si>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</si>
  <si>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</si>
  <si>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</si>
  <si>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</si>
  <si>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</si>
  <si>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</si>
  <si>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</si>
  <si>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</si>
  <si>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</si>
  <si>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</si>
  <si>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</si>
  <si>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</si>
  <si>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</si>
  <si>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</si>
  <si>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</si>
  <si>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</si>
  <si>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</si>
  <si>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</si>
  <si>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</si>
  <si>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</si>
  <si>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</si>
  <si>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</si>
  <si>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</si>
  <si>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</si>
  <si>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</si>
  <si>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</si>
  <si>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</si>
  <si>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</si>
  <si>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</si>
  <si>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</si>
  <si>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</si>
  <si>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</si>
  <si>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</si>
  <si>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</si>
  <si>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</si>
  <si>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</si>
  <si>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</si>
  <si>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</si>
  <si>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</si>
  <si>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</si>
  <si>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</si>
  <si>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</si>
  <si>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</si>
  <si>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</si>
  <si>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</si>
  <si>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</si>
  <si>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</si>
  <si>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</si>
  <si>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</si>
  <si>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</si>
  <si>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</si>
  <si>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</si>
  <si>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</si>
  <si>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</si>
  <si>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</si>
  <si>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</si>
  <si>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</si>
  <si>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</si>
  <si>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</si>
  <si>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</si>
  <si>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</si>
  <si>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</si>
  <si>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</si>
  <si>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</si>
  <si>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</si>
  <si>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</si>
  <si>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</si>
  <si>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</si>
  <si>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</si>
  <si>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</si>
  <si>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</si>
  <si>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</si>
  <si>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</si>
  <si>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</si>
  <si>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</si>
  <si>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</si>
  <si>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</si>
  <si>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</si>
  <si>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</si>
  <si>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</si>
  <si>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</si>
  <si>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</si>
  <si>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</si>
  <si>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</si>
  <si>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</si>
  <si>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</si>
  <si>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</si>
  <si>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</si>
  <si>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</si>
  <si>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</si>
  <si>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</si>
  <si>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</si>
  <si>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</si>
  <si>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</si>
  <si>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</si>
  <si>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</si>
  <si>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</si>
  <si>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</si>
  <si>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</si>
  <si>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</si>
  <si>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</si>
  <si>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</si>
  <si>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</si>
  <si>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</si>
  <si>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</si>
  <si>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</si>
  <si>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</si>
  <si>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</si>
  <si>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</si>
  <si>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</si>
  <si>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</si>
  <si>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</si>
  <si>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</si>
  <si>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</si>
  <si>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</si>
  <si>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</si>
  <si>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</si>
  <si>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</si>
  <si>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</si>
  <si>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</si>
  <si>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</si>
  <si>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</si>
  <si>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</si>
  <si>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</si>
  <si>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</si>
  <si>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</si>
  <si>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</si>
  <si>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</si>
  <si>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</si>
  <si>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</si>
  <si>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</si>
  <si>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</si>
  <si>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</si>
  <si>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</si>
  <si>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</si>
  <si>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</si>
  <si>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</si>
  <si>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</si>
  <si>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</si>
  <si>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</si>
  <si>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</si>
  <si>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</si>
  <si>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</si>
  <si>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</si>
  <si>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</si>
  <si>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</si>
  <si>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</si>
  <si>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</si>
  <si>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</si>
  <si>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</si>
  <si>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</si>
  <si>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</si>
  <si>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</si>
  <si>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</si>
  <si>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</si>
  <si>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</si>
  <si>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</si>
  <si>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</si>
  <si>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</si>
  <si>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</si>
  <si>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</si>
  <si>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</si>
  <si>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</si>
  <si>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</si>
  <si>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</si>
  <si>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</si>
  <si>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</si>
  <si>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</si>
  <si>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</si>
  <si>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</si>
  <si>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</si>
  <si>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</si>
  <si>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</si>
  <si>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</si>
  <si>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</si>
  <si>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</si>
  <si>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</si>
  <si>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</si>
  <si>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</si>
  <si>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</si>
  <si>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</si>
  <si>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</si>
  <si>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</si>
  <si>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</si>
  <si>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</si>
  <si>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</si>
  <si>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</si>
  <si>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</si>
  <si>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</si>
  <si>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</si>
  <si>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</si>
  <si>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</si>
  <si>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</si>
  <si>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</si>
  <si>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</si>
  <si>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</si>
  <si>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</si>
  <si>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</si>
  <si>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</si>
  <si>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</si>
  <si>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</si>
  <si>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</si>
  <si>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</si>
  <si>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</si>
  <si>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</si>
  <si>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</si>
  <si>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</si>
  <si>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</si>
  <si>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</si>
  <si>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</si>
  <si>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</si>
  <si>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</si>
  <si>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</si>
  <si>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</si>
  <si>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</si>
  <si>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</si>
  <si>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</si>
  <si>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</si>
  <si>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</si>
  <si>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</si>
  <si>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</si>
  <si>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</si>
  <si>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</si>
  <si>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</si>
  <si>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</si>
  <si>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</si>
  <si>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</si>
  <si>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</si>
  <si>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</si>
  <si>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</si>
  <si>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</si>
  <si>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</si>
  <si>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</si>
  <si>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</si>
  <si>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</si>
  <si>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</si>
  <si>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</si>
  <si>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</si>
  <si>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</si>
  <si>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</si>
  <si>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</si>
  <si>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</si>
  <si>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</si>
  <si>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</si>
  <si>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</si>
  <si>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</si>
  <si>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</si>
  <si>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</si>
  <si>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</si>
  <si>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</si>
  <si>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</si>
  <si>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</si>
  <si>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</si>
  <si>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</si>
  <si>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</si>
  <si>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</si>
  <si>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</si>
  <si>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</si>
  <si>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</si>
  <si>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</si>
  <si>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</si>
  <si>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</si>
  <si>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</si>
  <si>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</si>
  <si>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</si>
  <si>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</si>
  <si>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</si>
  <si>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</si>
  <si>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</si>
  <si>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</si>
  <si>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</si>
  <si>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</si>
  <si>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</si>
  <si>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</si>
  <si>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</si>
  <si>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</si>
  <si>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</si>
  <si>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</si>
  <si>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</si>
  <si>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</si>
  <si>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</si>
  <si>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</si>
  <si>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</si>
  <si>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</si>
  <si>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</si>
  <si>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</si>
  <si>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</si>
  <si>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</si>
  <si>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</si>
  <si>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</si>
  <si>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</si>
  <si>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</si>
  <si>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</si>
  <si>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</si>
  <si>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</si>
  <si>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</si>
  <si>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</si>
  <si>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</si>
  <si>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</si>
  <si>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</si>
  <si>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</si>
  <si>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</si>
  <si>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</si>
  <si>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</si>
  <si>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</si>
  <si>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</si>
  <si>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</si>
  <si>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</si>
  <si>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</si>
  <si>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</si>
  <si>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</si>
  <si>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</si>
  <si>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</si>
  <si>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</si>
  <si>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</si>
  <si>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</si>
  <si>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</si>
  <si>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</si>
  <si>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</si>
  <si>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</si>
  <si>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</si>
  <si>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</si>
  <si>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</si>
  <si>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</si>
  <si>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</si>
  <si>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</si>
  <si>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</si>
  <si>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</si>
  <si>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</si>
  <si>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</si>
  <si>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</si>
  <si>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</si>
  <si>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</si>
  <si>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</si>
  <si>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</si>
  <si>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</si>
  <si>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</si>
  <si>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</si>
  <si>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</si>
  <si>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</si>
  <si>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</si>
  <si>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</si>
  <si>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</si>
  <si>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</si>
  <si>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</si>
  <si>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</si>
  <si>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</si>
  <si>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</si>
  <si>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</si>
  <si>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</si>
  <si>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</si>
  <si>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</si>
  <si>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</si>
  <si>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</si>
  <si>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</si>
  <si>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</si>
  <si>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</si>
  <si>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</si>
  <si>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</si>
  <si>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</si>
  <si>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</si>
  <si>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</si>
  <si>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</si>
  <si>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</si>
  <si>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</si>
  <si>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</si>
  <si>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</si>
  <si>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</si>
  <si>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</si>
  <si>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</si>
  <si>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</si>
  <si>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</si>
  <si>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</si>
  <si>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</si>
  <si>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</si>
  <si>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</si>
  <si>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</si>
  <si>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</si>
  <si>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</si>
  <si>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</si>
  <si>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</si>
  <si>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</si>
  <si>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</si>
  <si>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</si>
  <si>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</si>
  <si>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</si>
  <si>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</si>
  <si>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</si>
  <si>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</si>
  <si>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</si>
  <si>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</si>
  <si>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</si>
  <si>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</si>
  <si>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</si>
  <si>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</si>
  <si>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</si>
  <si>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</si>
  <si>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</si>
  <si>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</si>
  <si>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</si>
  <si>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</si>
  <si>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</si>
  <si>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</si>
  <si>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</si>
  <si>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</si>
  <si>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</si>
  <si>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</si>
  <si>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</si>
  <si>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</si>
  <si>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</si>
  <si>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</si>
  <si>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</si>
  <si>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</si>
  <si>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</si>
  <si>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</si>
  <si>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</si>
  <si>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</si>
  <si>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</si>
  <si>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</si>
  <si>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</si>
  <si>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</si>
  <si>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</si>
  <si>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</si>
  <si>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</si>
  <si>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</si>
  <si>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</si>
  <si>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</si>
  <si>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</si>
  <si>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</si>
  <si>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</si>
  <si>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</si>
  <si>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</si>
  <si>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</si>
  <si>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</si>
  <si>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</si>
  <si>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</si>
  <si>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</si>
  <si>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</si>
  <si>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</si>
  <si>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</si>
  <si>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</si>
  <si>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</si>
  <si>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</si>
  <si>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</si>
  <si>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</si>
  <si>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</si>
  <si>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</si>
  <si>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</si>
  <si>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</si>
  <si>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</si>
  <si>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</si>
  <si>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</si>
  <si>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</si>
  <si>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</si>
  <si>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</si>
  <si>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</si>
  <si>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</si>
  <si>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</si>
  <si>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</si>
  <si>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</si>
  <si>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</si>
  <si>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</si>
  <si>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</si>
  <si>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</si>
  <si>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</si>
  <si>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</si>
  <si>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</si>
  <si>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</si>
  <si>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</si>
  <si>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</si>
  <si>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</si>
  <si>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</si>
  <si>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</si>
  <si>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</si>
  <si>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</si>
  <si>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</si>
  <si>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</si>
  <si>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</si>
  <si>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</si>
  <si>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</si>
  <si>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</si>
  <si>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</si>
  <si>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</si>
  <si>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</si>
  <si>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</si>
  <si>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</si>
  <si>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</si>
  <si>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</si>
  <si>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</si>
  <si>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</si>
  <si>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</si>
  <si>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</si>
  <si>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</si>
  <si>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</si>
  <si>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</si>
  <si>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</si>
  <si>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</si>
  <si>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</si>
  <si>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</si>
  <si>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</si>
  <si>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</si>
  <si>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</si>
  <si>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</si>
  <si>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</si>
  <si>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</si>
  <si>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</si>
  <si>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</si>
  <si>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</si>
  <si>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</si>
  <si>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</si>
  <si>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</si>
  <si>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</si>
  <si>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</si>
  <si>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</si>
  <si>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</si>
  <si>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</si>
  <si>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</si>
  <si>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</si>
  <si>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</si>
  <si>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</si>
  <si>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</si>
  <si>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</si>
  <si>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</si>
  <si>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</si>
  <si>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</si>
  <si>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</si>
  <si>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</si>
  <si>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</si>
  <si>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</si>
  <si>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</si>
  <si>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</si>
  <si>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</si>
  <si>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</si>
  <si>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</si>
  <si>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</si>
  <si>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</si>
  <si>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</si>
  <si>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</si>
  <si>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</si>
  <si>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</si>
  <si>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</si>
  <si>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</si>
  <si>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</si>
  <si>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</si>
  <si>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</si>
  <si>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</si>
  <si>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</si>
  <si>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</si>
  <si>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</si>
  <si>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</si>
  <si>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</si>
  <si>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</si>
  <si>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</si>
  <si>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</si>
  <si>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</si>
  <si>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</si>
  <si>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</si>
  <si>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</si>
  <si>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</si>
  <si>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</si>
  <si>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</si>
  <si>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</si>
  <si>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</si>
  <si>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</si>
  <si>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</si>
  <si>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</si>
  <si>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</si>
  <si>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</si>
  <si>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</si>
  <si>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</si>
  <si>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</si>
  <si>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</si>
  <si>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</si>
  <si>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</si>
  <si>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</si>
  <si>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</si>
  <si>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</si>
  <si>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</si>
  <si>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</si>
  <si>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</si>
  <si>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</si>
  <si>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</si>
  <si>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</si>
  <si>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</si>
  <si>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</si>
  <si>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</si>
  <si>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</si>
  <si>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</si>
  <si>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</si>
  <si>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</si>
  <si>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</si>
  <si>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</si>
  <si>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</si>
  <si>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</si>
  <si>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</si>
  <si>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</si>
  <si>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</si>
  <si>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</si>
  <si>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</si>
  <si>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</si>
  <si>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</si>
  <si>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</si>
  <si>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</si>
  <si>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</si>
  <si>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</si>
  <si>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</si>
  <si>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</si>
  <si>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</si>
  <si>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</si>
  <si>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</si>
  <si>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</si>
  <si>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</si>
  <si>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</si>
  <si>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</si>
  <si>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</si>
  <si>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</si>
  <si>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</si>
  <si>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</si>
  <si>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</si>
  <si>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</si>
  <si>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</si>
  <si>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</si>
  <si>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</si>
  <si>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</si>
  <si>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</si>
  <si>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</si>
  <si>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</si>
  <si>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</si>
  <si>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</si>
  <si>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</si>
  <si>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</si>
  <si>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</si>
  <si>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</si>
  <si>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</si>
  <si>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</si>
  <si>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</si>
  <si>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</si>
  <si>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</si>
  <si>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</si>
  <si>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</si>
  <si>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</si>
  <si>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</si>
  <si>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</si>
  <si>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</si>
  <si>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</si>
  <si>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</si>
  <si>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</si>
  <si>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</si>
  <si>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</si>
  <si>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</si>
  <si>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</si>
  <si>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</si>
  <si>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</si>
  <si>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</si>
  <si>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</si>
  <si>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</si>
  <si>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</si>
  <si>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</si>
  <si>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</si>
  <si>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</si>
  <si>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</si>
  <si>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</si>
  <si>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</si>
  <si>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</si>
  <si>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</si>
  <si>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</si>
  <si>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</si>
  <si>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</si>
  <si>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</si>
  <si>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</si>
  <si>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</si>
  <si>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</si>
  <si>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</si>
  <si>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</si>
  <si>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</si>
  <si>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</si>
  <si>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</si>
  <si>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</si>
  <si>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</si>
  <si>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</si>
  <si>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</si>
  <si>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</si>
  <si>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</si>
  <si>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</si>
  <si>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</si>
  <si>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</si>
  <si>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</si>
  <si>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</si>
  <si>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</si>
  <si>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</si>
  <si>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</si>
  <si>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</si>
  <si>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</si>
  <si>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</si>
  <si>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</si>
  <si>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</si>
  <si>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</si>
  <si>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</si>
  <si>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</si>
  <si>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</si>
  <si>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</si>
  <si>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</si>
  <si>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</si>
  <si>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</si>
  <si>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</si>
  <si>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</si>
  <si>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</si>
  <si>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</si>
  <si>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</si>
  <si>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</si>
  <si>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</si>
  <si>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</si>
  <si>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</si>
  <si>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</si>
  <si>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</si>
  <si>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</si>
  <si>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</si>
  <si>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</si>
  <si>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</si>
  <si>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</si>
  <si>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</si>
  <si>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</si>
  <si>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</si>
  <si>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</si>
  <si>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</si>
  <si>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</si>
  <si>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</si>
  <si>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</si>
  <si>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</si>
  <si>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</si>
  <si>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</si>
  <si>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</si>
  <si>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</si>
  <si>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</si>
  <si>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</si>
  <si>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</si>
  <si>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</si>
  <si>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</si>
  <si>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</si>
  <si>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</si>
  <si>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</si>
  <si>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</si>
  <si>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</si>
  <si>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</si>
  <si>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</si>
  <si>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</si>
  <si>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</si>
  <si>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</si>
  <si>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</si>
  <si>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</si>
  <si>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</si>
  <si>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</si>
  <si>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</si>
  <si>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</si>
  <si>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</si>
  <si>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</si>
  <si>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</si>
  <si>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</si>
  <si>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</si>
  <si>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</si>
  <si>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</si>
  <si>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</si>
  <si>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</si>
  <si>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</si>
  <si>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</si>
  <si>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</si>
  <si>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</si>
  <si>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</si>
  <si>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</si>
  <si>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</si>
  <si>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</si>
  <si>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</si>
  <si>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</si>
  <si>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</si>
  <si>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</si>
  <si>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</si>
  <si>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</si>
  <si>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</si>
  <si>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</si>
  <si>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</si>
  <si>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</si>
  <si>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</si>
  <si>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</si>
  <si>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</si>
  <si>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</si>
  <si>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</si>
  <si>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</si>
  <si>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</si>
  <si>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</si>
  <si>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</si>
  <si>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</si>
  <si>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</si>
  <si>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</si>
  <si>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</si>
  <si>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</si>
  <si>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</si>
  <si>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</si>
  <si>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</si>
  <si>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</si>
  <si>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</si>
  <si>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</si>
  <si>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</si>
  <si>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</si>
  <si>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</si>
  <si>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</si>
  <si>
    <t>The Reality War</t>
  </si>
  <si>
    <t>https://en.wikipedia.org/wiki/The_Reality_War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</si>
</sst>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6"/>
  <sheetViews>
    <sheetView tabSelected="1" topLeftCell="O1" workbookViewId="0">
      <pane ySplit="1" topLeftCell="A863" activePane="bottomLeft" state="frozen"/>
      <selection pane="bottomLeft" activeCell="U896" sqref="U896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T894">
        <v>3.33</v>
      </c>
      <c r="U894">
        <v>3.75</v>
      </c>
      <c r="V894">
        <f t="shared" ref="V894" si="57">IF(ISBLANK(S894),"",ROUND(S894*Z894,2))</f>
        <v>2.57</v>
      </c>
      <c r="W894">
        <f t="shared" ref="W894" si="58">IF(ISBLANK(T894),"",ROUND(T894*Z894,2))</f>
        <v>3.33</v>
      </c>
      <c r="X894">
        <f t="shared" ref="X894" si="59">IF(ISBLANK(U894),"",ROUND(U894*Z894,2))</f>
        <v>3.75</v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  <row r="895" spans="1:30" x14ac:dyDescent="0.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S895">
        <v>1.83</v>
      </c>
      <c r="U895">
        <v>2.86</v>
      </c>
      <c r="V895">
        <f t="shared" ref="V895" si="60">IF(ISBLANK(S895),"",ROUND(S895*Z895,2))</f>
        <v>1.83</v>
      </c>
      <c r="W895" t="str">
        <f t="shared" ref="W895" si="61">IF(ISBLANK(T895),"",ROUND(T895*Z895,2))</f>
        <v/>
      </c>
      <c r="X895">
        <f t="shared" ref="X895" si="62">IF(ISBLANK(U895),"",ROUND(U895*Z895,2))</f>
        <v>2.86</v>
      </c>
      <c r="Y895">
        <f>VLOOKUP(YEAR(Q895),Populations!$A$3:$B$999,2,0)</f>
        <v>68304932</v>
      </c>
      <c r="Z895">
        <f>(Calculations!B1/Y895)</f>
        <v>1</v>
      </c>
      <c r="AB895">
        <v>2</v>
      </c>
      <c r="AC895" t="str">
        <f>VLOOKUP(AB895,WikiFormats!$A$3:$B$999,2,0)</f>
        <v>Episode</v>
      </c>
      <c r="AD895" t="s">
        <v>941</v>
      </c>
    </row>
    <row r="896" spans="1:30" x14ac:dyDescent="0.5">
      <c r="A896">
        <v>892</v>
      </c>
      <c r="B896">
        <v>4</v>
      </c>
      <c r="C896" t="str">
        <f>VLOOKUP(B896,Eras!$A$3:$B$999,2,0)</f>
        <v>New/Disney</v>
      </c>
      <c r="D896">
        <v>1</v>
      </c>
      <c r="E896" t="str">
        <f>VLOOKUP(D896,EpisodeFormats!$A$3:$B$999,2,0)</f>
        <v>Series</v>
      </c>
      <c r="F896">
        <v>15</v>
      </c>
      <c r="G896" t="str">
        <f>VLOOKUP(F896,Doctors!$A$3:$B$999,2,0)</f>
        <v>Ncuti Gatwa</v>
      </c>
      <c r="H896">
        <v>15</v>
      </c>
      <c r="I896">
        <v>3</v>
      </c>
      <c r="J896" t="str">
        <f>VLOOKUP(I896,SeasonFormats!$A$3:$B$999,2,0)</f>
        <v>Series</v>
      </c>
      <c r="K896">
        <v>319</v>
      </c>
      <c r="L896">
        <v>7</v>
      </c>
      <c r="M896" t="s">
        <v>942</v>
      </c>
      <c r="N896">
        <v>2</v>
      </c>
      <c r="P896">
        <v>8</v>
      </c>
      <c r="Q896" s="6" t="d">
        <v>2025-05-31</v>
      </c>
      <c r="R896">
        <v>67</v>
      </c>
      <c r="S896">
        <v>2.17</v>
      </c>
      <c r="V896">
        <f t="shared" ref="V896" si="63">IF(ISBLANK(S896),"",ROUND(S896*Z896,2))</f>
        <v>2.17</v>
      </c>
      <c r="W896" t="str">
        <f t="shared" ref="W896" si="64">IF(ISBLANK(T896),"",ROUND(T896*Z896,2))</f>
        <v/>
      </c>
      <c r="X896" t="str">
        <f t="shared" ref="X896" si="65">IF(ISBLANK(U896),"",ROUND(U896*Z896,2))</f>
        <v/>
      </c>
      <c r="Y896">
        <f>VLOOKUP(YEAR(Q896),Populations!$A$3:$B$999,2,0)</f>
        <v>68304932</v>
      </c>
      <c r="Z896">
        <f>(Calculations!B1/Y896)</f>
        <v>1</v>
      </c>
      <c r="AB896">
        <v>2</v>
      </c>
      <c r="AC896" t="str">
        <f>VLOOKUP(AB896,WikiFormats!$A$3:$B$999,2,0)</f>
        <v>Episode</v>
      </c>
      <c r="AD896" t="s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2025-06-03T09:43:18Z</dcterms:modified>
</cp:coreProperties>
</file>