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/>
  <mc:AlternateContent xmlns:mc="http://schemas.openxmlformats.org/markup-compatibility/2006">
    <mc:Choice Requires="x15">
      <x15ac:absPath xmlns:x15ac="http://schemas.microsoft.com/office/spreadsheetml/2010/11/ac" url="C:\Users\Russe\dealflow\"/>
    </mc:Choice>
  </mc:AlternateContent>
  <xr:revisionPtr revIDLastSave="0" documentId="13_ncr:1_{AB0A02FF-0A51-49A8-95BA-54C59D0EAC5D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Params" sheetId="1" r:id="rId1"/>
    <sheet name="Quote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6" i="2" l="1"/>
  <c r="D15" i="2"/>
  <c r="D17" i="2" s="1"/>
  <c r="D18" i="2" s="1"/>
  <c r="D14" i="2"/>
  <c r="D13" i="2"/>
  <c r="D8" i="2"/>
  <c r="D7" i="2"/>
  <c r="D6" i="2"/>
  <c r="D5" i="2"/>
  <c r="D9" i="2" s="1"/>
  <c r="D10" i="2" s="1"/>
</calcChain>
</file>

<file path=xl/sharedStrings.xml><?xml version="1.0" encoding="utf-8"?>
<sst xmlns="http://schemas.openxmlformats.org/spreadsheetml/2006/main" count="43" uniqueCount="38">
  <si>
    <t>Parameter</t>
  </si>
  <si>
    <t>Value</t>
  </si>
  <si>
    <t>WHOLESALER: Base price ($/mo)</t>
  </si>
  <si>
    <t>WHOLESALER: Included seats</t>
  </si>
  <si>
    <t>WHOLESALER: Included listings</t>
  </si>
  <si>
    <t>WHOLESALER: Extra seat price ($/mo)</t>
  </si>
  <si>
    <t>WHOLESALER: Extra listing price ($/mo)</t>
  </si>
  <si>
    <t>WHOLESALER: Data feed add-on ($/mo)</t>
  </si>
  <si>
    <t>INVESTOR: Base price ($/mo)</t>
  </si>
  <si>
    <t>INVESTOR: Included seats</t>
  </si>
  <si>
    <t>INVESTOR: Included tracked properties</t>
  </si>
  <si>
    <t>INVESTOR: Extra seat price ($/mo)</t>
  </si>
  <si>
    <t>INVESTOR: Extra tracked property price ($/mo)</t>
  </si>
  <si>
    <t>INVESTOR: Data feed add-on ($/mo)</t>
  </si>
  <si>
    <t>Annual discount (%)</t>
  </si>
  <si>
    <t>Enterprise Quote Builder</t>
  </si>
  <si>
    <t>Inputs</t>
  </si>
  <si>
    <t>WHOLESALER — Monthly</t>
  </si>
  <si>
    <t>Wholesaler team seats (total)</t>
  </si>
  <si>
    <t>Base price</t>
  </si>
  <si>
    <t>Wholesaler active listings (total)</t>
  </si>
  <si>
    <t>Extra seats charge</t>
  </si>
  <si>
    <t>Wholesaler: Include data feed add-on? (Yes/No)</t>
  </si>
  <si>
    <t>No</t>
  </si>
  <si>
    <t>Extra listings charge</t>
  </si>
  <si>
    <t>Data feed add-on</t>
  </si>
  <si>
    <t>Investor team seats (total)</t>
  </si>
  <si>
    <t>Total monthly (Wholesaler)</t>
  </si>
  <si>
    <t>Investor tracked properties (total)</t>
  </si>
  <si>
    <t>Total annual with discount</t>
  </si>
  <si>
    <t>Investor: Include data feed add-on? (Yes/No)</t>
  </si>
  <si>
    <t>INVESTOR — Monthly</t>
  </si>
  <si>
    <t>Extra tracked properties charge</t>
  </si>
  <si>
    <t>Total monthly (Investor)</t>
  </si>
  <si>
    <t>Notes:</t>
  </si>
  <si>
    <t>Adjust base prices and per-unit rates in the Params sheet.</t>
  </si>
  <si>
    <t>Wholesaler 'listings' = active concurrent listings. Investor 'tracked properties' = monitored/alerted properties.</t>
  </si>
  <si>
    <t>Annual discount applies to prepaid annual subscriptions.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</si>
</sst>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$#,##0.00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4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164" fontId="0" fillId="0" borderId="0" xfId="0" applyNumberFormat="1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workbookViewId="0">
      <selection activeCell="E25" sqref="E25"/>
    </sheetView>
  </sheetViews>
  <sheetFormatPr defaultRowHeight="15" x14ac:dyDescent="0.25"/>
  <cols>
    <col min="1" max="1" width="44" customWidth="1"/>
    <col min="2" max="2" width="18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>
        <v>99</v>
      </c>
    </row>
    <row r="3" spans="1:2" x14ac:dyDescent="0.25">
      <c r="A3" t="s">
        <v>3</v>
      </c>
      <c r="B3">
        <v>3</v>
      </c>
    </row>
    <row r="4" spans="1:2" x14ac:dyDescent="0.25">
      <c r="A4" t="s">
        <v>4</v>
      </c>
      <c r="B4">
        <v>30</v>
      </c>
    </row>
    <row r="5" spans="1:2" x14ac:dyDescent="0.25">
      <c r="A5" t="s">
        <v>5</v>
      </c>
      <c r="B5">
        <v>12</v>
      </c>
    </row>
    <row r="6" spans="1:2" x14ac:dyDescent="0.25">
      <c r="A6" t="s">
        <v>6</v>
      </c>
      <c r="B6">
        <v>1</v>
      </c>
    </row>
    <row r="7" spans="1:2" x14ac:dyDescent="0.25">
      <c r="A7" t="s">
        <v>7</v>
      </c>
      <c r="B7">
        <v>20</v>
      </c>
    </row>
    <row r="9" spans="1:2" x14ac:dyDescent="0.25">
      <c r="A9" t="s">
        <v>8</v>
      </c>
      <c r="B9">
        <v>99</v>
      </c>
    </row>
    <row r="10" spans="1:2" x14ac:dyDescent="0.25">
      <c r="A10" t="s">
        <v>9</v>
      </c>
      <c r="B10">
        <v>3</v>
      </c>
    </row>
    <row r="11" spans="1:2" x14ac:dyDescent="0.25">
      <c r="A11" t="s">
        <v>10</v>
      </c>
      <c r="B11">
        <v>300</v>
      </c>
    </row>
    <row r="12" spans="1:2" x14ac:dyDescent="0.25">
      <c r="A12" t="s">
        <v>11</v>
      </c>
      <c r="B12">
        <v>12</v>
      </c>
    </row>
    <row r="13" spans="1:2" x14ac:dyDescent="0.25">
      <c r="A13" t="s">
        <v>12</v>
      </c>
      <c r="B13">
        <v>0.1</v>
      </c>
    </row>
    <row r="14" spans="1:2" x14ac:dyDescent="0.25">
      <c r="A14" t="s">
        <v>13</v>
      </c>
      <c r="B14">
        <v>20</v>
      </c>
    </row>
    <row r="16" spans="1:2" x14ac:dyDescent="0.25">
      <c r="A16" t="s">
        <v>14</v>
      </c>
      <c r="B16">
        <v>10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"/>
  <sheetViews>
    <sheetView tabSelected="1" workbookViewId="0">
      <selection activeCell="G14" sqref="G14"/>
    </sheetView>
  </sheetViews>
  <sheetFormatPr defaultRowHeight="15" x14ac:dyDescent="0.25"/>
  <cols>
    <col min="1" max="1" width="48.5703125" customWidth="1"/>
    <col min="2" max="2" width="7.5703125" style="4" customWidth="1"/>
    <col min="3" max="3" width="29" bestFit="1" customWidth="1"/>
    <col min="4" max="4" width="26.7109375" customWidth="1"/>
  </cols>
  <sheetData>
    <row r="1" spans="1:4" ht="18.75" x14ac:dyDescent="0.3">
      <c r="A1" s="2" t="s">
        <v>15</v>
      </c>
    </row>
    <row r="3" spans="1:4" x14ac:dyDescent="0.25">
      <c r="A3" s="1" t="s">
        <v>16</v>
      </c>
      <c r="D3" s="5" t="s">
        <v>17</v>
      </c>
    </row>
    <row r="5" spans="1:4" x14ac:dyDescent="0.25">
      <c r="A5" t="s">
        <v>18</v>
      </c>
      <c r="B5" s="4">
        <v>5</v>
      </c>
      <c r="C5" t="s">
        <v>19</v>
      </c>
      <c r="D5" s="3">
        <f>Params!$B$2</f>
        <v>99</v>
      </c>
    </row>
    <row r="6" spans="1:4" x14ac:dyDescent="0.25">
      <c r="A6" t="s">
        <v>20</v>
      </c>
      <c r="B6" s="4">
        <v>50</v>
      </c>
      <c r="C6" t="s">
        <v>21</v>
      </c>
      <c r="D6" s="3">
        <f>MAX(0,B5-Params!$B$3)*Params!$B$5</f>
        <v>24</v>
      </c>
    </row>
    <row r="7" spans="1:4" x14ac:dyDescent="0.25">
      <c r="A7" t="s">
        <v>22</v>
      </c>
      <c r="B7" s="4" t="s">
        <v>23</v>
      </c>
      <c r="C7" t="s">
        <v>24</v>
      </c>
      <c r="D7" s="3">
        <f>MAX(0,B6-Params!$B$4)*Params!$B$6</f>
        <v>20</v>
      </c>
    </row>
    <row r="8" spans="1:4" x14ac:dyDescent="0.25">
      <c r="C8" t="s">
        <v>25</v>
      </c>
      <c r="D8" s="3">
        <f>IF(B7="Yes",Params!$B$7,0)</f>
        <v>0</v>
      </c>
    </row>
    <row r="9" spans="1:4" x14ac:dyDescent="0.25">
      <c r="A9" t="s">
        <v>26</v>
      </c>
      <c r="B9" s="4">
        <v>6</v>
      </c>
      <c r="C9" t="s">
        <v>27</v>
      </c>
      <c r="D9" s="3">
        <f>SUM(D5:D8)</f>
        <v>143</v>
      </c>
    </row>
    <row r="10" spans="1:4" x14ac:dyDescent="0.25">
      <c r="A10" t="s">
        <v>28</v>
      </c>
      <c r="B10" s="4">
        <v>500</v>
      </c>
      <c r="C10" t="s">
        <v>29</v>
      </c>
      <c r="D10" s="3">
        <f>D9*12*(1-Params!$B$16/100)</f>
        <v>1544.4</v>
      </c>
    </row>
    <row r="11" spans="1:4" x14ac:dyDescent="0.25">
      <c r="A11" t="s">
        <v>30</v>
      </c>
      <c r="B11" s="4" t="s">
        <v>23</v>
      </c>
    </row>
    <row r="12" spans="1:4" x14ac:dyDescent="0.25">
      <c r="D12" s="5" t="s">
        <v>31</v>
      </c>
    </row>
    <row r="13" spans="1:4" x14ac:dyDescent="0.25">
      <c r="C13" t="s">
        <v>19</v>
      </c>
      <c r="D13" s="3">
        <f>Params!$B$9</f>
        <v>99</v>
      </c>
    </row>
    <row r="14" spans="1:4" x14ac:dyDescent="0.25">
      <c r="C14" t="s">
        <v>21</v>
      </c>
      <c r="D14" s="3">
        <f>MAX(0,B9-Params!$B$10)*Params!$B$12</f>
        <v>36</v>
      </c>
    </row>
    <row r="15" spans="1:4" x14ac:dyDescent="0.25">
      <c r="C15" t="s">
        <v>32</v>
      </c>
      <c r="D15" s="3">
        <f>MAX(0,B10-Params!$B$11)*Params!$B$13</f>
        <v>20</v>
      </c>
    </row>
    <row r="16" spans="1:4" x14ac:dyDescent="0.25">
      <c r="C16" t="s">
        <v>25</v>
      </c>
      <c r="D16" s="3">
        <f>IF(B11="Yes",Params!$B$14,0)</f>
        <v>0</v>
      </c>
    </row>
    <row r="17" spans="1:4" x14ac:dyDescent="0.25">
      <c r="C17" t="s">
        <v>33</v>
      </c>
      <c r="D17" s="3">
        <f>SUM(D13:D16)</f>
        <v>155</v>
      </c>
    </row>
    <row r="18" spans="1:4" x14ac:dyDescent="0.25">
      <c r="C18" t="s">
        <v>29</v>
      </c>
      <c r="D18" s="3">
        <f>D17*12*(1-Params!$B$16/100)</f>
        <v>1674</v>
      </c>
    </row>
    <row r="20" spans="1:4" x14ac:dyDescent="0.25">
      <c r="A20" t="s">
        <v>34</v>
      </c>
    </row>
    <row r="21" spans="1:4" x14ac:dyDescent="0.25">
      <c r="A21" t="s">
        <v>35</v>
      </c>
    </row>
    <row r="22" spans="1:4" x14ac:dyDescent="0.25">
      <c r="A22" t="s">
        <v>36</v>
      </c>
    </row>
    <row r="23" spans="1:4" x14ac:dyDescent="0.25">
      <c r="A23" t="s">
        <v>37</v>
      </c>
    </row>
  </sheetData>
  <dataValidations count="1">
    <dataValidation type="list" showInputMessage="1" showErrorMessage="1" sqref="B7 B11" xr:uid="{00000000-0002-0000-0100-000000000000}">
      <formula1>"Yes,No"</formula1>
    </dataValidation>
  </dataValidation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Params</vt:lpstr>
      <vt:lpstr>Quote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Russell Quealy</cp:lastModifiedBy>
  <dcterms:created xsi:type="dcterms:W3CDTF">2025-10-25T23:20:23Z</dcterms:created>
  <dcterms:modified xsi:type="dcterms:W3CDTF">2025-10-26T00:34:09Z</dcterms:modified>
</cp:coreProperties>
</file>