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730" windowHeight="11760"/>
  </bookViews>
  <sheets>
    <sheet name="Zusammenfassung" sheetId="1" r:id="rId1"/>
    <sheet name="SampleTable" sheetId="2" r:id="rId2"/>
  </sheets>
  <definedNames>
    <definedName name="_xlnm.Print_Area" localSheetId="1">SampleTable!$A$1:$P$65</definedName>
  </definedNames>
  <calcPr calcId="145621"/>
</workbook>
</file>

<file path=xl/calcChain.xml><?xml version="1.0" encoding="utf-8"?>
<calcChain xmlns="http://schemas.openxmlformats.org/spreadsheetml/2006/main">
  <c r="AK68" i="1" l="1"/>
  <c r="AJ68" i="1"/>
  <c r="AI68" i="1"/>
  <c r="AE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AH68" i="1" s="1"/>
  <c r="L68" i="1"/>
  <c r="AT68" i="1" s="1"/>
  <c r="AH67" i="1"/>
  <c r="AF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AK67" i="1" s="1"/>
  <c r="M67" i="1"/>
  <c r="AG67" i="1" s="1"/>
  <c r="L67" i="1"/>
  <c r="AS67" i="1" s="1"/>
  <c r="AT66" i="1"/>
  <c r="AS66" i="1"/>
  <c r="AQ66" i="1"/>
  <c r="AP66" i="1"/>
  <c r="AO66" i="1"/>
  <c r="AM66" i="1"/>
  <c r="AL66" i="1"/>
  <c r="AK66" i="1"/>
  <c r="AI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AJ66" i="1" s="1"/>
  <c r="M66" i="1"/>
  <c r="AF66" i="1" s="1"/>
  <c r="L66" i="1"/>
  <c r="AR66" i="1" s="1"/>
  <c r="AH65" i="1"/>
  <c r="AF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AI65" i="1" s="1"/>
  <c r="M65" i="1"/>
  <c r="AG65" i="1" s="1"/>
  <c r="L65" i="1"/>
  <c r="AQ65" i="1" s="1"/>
  <c r="AS64" i="1"/>
  <c r="AQ64" i="1"/>
  <c r="AO64" i="1"/>
  <c r="AM64" i="1"/>
  <c r="AK64" i="1"/>
  <c r="AJ64" i="1"/>
  <c r="AI64" i="1"/>
  <c r="AE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AH64" i="1" s="1"/>
  <c r="L64" i="1"/>
  <c r="AT64" i="1" s="1"/>
  <c r="AH63" i="1"/>
  <c r="AF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AK63" i="1" s="1"/>
  <c r="M63" i="1"/>
  <c r="AG63" i="1" s="1"/>
  <c r="L63" i="1"/>
  <c r="AS63" i="1" s="1"/>
  <c r="AT62" i="1"/>
  <c r="AS62" i="1"/>
  <c r="AQ62" i="1"/>
  <c r="AP62" i="1"/>
  <c r="AO62" i="1"/>
  <c r="AM62" i="1"/>
  <c r="AL62" i="1"/>
  <c r="AK62" i="1"/>
  <c r="AI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AJ62" i="1" s="1"/>
  <c r="M62" i="1"/>
  <c r="AF62" i="1" s="1"/>
  <c r="L62" i="1"/>
  <c r="AR62" i="1" s="1"/>
  <c r="AH61" i="1"/>
  <c r="AF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AI61" i="1" s="1"/>
  <c r="M61" i="1"/>
  <c r="AG61" i="1" s="1"/>
  <c r="L61" i="1"/>
  <c r="AQ61" i="1" s="1"/>
  <c r="AS60" i="1"/>
  <c r="AQ60" i="1"/>
  <c r="AO60" i="1"/>
  <c r="AM60" i="1"/>
  <c r="AK60" i="1"/>
  <c r="AJ60" i="1"/>
  <c r="AI60" i="1"/>
  <c r="AE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AH60" i="1" s="1"/>
  <c r="L60" i="1"/>
  <c r="AT60" i="1" s="1"/>
  <c r="AH59" i="1"/>
  <c r="AF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AK59" i="1" s="1"/>
  <c r="M59" i="1"/>
  <c r="AG59" i="1" s="1"/>
  <c r="L59" i="1"/>
  <c r="AS59" i="1" s="1"/>
  <c r="AT58" i="1"/>
  <c r="AS58" i="1"/>
  <c r="AQ58" i="1"/>
  <c r="AP58" i="1"/>
  <c r="AO58" i="1"/>
  <c r="AM58" i="1"/>
  <c r="AL58" i="1"/>
  <c r="AK58" i="1"/>
  <c r="AI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AJ58" i="1" s="1"/>
  <c r="M58" i="1"/>
  <c r="AF58" i="1" s="1"/>
  <c r="L58" i="1"/>
  <c r="AR58" i="1" s="1"/>
  <c r="AH57" i="1"/>
  <c r="AF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AI57" i="1" s="1"/>
  <c r="M57" i="1"/>
  <c r="AG57" i="1" s="1"/>
  <c r="L57" i="1"/>
  <c r="AQ57" i="1" s="1"/>
  <c r="AS56" i="1"/>
  <c r="AQ56" i="1"/>
  <c r="AO56" i="1"/>
  <c r="AM56" i="1"/>
  <c r="AK56" i="1"/>
  <c r="AJ56" i="1"/>
  <c r="AI56" i="1"/>
  <c r="AE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AH56" i="1" s="1"/>
  <c r="L56" i="1"/>
  <c r="AT56" i="1" s="1"/>
  <c r="AH55" i="1"/>
  <c r="AF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AK55" i="1" s="1"/>
  <c r="M55" i="1"/>
  <c r="AG55" i="1" s="1"/>
  <c r="L55" i="1"/>
  <c r="AS55" i="1" s="1"/>
  <c r="AT54" i="1"/>
  <c r="AS54" i="1"/>
  <c r="AQ54" i="1"/>
  <c r="AP54" i="1"/>
  <c r="AO54" i="1"/>
  <c r="AM54" i="1"/>
  <c r="AL54" i="1"/>
  <c r="AK54" i="1"/>
  <c r="AI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AJ54" i="1" s="1"/>
  <c r="M54" i="1"/>
  <c r="L54" i="1"/>
  <c r="AR54" i="1" s="1"/>
  <c r="AP53" i="1"/>
  <c r="AL53" i="1"/>
  <c r="AJ53" i="1"/>
  <c r="AH53" i="1"/>
  <c r="AF53" i="1"/>
  <c r="AD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AG53" i="1" s="1"/>
  <c r="L53" i="1"/>
  <c r="AN53" i="1" s="1"/>
  <c r="AK52" i="1"/>
  <c r="AJ52" i="1"/>
  <c r="AI52" i="1"/>
  <c r="AG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AS52" i="1" s="1"/>
  <c r="AH51" i="1"/>
  <c r="AF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AK51" i="1" s="1"/>
  <c r="M51" i="1"/>
  <c r="AG51" i="1" s="1"/>
  <c r="L51" i="1"/>
  <c r="AT51" i="1" s="1"/>
  <c r="AG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AH50" i="1" s="1"/>
  <c r="L50" i="1"/>
  <c r="AS50" i="1" s="1"/>
  <c r="AO49" i="1"/>
  <c r="AK49" i="1"/>
  <c r="AJ49" i="1"/>
  <c r="AI49" i="1"/>
  <c r="AG49" i="1"/>
  <c r="AF49" i="1"/>
  <c r="AE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AH49" i="1" s="1"/>
  <c r="L49" i="1"/>
  <c r="AQ49" i="1" s="1"/>
  <c r="AH48" i="1"/>
  <c r="AF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AK48" i="1" s="1"/>
  <c r="M48" i="1"/>
  <c r="AG48" i="1" s="1"/>
  <c r="L48" i="1"/>
  <c r="AQ48" i="1" s="1"/>
  <c r="AT47" i="1"/>
  <c r="AS47" i="1"/>
  <c r="AQ47" i="1"/>
  <c r="AP47" i="1"/>
  <c r="AO47" i="1"/>
  <c r="AM47" i="1"/>
  <c r="AL47" i="1"/>
  <c r="AK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AJ47" i="1" s="1"/>
  <c r="M47" i="1"/>
  <c r="AF47" i="1" s="1"/>
  <c r="L47" i="1"/>
  <c r="AR47" i="1" s="1"/>
  <c r="AT46" i="1"/>
  <c r="AO46" i="1"/>
  <c r="AG46" i="1"/>
  <c r="AF46" i="1"/>
  <c r="AD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AI46" i="1" s="1"/>
  <c r="M46" i="1"/>
  <c r="AH46" i="1" s="1"/>
  <c r="L46" i="1"/>
  <c r="AP46" i="1" s="1"/>
  <c r="AK45" i="1"/>
  <c r="AJ45" i="1"/>
  <c r="AI45" i="1"/>
  <c r="AG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AH45" i="1" s="1"/>
  <c r="L45" i="1"/>
  <c r="AQ45" i="1" s="1"/>
  <c r="AP44" i="1"/>
  <c r="AH44" i="1"/>
  <c r="AF44" i="1"/>
  <c r="AE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AK44" i="1" s="1"/>
  <c r="M44" i="1"/>
  <c r="AG44" i="1" s="1"/>
  <c r="L44" i="1"/>
  <c r="AQ44" i="1" s="1"/>
  <c r="AT43" i="1"/>
  <c r="AS43" i="1"/>
  <c r="AQ43" i="1"/>
  <c r="AP43" i="1"/>
  <c r="AO43" i="1"/>
  <c r="AM43" i="1"/>
  <c r="AL43" i="1"/>
  <c r="AK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AJ43" i="1" s="1"/>
  <c r="M43" i="1"/>
  <c r="AF43" i="1" s="1"/>
  <c r="L43" i="1"/>
  <c r="AR43" i="1" s="1"/>
  <c r="AG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AI42" i="1" s="1"/>
  <c r="M42" i="1"/>
  <c r="AH42" i="1" s="1"/>
  <c r="L42" i="1"/>
  <c r="AP42" i="1" s="1"/>
  <c r="AO41" i="1"/>
  <c r="AK41" i="1"/>
  <c r="AJ41" i="1"/>
  <c r="AI41" i="1"/>
  <c r="AG41" i="1"/>
  <c r="AF41" i="1"/>
  <c r="AE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AH41" i="1" s="1"/>
  <c r="L41" i="1"/>
  <c r="AQ41" i="1" s="1"/>
  <c r="AH40" i="1"/>
  <c r="AF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AK40" i="1" s="1"/>
  <c r="M40" i="1"/>
  <c r="AG40" i="1" s="1"/>
  <c r="L40" i="1"/>
  <c r="AQ40" i="1" s="1"/>
  <c r="AT39" i="1"/>
  <c r="AS39" i="1"/>
  <c r="AQ39" i="1"/>
  <c r="AP39" i="1"/>
  <c r="AO39" i="1"/>
  <c r="AM39" i="1"/>
  <c r="AL39" i="1"/>
  <c r="AK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AJ39" i="1" s="1"/>
  <c r="M39" i="1"/>
  <c r="AF39" i="1" s="1"/>
  <c r="L39" i="1"/>
  <c r="AR39" i="1" s="1"/>
  <c r="AT38" i="1"/>
  <c r="AO38" i="1"/>
  <c r="AG38" i="1"/>
  <c r="AF38" i="1"/>
  <c r="AD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AI38" i="1" s="1"/>
  <c r="M38" i="1"/>
  <c r="AH38" i="1" s="1"/>
  <c r="L38" i="1"/>
  <c r="AP38" i="1" s="1"/>
  <c r="AK37" i="1"/>
  <c r="AJ37" i="1"/>
  <c r="AI37" i="1"/>
  <c r="AG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AH37" i="1" s="1"/>
  <c r="L37" i="1"/>
  <c r="AQ37" i="1" s="1"/>
  <c r="AP36" i="1"/>
  <c r="AH36" i="1"/>
  <c r="AF36" i="1"/>
  <c r="AE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AK36" i="1" s="1"/>
  <c r="M36" i="1"/>
  <c r="AG36" i="1" s="1"/>
  <c r="L36" i="1"/>
  <c r="AQ36" i="1" s="1"/>
  <c r="AT35" i="1"/>
  <c r="AS35" i="1"/>
  <c r="AQ35" i="1"/>
  <c r="AP35" i="1"/>
  <c r="AO35" i="1"/>
  <c r="AM35" i="1"/>
  <c r="AL35" i="1"/>
  <c r="AK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AJ35" i="1" s="1"/>
  <c r="M35" i="1"/>
  <c r="AF35" i="1" s="1"/>
  <c r="L35" i="1"/>
  <c r="AR35" i="1" s="1"/>
  <c r="AL34" i="1"/>
  <c r="AG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AI34" i="1" s="1"/>
  <c r="M34" i="1"/>
  <c r="AH34" i="1" s="1"/>
  <c r="L34" i="1"/>
  <c r="AR34" i="1" s="1"/>
  <c r="AJ33" i="1"/>
  <c r="AH33" i="1"/>
  <c r="AF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AK33" i="1" s="1"/>
  <c r="M33" i="1"/>
  <c r="AG33" i="1" s="1"/>
  <c r="L33" i="1"/>
  <c r="AS32" i="1"/>
  <c r="AQ32" i="1"/>
  <c r="AO32" i="1"/>
  <c r="AM32" i="1"/>
  <c r="AK32" i="1"/>
  <c r="AJ32" i="1"/>
  <c r="AI32" i="1"/>
  <c r="AE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AG32" i="1" s="1"/>
  <c r="L32" i="1"/>
  <c r="AR32" i="1" s="1"/>
  <c r="AT31" i="1"/>
  <c r="AP31" i="1"/>
  <c r="AL31" i="1"/>
  <c r="AH31" i="1"/>
  <c r="AF31" i="1"/>
  <c r="AD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AG31" i="1" s="1"/>
  <c r="L31" i="1"/>
  <c r="AR31" i="1" s="1"/>
  <c r="AT30" i="1"/>
  <c r="AS30" i="1"/>
  <c r="AQ30" i="1"/>
  <c r="AP30" i="1"/>
  <c r="AO30" i="1"/>
  <c r="AM30" i="1"/>
  <c r="AL30" i="1"/>
  <c r="AK30" i="1"/>
  <c r="AI30" i="1"/>
  <c r="AG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AJ30" i="1" s="1"/>
  <c r="M30" i="1"/>
  <c r="L30" i="1"/>
  <c r="AR30" i="1" s="1"/>
  <c r="AH29" i="1"/>
  <c r="AF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AG29" i="1" s="1"/>
  <c r="L29" i="1"/>
  <c r="AR29" i="1" s="1"/>
  <c r="AS28" i="1"/>
  <c r="AQ28" i="1"/>
  <c r="AO28" i="1"/>
  <c r="AM28" i="1"/>
  <c r="AK28" i="1"/>
  <c r="AJ28" i="1"/>
  <c r="AI28" i="1"/>
  <c r="AE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AR28" i="1" s="1"/>
  <c r="AT27" i="1"/>
  <c r="AP27" i="1"/>
  <c r="AL27" i="1"/>
  <c r="AJ27" i="1"/>
  <c r="AH27" i="1"/>
  <c r="AF27" i="1"/>
  <c r="AD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AG27" i="1" s="1"/>
  <c r="L27" i="1"/>
  <c r="AN27" i="1" s="1"/>
  <c r="AT26" i="1"/>
  <c r="AS26" i="1"/>
  <c r="AQ26" i="1"/>
  <c r="AP26" i="1"/>
  <c r="AO26" i="1"/>
  <c r="AM26" i="1"/>
  <c r="AL26" i="1"/>
  <c r="AG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AJ26" i="1" s="1"/>
  <c r="M26" i="1"/>
  <c r="AF26" i="1" s="1"/>
  <c r="L26" i="1"/>
  <c r="AR26" i="1" s="1"/>
  <c r="AT25" i="1"/>
  <c r="AS25" i="1"/>
  <c r="AP25" i="1"/>
  <c r="AO25" i="1"/>
  <c r="AN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AI25" i="1" s="1"/>
  <c r="M25" i="1"/>
  <c r="AF25" i="1" s="1"/>
  <c r="L25" i="1"/>
  <c r="AQ24" i="1"/>
  <c r="AK24" i="1"/>
  <c r="AJ24" i="1"/>
  <c r="AI24" i="1"/>
  <c r="AF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AH24" i="1" s="1"/>
  <c r="L24" i="1"/>
  <c r="AO24" i="1" s="1"/>
  <c r="AT23" i="1"/>
  <c r="AQ23" i="1"/>
  <c r="AP23" i="1"/>
  <c r="AN23" i="1"/>
  <c r="AL23" i="1"/>
  <c r="AI23" i="1"/>
  <c r="AH23" i="1"/>
  <c r="AF23" i="1"/>
  <c r="AE23" i="1"/>
  <c r="AD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AK23" i="1" s="1"/>
  <c r="M23" i="1"/>
  <c r="AG23" i="1" s="1"/>
  <c r="L23" i="1"/>
  <c r="AT22" i="1"/>
  <c r="AS22" i="1"/>
  <c r="AQ22" i="1"/>
  <c r="AP22" i="1"/>
  <c r="AO22" i="1"/>
  <c r="AM22" i="1"/>
  <c r="AL22" i="1"/>
  <c r="AG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AJ22" i="1" s="1"/>
  <c r="M22" i="1"/>
  <c r="AF22" i="1" s="1"/>
  <c r="L22" i="1"/>
  <c r="AR22" i="1" s="1"/>
  <c r="AP21" i="1"/>
  <c r="AK21" i="1"/>
  <c r="AG21" i="1"/>
  <c r="AF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AI21" i="1" s="1"/>
  <c r="M21" i="1"/>
  <c r="AH21" i="1" s="1"/>
  <c r="L21" i="1"/>
  <c r="AT21" i="1" s="1"/>
  <c r="AS19" i="1"/>
  <c r="AQ19" i="1"/>
  <c r="AO19" i="1"/>
  <c r="AN19" i="1"/>
  <c r="AK19" i="1"/>
  <c r="AJ19" i="1"/>
  <c r="AI19" i="1"/>
  <c r="AE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AH19" i="1" s="1"/>
  <c r="L19" i="1"/>
  <c r="AQ18" i="1"/>
  <c r="AL18" i="1"/>
  <c r="AI18" i="1"/>
  <c r="AH18" i="1"/>
  <c r="AF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AK18" i="1" s="1"/>
  <c r="M18" i="1"/>
  <c r="AG18" i="1" s="1"/>
  <c r="L18" i="1"/>
  <c r="AP18" i="1" s="1"/>
  <c r="AT17" i="1"/>
  <c r="AS17" i="1"/>
  <c r="AQ17" i="1"/>
  <c r="AP17" i="1"/>
  <c r="AO17" i="1"/>
  <c r="AM17" i="1"/>
  <c r="AL17" i="1"/>
  <c r="AG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AJ17" i="1" s="1"/>
  <c r="M17" i="1"/>
  <c r="AF17" i="1" s="1"/>
  <c r="L17" i="1"/>
  <c r="AR17" i="1" s="1"/>
  <c r="AT16" i="1"/>
  <c r="AS16" i="1"/>
  <c r="AP16" i="1"/>
  <c r="AO16" i="1"/>
  <c r="AN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AI16" i="1" s="1"/>
  <c r="M16" i="1"/>
  <c r="AF16" i="1" s="1"/>
  <c r="L16" i="1"/>
  <c r="AQ15" i="1"/>
  <c r="AK15" i="1"/>
  <c r="AJ15" i="1"/>
  <c r="AI15" i="1"/>
  <c r="AG15" i="1"/>
  <c r="AF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AH15" i="1" s="1"/>
  <c r="L15" i="1"/>
  <c r="AO15" i="1" s="1"/>
  <c r="AT14" i="1"/>
  <c r="AQ14" i="1"/>
  <c r="AP14" i="1"/>
  <c r="AN14" i="1"/>
  <c r="AL14" i="1"/>
  <c r="AI14" i="1"/>
  <c r="AH14" i="1"/>
  <c r="AF14" i="1"/>
  <c r="AE14" i="1"/>
  <c r="AD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AK14" i="1" s="1"/>
  <c r="M14" i="1"/>
  <c r="AG14" i="1" s="1"/>
  <c r="L14" i="1"/>
  <c r="AT13" i="1"/>
  <c r="AS13" i="1"/>
  <c r="AQ13" i="1"/>
  <c r="AP13" i="1"/>
  <c r="AO13" i="1"/>
  <c r="AM13" i="1"/>
  <c r="AL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AJ13" i="1" s="1"/>
  <c r="M13" i="1"/>
  <c r="AF13" i="1" s="1"/>
  <c r="L13" i="1"/>
  <c r="AR13" i="1" s="1"/>
  <c r="AK12" i="1"/>
  <c r="AG12" i="1"/>
  <c r="AF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AI12" i="1" s="1"/>
  <c r="M12" i="1"/>
  <c r="AH12" i="1" s="1"/>
  <c r="L12" i="1"/>
  <c r="AP12" i="1" s="1"/>
  <c r="AS11" i="1"/>
  <c r="AQ11" i="1"/>
  <c r="AO11" i="1"/>
  <c r="AN11" i="1"/>
  <c r="AK11" i="1"/>
  <c r="AJ11" i="1"/>
  <c r="AI11" i="1"/>
  <c r="AE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AH11" i="1" s="1"/>
  <c r="L11" i="1"/>
  <c r="AI10" i="1"/>
  <c r="AH10" i="1"/>
  <c r="AF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AK10" i="1" s="1"/>
  <c r="M10" i="1"/>
  <c r="AG10" i="1" s="1"/>
  <c r="L10" i="1"/>
  <c r="AR10" i="1" s="1"/>
  <c r="AT9" i="1"/>
  <c r="AS9" i="1"/>
  <c r="AQ9" i="1"/>
  <c r="AP9" i="1"/>
  <c r="AO9" i="1"/>
  <c r="AM9" i="1"/>
  <c r="AL9" i="1"/>
  <c r="AG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AJ9" i="1" s="1"/>
  <c r="M9" i="1"/>
  <c r="AF9" i="1" s="1"/>
  <c r="L9" i="1"/>
  <c r="AR9" i="1" s="1"/>
  <c r="AT8" i="1"/>
  <c r="AS8" i="1"/>
  <c r="AP8" i="1"/>
  <c r="AO8" i="1"/>
  <c r="AN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AI8" i="1" s="1"/>
  <c r="M8" i="1"/>
  <c r="AH8" i="1" s="1"/>
  <c r="L8" i="1"/>
  <c r="AQ7" i="1"/>
  <c r="AK7" i="1"/>
  <c r="AJ7" i="1"/>
  <c r="AI7" i="1"/>
  <c r="AG7" i="1"/>
  <c r="AF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AH7" i="1" s="1"/>
  <c r="L7" i="1"/>
  <c r="AR7" i="1" s="1"/>
  <c r="AT6" i="1"/>
  <c r="AQ6" i="1"/>
  <c r="AP6" i="1"/>
  <c r="AN6" i="1"/>
  <c r="AL6" i="1"/>
  <c r="AI6" i="1"/>
  <c r="AH6" i="1"/>
  <c r="AF6" i="1"/>
  <c r="AE6" i="1"/>
  <c r="AD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AK6" i="1" s="1"/>
  <c r="M6" i="1"/>
  <c r="AG6" i="1" s="1"/>
  <c r="L6" i="1"/>
  <c r="AS5" i="1"/>
  <c r="AQ5" i="1"/>
  <c r="AM5" i="1"/>
  <c r="AL5" i="1"/>
  <c r="AH5" i="1"/>
  <c r="AF5" i="1"/>
  <c r="AE5" i="1"/>
  <c r="AD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AJ5" i="1" s="1"/>
  <c r="M5" i="1"/>
  <c r="AG5" i="1" s="1"/>
  <c r="L5" i="1"/>
  <c r="AP5" i="1" s="1"/>
  <c r="AJ6" i="1" l="1"/>
  <c r="AK9" i="1"/>
  <c r="AO5" i="1"/>
  <c r="AS7" i="1"/>
  <c r="AF8" i="1"/>
  <c r="AK8" i="1"/>
  <c r="AD10" i="1"/>
  <c r="AT10" i="1"/>
  <c r="AN12" i="1"/>
  <c r="AS12" i="1"/>
  <c r="AI13" i="1"/>
  <c r="AS15" i="1"/>
  <c r="AK16" i="1"/>
  <c r="AD18" i="1"/>
  <c r="AN18" i="1"/>
  <c r="AT18" i="1"/>
  <c r="AN21" i="1"/>
  <c r="AS21" i="1"/>
  <c r="AN24" i="1"/>
  <c r="AK25" i="1"/>
  <c r="AC5" i="1"/>
  <c r="AK5" i="1"/>
  <c r="AS6" i="1"/>
  <c r="AO6" i="1"/>
  <c r="AC6" i="1"/>
  <c r="AM6" i="1"/>
  <c r="AR6" i="1"/>
  <c r="AE7" i="1"/>
  <c r="AO7" i="1"/>
  <c r="AQ8" i="1"/>
  <c r="AM8" i="1"/>
  <c r="AE8" i="1"/>
  <c r="AG8" i="1"/>
  <c r="AL8" i="1"/>
  <c r="AR8" i="1"/>
  <c r="AH9" i="1"/>
  <c r="AE10" i="1"/>
  <c r="AJ10" i="1"/>
  <c r="AP10" i="1"/>
  <c r="AT11" i="1"/>
  <c r="AP11" i="1"/>
  <c r="AL11" i="1"/>
  <c r="AD11" i="1"/>
  <c r="AG11" i="1"/>
  <c r="AM11" i="1"/>
  <c r="AR11" i="1"/>
  <c r="AD12" i="1"/>
  <c r="AJ12" i="1"/>
  <c r="AO12" i="1"/>
  <c r="AT12" i="1"/>
  <c r="AK13" i="1"/>
  <c r="AS14" i="1"/>
  <c r="AO14" i="1"/>
  <c r="AC14" i="1"/>
  <c r="AM14" i="1"/>
  <c r="AR14" i="1"/>
  <c r="AE15" i="1"/>
  <c r="AQ16" i="1"/>
  <c r="AM16" i="1"/>
  <c r="AE16" i="1"/>
  <c r="AG16" i="1"/>
  <c r="AL16" i="1"/>
  <c r="AR16" i="1"/>
  <c r="AH17" i="1"/>
  <c r="AE18" i="1"/>
  <c r="AJ18" i="1"/>
  <c r="AT19" i="1"/>
  <c r="AP19" i="1"/>
  <c r="AL19" i="1"/>
  <c r="AD19" i="1"/>
  <c r="AG19" i="1"/>
  <c r="AM19" i="1"/>
  <c r="AR19" i="1"/>
  <c r="AD21" i="1"/>
  <c r="AJ21" i="1"/>
  <c r="AO21" i="1"/>
  <c r="AK22" i="1"/>
  <c r="AS23" i="1"/>
  <c r="AO23" i="1"/>
  <c r="AC23" i="1"/>
  <c r="AM23" i="1"/>
  <c r="AR23" i="1"/>
  <c r="AE24" i="1"/>
  <c r="AQ25" i="1"/>
  <c r="AM25" i="1"/>
  <c r="AE25" i="1"/>
  <c r="AG25" i="1"/>
  <c r="AL25" i="1"/>
  <c r="AR25" i="1"/>
  <c r="AH26" i="1"/>
  <c r="AI27" i="1"/>
  <c r="AK27" i="1"/>
  <c r="AD29" i="1"/>
  <c r="AL29" i="1"/>
  <c r="AH30" i="1"/>
  <c r="AF30" i="1"/>
  <c r="AI9" i="1"/>
  <c r="AL10" i="1"/>
  <c r="AQ10" i="1"/>
  <c r="AG13" i="1"/>
  <c r="AH16" i="1"/>
  <c r="AI17" i="1"/>
  <c r="AH25" i="1"/>
  <c r="AI26" i="1"/>
  <c r="AF28" i="1"/>
  <c r="AH28" i="1"/>
  <c r="AK29" i="1"/>
  <c r="AI29" i="1"/>
  <c r="AN29" i="1"/>
  <c r="AQ12" i="1"/>
  <c r="AM12" i="1"/>
  <c r="AE12" i="1"/>
  <c r="AL12" i="1"/>
  <c r="AR12" i="1"/>
  <c r="AH13" i="1"/>
  <c r="AJ14" i="1"/>
  <c r="AT15" i="1"/>
  <c r="AP15" i="1"/>
  <c r="AL15" i="1"/>
  <c r="AD15" i="1"/>
  <c r="AM15" i="1"/>
  <c r="AR15" i="1"/>
  <c r="AJ16" i="1"/>
  <c r="AK17" i="1"/>
  <c r="AS18" i="1"/>
  <c r="AO18" i="1"/>
  <c r="AC18" i="1"/>
  <c r="AM18" i="1"/>
  <c r="AR18" i="1"/>
  <c r="AQ21" i="1"/>
  <c r="AM21" i="1"/>
  <c r="AE21" i="1"/>
  <c r="AL21" i="1"/>
  <c r="AR21" i="1"/>
  <c r="AH22" i="1"/>
  <c r="AJ23" i="1"/>
  <c r="AT24" i="1"/>
  <c r="AP24" i="1"/>
  <c r="AL24" i="1"/>
  <c r="AD24" i="1"/>
  <c r="AG24" i="1"/>
  <c r="AM24" i="1"/>
  <c r="AR24" i="1"/>
  <c r="AJ25" i="1"/>
  <c r="AK26" i="1"/>
  <c r="AQ27" i="1"/>
  <c r="AM27" i="1"/>
  <c r="AE27" i="1"/>
  <c r="AS27" i="1"/>
  <c r="AO27" i="1"/>
  <c r="AC27" i="1"/>
  <c r="AR27" i="1"/>
  <c r="AT33" i="1"/>
  <c r="AP33" i="1"/>
  <c r="AL33" i="1"/>
  <c r="AR33" i="1"/>
  <c r="AM33" i="1"/>
  <c r="AD33" i="1"/>
  <c r="AQ33" i="1"/>
  <c r="AC33" i="1"/>
  <c r="AS33" i="1"/>
  <c r="AN33" i="1"/>
  <c r="AE33" i="1"/>
  <c r="AO33" i="1"/>
  <c r="AI5" i="1"/>
  <c r="AT7" i="1"/>
  <c r="AP7" i="1"/>
  <c r="AL7" i="1"/>
  <c r="AD7" i="1"/>
  <c r="AM7" i="1"/>
  <c r="AJ8" i="1"/>
  <c r="AS10" i="1"/>
  <c r="AO10" i="1"/>
  <c r="AC10" i="1"/>
  <c r="AM10" i="1"/>
  <c r="AR5" i="1"/>
  <c r="AN5" i="1"/>
  <c r="AT5" i="1"/>
  <c r="AC7" i="1"/>
  <c r="AN7" i="1"/>
  <c r="AN10" i="1"/>
  <c r="AF11" i="1"/>
  <c r="AC12" i="1"/>
  <c r="AC15" i="1"/>
  <c r="AN15" i="1"/>
  <c r="AF19" i="1"/>
  <c r="AC21" i="1"/>
  <c r="AI22" i="1"/>
  <c r="AC24" i="1"/>
  <c r="AS24" i="1"/>
  <c r="AG28" i="1"/>
  <c r="AT29" i="1"/>
  <c r="AP29" i="1"/>
  <c r="AS29" i="1"/>
  <c r="AO29" i="1"/>
  <c r="AC29" i="1"/>
  <c r="AQ29" i="1"/>
  <c r="AM29" i="1"/>
  <c r="AE29" i="1"/>
  <c r="AJ29" i="1"/>
  <c r="AJ31" i="1"/>
  <c r="AI31" i="1"/>
  <c r="AK31" i="1"/>
  <c r="AQ34" i="1"/>
  <c r="AM34" i="1"/>
  <c r="AE34" i="1"/>
  <c r="AT34" i="1"/>
  <c r="AO34" i="1"/>
  <c r="AD34" i="1"/>
  <c r="AS34" i="1"/>
  <c r="AN34" i="1"/>
  <c r="AC34" i="1"/>
  <c r="AP34" i="1"/>
  <c r="AN9" i="1"/>
  <c r="AN13" i="1"/>
  <c r="AN17" i="1"/>
  <c r="AN22" i="1"/>
  <c r="AN26" i="1"/>
  <c r="AD28" i="1"/>
  <c r="AL28" i="1"/>
  <c r="AP28" i="1"/>
  <c r="AT28" i="1"/>
  <c r="AN30" i="1"/>
  <c r="AC31" i="1"/>
  <c r="AO31" i="1"/>
  <c r="AS31" i="1"/>
  <c r="AD32" i="1"/>
  <c r="AH32" i="1"/>
  <c r="AL32" i="1"/>
  <c r="AP32" i="1"/>
  <c r="AT32" i="1"/>
  <c r="AI33" i="1"/>
  <c r="AF34" i="1"/>
  <c r="AK34" i="1"/>
  <c r="AG35" i="1"/>
  <c r="AD36" i="1"/>
  <c r="AI36" i="1"/>
  <c r="AN36" i="1"/>
  <c r="AT36" i="1"/>
  <c r="AF37" i="1"/>
  <c r="AC38" i="1"/>
  <c r="AN38" i="1"/>
  <c r="AS38" i="1"/>
  <c r="AI39" i="1"/>
  <c r="AL40" i="1"/>
  <c r="AC41" i="1"/>
  <c r="AN41" i="1"/>
  <c r="AS41" i="1"/>
  <c r="AF42" i="1"/>
  <c r="AK42" i="1"/>
  <c r="AG43" i="1"/>
  <c r="AD44" i="1"/>
  <c r="AI44" i="1"/>
  <c r="AN44" i="1"/>
  <c r="AT44" i="1"/>
  <c r="AF45" i="1"/>
  <c r="AC46" i="1"/>
  <c r="AN46" i="1"/>
  <c r="AS46" i="1"/>
  <c r="AI47" i="1"/>
  <c r="AL48" i="1"/>
  <c r="AC49" i="1"/>
  <c r="AN49" i="1"/>
  <c r="AS49" i="1"/>
  <c r="AF50" i="1"/>
  <c r="AL50" i="1"/>
  <c r="AM51" i="1"/>
  <c r="AH35" i="1"/>
  <c r="AJ36" i="1"/>
  <c r="AT37" i="1"/>
  <c r="AP37" i="1"/>
  <c r="AL37" i="1"/>
  <c r="AD37" i="1"/>
  <c r="AM37" i="1"/>
  <c r="AR37" i="1"/>
  <c r="AJ38" i="1"/>
  <c r="AS40" i="1"/>
  <c r="AO40" i="1"/>
  <c r="AC40" i="1"/>
  <c r="AM40" i="1"/>
  <c r="AR40" i="1"/>
  <c r="AQ42" i="1"/>
  <c r="AM42" i="1"/>
  <c r="AE42" i="1"/>
  <c r="AL42" i="1"/>
  <c r="AR42" i="1"/>
  <c r="AH43" i="1"/>
  <c r="AJ44" i="1"/>
  <c r="AT45" i="1"/>
  <c r="AP45" i="1"/>
  <c r="AL45" i="1"/>
  <c r="AD45" i="1"/>
  <c r="AM45" i="1"/>
  <c r="AR45" i="1"/>
  <c r="AJ46" i="1"/>
  <c r="AS48" i="1"/>
  <c r="AO48" i="1"/>
  <c r="AC48" i="1"/>
  <c r="AM48" i="1"/>
  <c r="AR48" i="1"/>
  <c r="AR50" i="1"/>
  <c r="AN50" i="1"/>
  <c r="AT50" i="1"/>
  <c r="AO50" i="1"/>
  <c r="AE50" i="1"/>
  <c r="AM50" i="1"/>
  <c r="AS51" i="1"/>
  <c r="AO51" i="1"/>
  <c r="AC51" i="1"/>
  <c r="AQ51" i="1"/>
  <c r="AL51" i="1"/>
  <c r="AN51" i="1"/>
  <c r="AT52" i="1"/>
  <c r="AP52" i="1"/>
  <c r="AL52" i="1"/>
  <c r="AD52" i="1"/>
  <c r="AR52" i="1"/>
  <c r="AN52" i="1"/>
  <c r="AM52" i="1"/>
  <c r="AQ52" i="1"/>
  <c r="AC52" i="1"/>
  <c r="AF54" i="1"/>
  <c r="AH54" i="1"/>
  <c r="AG54" i="1"/>
  <c r="AN28" i="1"/>
  <c r="AE31" i="1"/>
  <c r="AM31" i="1"/>
  <c r="AQ31" i="1"/>
  <c r="AF32" i="1"/>
  <c r="AN32" i="1"/>
  <c r="AI35" i="1"/>
  <c r="AL36" i="1"/>
  <c r="AC37" i="1"/>
  <c r="AN37" i="1"/>
  <c r="AS37" i="1"/>
  <c r="AK38" i="1"/>
  <c r="AG39" i="1"/>
  <c r="AD40" i="1"/>
  <c r="AI40" i="1"/>
  <c r="AN40" i="1"/>
  <c r="AT40" i="1"/>
  <c r="AC42" i="1"/>
  <c r="AN42" i="1"/>
  <c r="AS42" i="1"/>
  <c r="AI43" i="1"/>
  <c r="AL44" i="1"/>
  <c r="AC45" i="1"/>
  <c r="AN45" i="1"/>
  <c r="AS45" i="1"/>
  <c r="AK46" i="1"/>
  <c r="AG47" i="1"/>
  <c r="AD48" i="1"/>
  <c r="AI48" i="1"/>
  <c r="AN48" i="1"/>
  <c r="AT48" i="1"/>
  <c r="AC50" i="1"/>
  <c r="AP50" i="1"/>
  <c r="AD51" i="1"/>
  <c r="AI51" i="1"/>
  <c r="AP51" i="1"/>
  <c r="AE52" i="1"/>
  <c r="AN31" i="1"/>
  <c r="AJ34" i="1"/>
  <c r="AS36" i="1"/>
  <c r="AO36" i="1"/>
  <c r="AC36" i="1"/>
  <c r="AM36" i="1"/>
  <c r="AR36" i="1"/>
  <c r="AE37" i="1"/>
  <c r="AO37" i="1"/>
  <c r="AQ38" i="1"/>
  <c r="AM38" i="1"/>
  <c r="AE38" i="1"/>
  <c r="AL38" i="1"/>
  <c r="AR38" i="1"/>
  <c r="AH39" i="1"/>
  <c r="AE40" i="1"/>
  <c r="AJ40" i="1"/>
  <c r="AP40" i="1"/>
  <c r="AT41" i="1"/>
  <c r="AP41" i="1"/>
  <c r="AL41" i="1"/>
  <c r="AD41" i="1"/>
  <c r="AM41" i="1"/>
  <c r="AR41" i="1"/>
  <c r="AD42" i="1"/>
  <c r="AJ42" i="1"/>
  <c r="AO42" i="1"/>
  <c r="AT42" i="1"/>
  <c r="AS44" i="1"/>
  <c r="AO44" i="1"/>
  <c r="AC44" i="1"/>
  <c r="AM44" i="1"/>
  <c r="AR44" i="1"/>
  <c r="AE45" i="1"/>
  <c r="AO45" i="1"/>
  <c r="AQ46" i="1"/>
  <c r="AM46" i="1"/>
  <c r="AE46" i="1"/>
  <c r="AL46" i="1"/>
  <c r="AR46" i="1"/>
  <c r="AH47" i="1"/>
  <c r="AE48" i="1"/>
  <c r="AJ48" i="1"/>
  <c r="AP48" i="1"/>
  <c r="AT49" i="1"/>
  <c r="AP49" i="1"/>
  <c r="AL49" i="1"/>
  <c r="AD49" i="1"/>
  <c r="AM49" i="1"/>
  <c r="AR49" i="1"/>
  <c r="AJ50" i="1"/>
  <c r="AI50" i="1"/>
  <c r="AD50" i="1"/>
  <c r="AK50" i="1"/>
  <c r="AQ50" i="1"/>
  <c r="AE51" i="1"/>
  <c r="AJ51" i="1"/>
  <c r="AR51" i="1"/>
  <c r="AO52" i="1"/>
  <c r="AN35" i="1"/>
  <c r="AN39" i="1"/>
  <c r="AN43" i="1"/>
  <c r="AN47" i="1"/>
  <c r="AH52" i="1"/>
  <c r="AF52" i="1"/>
  <c r="AI53" i="1"/>
  <c r="AK53" i="1"/>
  <c r="AQ53" i="1"/>
  <c r="AM53" i="1"/>
  <c r="AE53" i="1"/>
  <c r="AS53" i="1"/>
  <c r="AO53" i="1"/>
  <c r="AC53" i="1"/>
  <c r="AR53" i="1"/>
  <c r="AT53" i="1"/>
  <c r="AD55" i="1"/>
  <c r="AL55" i="1"/>
  <c r="AP55" i="1"/>
  <c r="AT55" i="1"/>
  <c r="AJ57" i="1"/>
  <c r="AN57" i="1"/>
  <c r="AR57" i="1"/>
  <c r="AG58" i="1"/>
  <c r="AD59" i="1"/>
  <c r="AL59" i="1"/>
  <c r="AP59" i="1"/>
  <c r="AT59" i="1"/>
  <c r="AJ61" i="1"/>
  <c r="AN61" i="1"/>
  <c r="AR61" i="1"/>
  <c r="AG62" i="1"/>
  <c r="AD63" i="1"/>
  <c r="AL63" i="1"/>
  <c r="AP63" i="1"/>
  <c r="AT63" i="1"/>
  <c r="AJ65" i="1"/>
  <c r="AN65" i="1"/>
  <c r="AR65" i="1"/>
  <c r="AG66" i="1"/>
  <c r="AD67" i="1"/>
  <c r="AL67" i="1"/>
  <c r="AP67" i="1"/>
  <c r="AT67" i="1"/>
  <c r="AM68" i="1"/>
  <c r="AQ68" i="1"/>
  <c r="AE55" i="1"/>
  <c r="AI55" i="1"/>
  <c r="AM55" i="1"/>
  <c r="AQ55" i="1"/>
  <c r="AF56" i="1"/>
  <c r="AN56" i="1"/>
  <c r="AR56" i="1"/>
  <c r="AC57" i="1"/>
  <c r="AK57" i="1"/>
  <c r="AO57" i="1"/>
  <c r="AS57" i="1"/>
  <c r="AH58" i="1"/>
  <c r="AE59" i="1"/>
  <c r="AI59" i="1"/>
  <c r="AM59" i="1"/>
  <c r="AQ59" i="1"/>
  <c r="AF60" i="1"/>
  <c r="AN60" i="1"/>
  <c r="AR60" i="1"/>
  <c r="AC61" i="1"/>
  <c r="AK61" i="1"/>
  <c r="AO61" i="1"/>
  <c r="AS61" i="1"/>
  <c r="AH62" i="1"/>
  <c r="AE63" i="1"/>
  <c r="AI63" i="1"/>
  <c r="AM63" i="1"/>
  <c r="AQ63" i="1"/>
  <c r="AF64" i="1"/>
  <c r="AN64" i="1"/>
  <c r="AR64" i="1"/>
  <c r="AC65" i="1"/>
  <c r="AK65" i="1"/>
  <c r="AO65" i="1"/>
  <c r="AS65" i="1"/>
  <c r="AH66" i="1"/>
  <c r="AE67" i="1"/>
  <c r="AI67" i="1"/>
  <c r="AM67" i="1"/>
  <c r="AQ67" i="1"/>
  <c r="AF68" i="1"/>
  <c r="AN68" i="1"/>
  <c r="AR68" i="1"/>
  <c r="AJ55" i="1"/>
  <c r="AN55" i="1"/>
  <c r="AR55" i="1"/>
  <c r="AG56" i="1"/>
  <c r="AD57" i="1"/>
  <c r="AL57" i="1"/>
  <c r="AP57" i="1"/>
  <c r="AT57" i="1"/>
  <c r="AJ59" i="1"/>
  <c r="AN59" i="1"/>
  <c r="AR59" i="1"/>
  <c r="AG60" i="1"/>
  <c r="AD61" i="1"/>
  <c r="AL61" i="1"/>
  <c r="AP61" i="1"/>
  <c r="AT61" i="1"/>
  <c r="AJ63" i="1"/>
  <c r="AN63" i="1"/>
  <c r="AR63" i="1"/>
  <c r="AG64" i="1"/>
  <c r="AD65" i="1"/>
  <c r="AL65" i="1"/>
  <c r="AP65" i="1"/>
  <c r="AT65" i="1"/>
  <c r="AJ67" i="1"/>
  <c r="AN67" i="1"/>
  <c r="AR67" i="1"/>
  <c r="AC68" i="1"/>
  <c r="AG68" i="1"/>
  <c r="AO68" i="1"/>
  <c r="AS68" i="1"/>
  <c r="AN54" i="1"/>
  <c r="AC55" i="1"/>
  <c r="AO55" i="1"/>
  <c r="AD56" i="1"/>
  <c r="AL56" i="1"/>
  <c r="AP56" i="1"/>
  <c r="AE57" i="1"/>
  <c r="AM57" i="1"/>
  <c r="AN58" i="1"/>
  <c r="AC59" i="1"/>
  <c r="AO59" i="1"/>
  <c r="AD60" i="1"/>
  <c r="AL60" i="1"/>
  <c r="AP60" i="1"/>
  <c r="AE61" i="1"/>
  <c r="AM61" i="1"/>
  <c r="AN62" i="1"/>
  <c r="AC63" i="1"/>
  <c r="AO63" i="1"/>
  <c r="AD64" i="1"/>
  <c r="AL64" i="1"/>
  <c r="AP64" i="1"/>
  <c r="AE65" i="1"/>
  <c r="AM65" i="1"/>
  <c r="AN66" i="1"/>
  <c r="AC67" i="1"/>
  <c r="AO67" i="1"/>
  <c r="AD68" i="1"/>
  <c r="AL68" i="1"/>
  <c r="AP68" i="1"/>
</calcChain>
</file>

<file path=xl/sharedStrings.xml><?xml version="1.0" encoding="utf-8"?>
<sst xmlns="http://schemas.openxmlformats.org/spreadsheetml/2006/main" count="843" uniqueCount="292">
  <si>
    <t>Cholesterol</t>
  </si>
  <si>
    <t>Coprostanol</t>
  </si>
  <si>
    <t>Cholestanol</t>
  </si>
  <si>
    <t>Sitosterol</t>
  </si>
  <si>
    <t>5b-sitostanol</t>
  </si>
  <si>
    <t>5a-sitostanol</t>
  </si>
  <si>
    <t>Campesterol</t>
  </si>
  <si>
    <t>5b-campestanol</t>
  </si>
  <si>
    <t>5a-Campestanol</t>
  </si>
  <si>
    <t>Total Sterols</t>
  </si>
  <si>
    <t>Sum Cholesterol and derived stanols</t>
  </si>
  <si>
    <t>Sum Sitosterol and derived stanols</t>
  </si>
  <si>
    <t>Sum Campesterol and derived stanols</t>
  </si>
  <si>
    <t>Sum Plant Sterols and derived stanols</t>
  </si>
  <si>
    <t>R_Sitosterol
/Cholesterol</t>
  </si>
  <si>
    <t>R_Campesterol
/Cholesterol</t>
  </si>
  <si>
    <t>R_Campesterol
/Sitosterol</t>
  </si>
  <si>
    <t>R_Coprostanol
/Substrate</t>
  </si>
  <si>
    <t>R_Cholestanol
/Substrate</t>
  </si>
  <si>
    <t>R_Cholestanol
/Coprostanol</t>
  </si>
  <si>
    <t>R_5β-sitostanol
/Substrate</t>
  </si>
  <si>
    <t>R_5α-sitostanol
/Substrate</t>
  </si>
  <si>
    <t>R_5α-sitostanol
/5β-sitostanol</t>
  </si>
  <si>
    <t>R_5β-campesterol
/Substrate</t>
  </si>
  <si>
    <t>R_5α-campesterol
/Substrate</t>
  </si>
  <si>
    <t>R_5α-campesterol
/5β-campesterol</t>
  </si>
  <si>
    <t>% Cholesterol/sum Cholesterol and derived Stanols</t>
  </si>
  <si>
    <t>% Coprostanol/sum Cholesterol and derived Stanols</t>
  </si>
  <si>
    <t>% Cholestanol/sum Cholesterol and derived Stanols</t>
  </si>
  <si>
    <t>% Sitosterol/sum Sitostanol and derived Stanols</t>
  </si>
  <si>
    <t>% 5β-sitostanol
/sum Sitostanol and derived Stanols</t>
  </si>
  <si>
    <t>% 5α-sitostanol
/sum Sitostanol and derived Stanols</t>
  </si>
  <si>
    <t>% Campesterol/sum Campesterol and derived Stanols</t>
  </si>
  <si>
    <t>% 5β-campestanol
/sum Campesterol and derived Stanols</t>
  </si>
  <si>
    <t>% 5α-campestanol
/sum Campesterol and derived Stanols</t>
  </si>
  <si>
    <t>Cholesterol [%] of total</t>
  </si>
  <si>
    <t>Coprostanol [%] of total</t>
  </si>
  <si>
    <t>Cholestanol [%] of total</t>
  </si>
  <si>
    <t>Sitosterol [%] of total</t>
  </si>
  <si>
    <t>5b-sitostanol [%] of total</t>
  </si>
  <si>
    <t>5a-sitostanol [%] of total</t>
  </si>
  <si>
    <t xml:space="preserve">Campesterol[%] of total </t>
  </si>
  <si>
    <t>5b-campestanol [%] of total</t>
  </si>
  <si>
    <t>5a-Campestanol [%] of total</t>
  </si>
  <si>
    <t>nmol/mg DW</t>
  </si>
  <si>
    <t>nmol/sample</t>
  </si>
  <si>
    <t>ST.05AP.0U1</t>
  </si>
  <si>
    <t>ST.06WT.0U1</t>
  </si>
  <si>
    <t>ST.07RW.0U1</t>
  </si>
  <si>
    <t>ST.13BS.0U1</t>
  </si>
  <si>
    <t>ST.17SK.0U1</t>
  </si>
  <si>
    <t>ST.22WS.0U1</t>
  </si>
  <si>
    <t>ST.25FE.0U1</t>
  </si>
  <si>
    <t>ST.26FB.0U1</t>
  </si>
  <si>
    <t>ST.28HM.0U1</t>
  </si>
  <si>
    <t>ST.29MK.0U1</t>
  </si>
  <si>
    <t>ST.30HB.0U1</t>
  </si>
  <si>
    <t>ST.31KE.0U1</t>
  </si>
  <si>
    <t>ST.32FG.0U1</t>
  </si>
  <si>
    <t>ST.33MP.0U1</t>
  </si>
  <si>
    <t>ST.34WF.0U1</t>
  </si>
  <si>
    <t>ST.35AD.0U1</t>
  </si>
  <si>
    <t>Probe nicht vorhanden</t>
  </si>
  <si>
    <t>ST.36ER.0U1</t>
  </si>
  <si>
    <t>ST.37SD.0U1</t>
  </si>
  <si>
    <t>ST.38AR.0U1</t>
  </si>
  <si>
    <t>ST.40WA.0U1</t>
  </si>
  <si>
    <t>ST.41ML.0U1</t>
  </si>
  <si>
    <t>ST.45GL.0U1</t>
  </si>
  <si>
    <t>ST.47OT.0U1</t>
  </si>
  <si>
    <t>ST.49RJ.0U1</t>
  </si>
  <si>
    <t>ST.50DM.0U1</t>
  </si>
  <si>
    <t>ST.53BD.0U1</t>
  </si>
  <si>
    <t>ST.54SL.0U1</t>
  </si>
  <si>
    <t>ST.57MT.0U1</t>
  </si>
  <si>
    <t>ST.69HL.0U1</t>
  </si>
  <si>
    <t>ST.74SA.0U1</t>
  </si>
  <si>
    <t>ST.05AP.0U2</t>
  </si>
  <si>
    <t>ST.06WT.0U2</t>
  </si>
  <si>
    <t>ST.07RW.0U2</t>
  </si>
  <si>
    <t>ST.13BS.0U2</t>
  </si>
  <si>
    <t>ST.17SK.0U2</t>
  </si>
  <si>
    <t>ST.22WS.0U2</t>
  </si>
  <si>
    <t>ST.25FE.0U2</t>
  </si>
  <si>
    <t>ST.26FB.0U2</t>
  </si>
  <si>
    <t>ST.28HM.0U2</t>
  </si>
  <si>
    <t>ST.29MK.0U2</t>
  </si>
  <si>
    <t>ST.30HB.0U2</t>
  </si>
  <si>
    <t>ST.31KE.0U2</t>
  </si>
  <si>
    <t>ST.32FG.0U2</t>
  </si>
  <si>
    <t>ST.35AD.0U2</t>
  </si>
  <si>
    <t>ST.36ER.0U2</t>
  </si>
  <si>
    <t>ST.37SD.0U2</t>
  </si>
  <si>
    <t>ST.38AR.0U2</t>
  </si>
  <si>
    <t>ST.40WA.0U2</t>
  </si>
  <si>
    <t>ST.41ML.0U2</t>
  </si>
  <si>
    <t>ST.45GL.0U2</t>
  </si>
  <si>
    <t>ST.47OT.0U2</t>
  </si>
  <si>
    <t>ST.50DM.0U2</t>
  </si>
  <si>
    <t>ST.53BD.0U2</t>
  </si>
  <si>
    <t>ST.54SL.0U2</t>
  </si>
  <si>
    <t>ST.57MT.0U2</t>
  </si>
  <si>
    <t>ST.69HL.0U2</t>
  </si>
  <si>
    <t>ST.74SA.0U2</t>
  </si>
  <si>
    <t>ST.05AP.0U3</t>
  </si>
  <si>
    <t>ST.13BS.0U3</t>
  </si>
  <si>
    <t>ST.17SK.0U3</t>
  </si>
  <si>
    <t>ST.22WS.0U3</t>
  </si>
  <si>
    <t>ST.40WA.0U3</t>
  </si>
  <si>
    <t>ST.41ML.0U3</t>
  </si>
  <si>
    <t>ST.54SL.0U3</t>
  </si>
  <si>
    <t>Sample Identifier</t>
  </si>
  <si>
    <t>Material code</t>
  </si>
  <si>
    <t>Sample Number</t>
  </si>
  <si>
    <t>Sample Name</t>
  </si>
  <si>
    <t>Sample Material</t>
  </si>
  <si>
    <t>Sample amount</t>
  </si>
  <si>
    <t>Unit amount</t>
  </si>
  <si>
    <t>Sample concentration</t>
  </si>
  <si>
    <t>Unit concentration</t>
  </si>
  <si>
    <t>Cupnummer</t>
  </si>
  <si>
    <t>Proband ID</t>
  </si>
  <si>
    <t>Time</t>
  </si>
  <si>
    <t>0018FE_0001</t>
  </si>
  <si>
    <t>FE</t>
  </si>
  <si>
    <t>05AP</t>
  </si>
  <si>
    <t>Stool</t>
  </si>
  <si>
    <t>ml</t>
  </si>
  <si>
    <t>mg/ml</t>
  </si>
  <si>
    <t>05AP-DU1R_01</t>
  </si>
  <si>
    <t xml:space="preserve">0U1/ PRE </t>
  </si>
  <si>
    <t>0018FE_0002</t>
  </si>
  <si>
    <t>06WT</t>
  </si>
  <si>
    <t>06WT-DU1R_02</t>
  </si>
  <si>
    <t>PRE</t>
  </si>
  <si>
    <t>0018FE_0003</t>
  </si>
  <si>
    <t>07RW</t>
  </si>
  <si>
    <t>07RW-DU1R_03</t>
  </si>
  <si>
    <t>0018FE_0004</t>
  </si>
  <si>
    <t>13BS</t>
  </si>
  <si>
    <t>13BS-DU1R_04</t>
  </si>
  <si>
    <t>0018FE_0005</t>
  </si>
  <si>
    <t>17SK</t>
  </si>
  <si>
    <t>17SK-DU1R_05</t>
  </si>
  <si>
    <t>0018FE_0006</t>
  </si>
  <si>
    <t>22WS</t>
  </si>
  <si>
    <t>22WS-DU1R_06</t>
  </si>
  <si>
    <t>0018FE_0007</t>
  </si>
  <si>
    <t>25FE</t>
  </si>
  <si>
    <t>25FE-DU1R_07</t>
  </si>
  <si>
    <t>0018FE_0008</t>
  </si>
  <si>
    <t>26FB</t>
  </si>
  <si>
    <t>26FB-DU1R_08</t>
  </si>
  <si>
    <t>0018FE_0009</t>
  </si>
  <si>
    <t>28HM</t>
  </si>
  <si>
    <t>28HM-DU1R_09</t>
  </si>
  <si>
    <t>0018FE_0010</t>
  </si>
  <si>
    <t>29MK</t>
  </si>
  <si>
    <t>29MK-DU1R_10</t>
  </si>
  <si>
    <t>0018FE_0011</t>
  </si>
  <si>
    <t>30HB</t>
  </si>
  <si>
    <t>30HB-DU1R_11</t>
  </si>
  <si>
    <t>0018FE_0012</t>
  </si>
  <si>
    <t>31KE</t>
  </si>
  <si>
    <t>31KE-DU1R_12</t>
  </si>
  <si>
    <t>0018FE_0013</t>
  </si>
  <si>
    <t>32FG</t>
  </si>
  <si>
    <t>32FG-DU1R_13</t>
  </si>
  <si>
    <t>0018FE_0014</t>
  </si>
  <si>
    <t>33MP</t>
  </si>
  <si>
    <t>33MP-DU1R_14</t>
  </si>
  <si>
    <t>0018FE_0015</t>
  </si>
  <si>
    <t>34WF</t>
  </si>
  <si>
    <t>34WF-DU1R_15</t>
  </si>
  <si>
    <t>0018FE_0016</t>
  </si>
  <si>
    <t>35AD</t>
  </si>
  <si>
    <t>35AD-DU1R_16</t>
  </si>
  <si>
    <t>keine Nativprobe vorhanden!</t>
  </si>
  <si>
    <t>0018FE_0017</t>
  </si>
  <si>
    <t>36ER</t>
  </si>
  <si>
    <t>36ER-DU1R_17</t>
  </si>
  <si>
    <t>0018FE_0018</t>
  </si>
  <si>
    <t>37SD</t>
  </si>
  <si>
    <t>37SD-DU1R_18</t>
  </si>
  <si>
    <t>0018FE_0019</t>
  </si>
  <si>
    <t>38AR</t>
  </si>
  <si>
    <t>38AR-DU1R_19</t>
  </si>
  <si>
    <t>0018FE_0020</t>
  </si>
  <si>
    <t>40WA</t>
  </si>
  <si>
    <t>40WA-DU1R_20</t>
  </si>
  <si>
    <t>0018FE_0021</t>
  </si>
  <si>
    <t>41ML</t>
  </si>
  <si>
    <t>41ML-DU1R_21</t>
  </si>
  <si>
    <t>0018FE_0022</t>
  </si>
  <si>
    <t>45GL</t>
  </si>
  <si>
    <t>45GL-DU1R_22</t>
  </si>
  <si>
    <t>0018FE_0023</t>
  </si>
  <si>
    <t>47OT</t>
  </si>
  <si>
    <t>47OT-DU1R_23</t>
  </si>
  <si>
    <t>0018FE_0024</t>
  </si>
  <si>
    <t>49RJ</t>
  </si>
  <si>
    <t>49RJ-DU1R_24</t>
  </si>
  <si>
    <t>0018FE_0025</t>
  </si>
  <si>
    <t>50DM</t>
  </si>
  <si>
    <t>50DM-DU1R_25</t>
  </si>
  <si>
    <t>0018FE_0026</t>
  </si>
  <si>
    <t>53BD</t>
  </si>
  <si>
    <t>53BD-DU1R_26</t>
  </si>
  <si>
    <t>0018FE_0027</t>
  </si>
  <si>
    <t>54SL</t>
  </si>
  <si>
    <t>54SL-DU1R_27</t>
  </si>
  <si>
    <t>0018FE_0028</t>
  </si>
  <si>
    <t>57MT</t>
  </si>
  <si>
    <t>57MT-DU1R_28</t>
  </si>
  <si>
    <t>0018FE_0029</t>
  </si>
  <si>
    <t>69HL</t>
  </si>
  <si>
    <t>69HL-DU1R_29</t>
  </si>
  <si>
    <t>0018FE_0030</t>
  </si>
  <si>
    <t>74SA</t>
  </si>
  <si>
    <t>74SA-DU1R_30</t>
  </si>
  <si>
    <t>0018FE_0031</t>
  </si>
  <si>
    <t>05AP-DU2R_31</t>
  </si>
  <si>
    <t>0U2 / POST</t>
  </si>
  <si>
    <t>0018FE_0032</t>
  </si>
  <si>
    <t>06WT-DU2R_32</t>
  </si>
  <si>
    <t>POST</t>
  </si>
  <si>
    <t>0018FE_0033</t>
  </si>
  <si>
    <t>07RW-DU2R_33</t>
  </si>
  <si>
    <t>0018FE_0034</t>
  </si>
  <si>
    <t>13BS-DU2R_34</t>
  </si>
  <si>
    <t>0018FE_0035</t>
  </si>
  <si>
    <t>17SK-DU2R_35</t>
  </si>
  <si>
    <t>0018FE_0036</t>
  </si>
  <si>
    <t>22WS-DU2R_36</t>
  </si>
  <si>
    <t>0018FE_0037</t>
  </si>
  <si>
    <t>25FE-DU2R_37</t>
  </si>
  <si>
    <t>0018FE_0038</t>
  </si>
  <si>
    <t>26FB-DU2R_38</t>
  </si>
  <si>
    <t>0018FE_0039</t>
  </si>
  <si>
    <t>28HM-DU2R_39</t>
  </si>
  <si>
    <t>0018FE_0040</t>
  </si>
  <si>
    <t>29MK-DU2R_40</t>
  </si>
  <si>
    <t>0018FE_0041</t>
  </si>
  <si>
    <t>30HB-DU2R_41</t>
  </si>
  <si>
    <t>0018FE_0042</t>
  </si>
  <si>
    <t>31KE-DU2R_42</t>
  </si>
  <si>
    <t>0018FE_0043</t>
  </si>
  <si>
    <t>32FG-DU2R_43</t>
  </si>
  <si>
    <t>0018FE_0044</t>
  </si>
  <si>
    <t>35AD-DU2R_44</t>
  </si>
  <si>
    <t>0018FE_0045</t>
  </si>
  <si>
    <t>36ER-DU2R_45</t>
  </si>
  <si>
    <t>0018FE_0046</t>
  </si>
  <si>
    <t>37SD-DU2R_46</t>
  </si>
  <si>
    <t>0018FE_0047</t>
  </si>
  <si>
    <t>38AR-DU2R_47</t>
  </si>
  <si>
    <t>0018FE_0048</t>
  </si>
  <si>
    <t>40WA-DU2R_48</t>
  </si>
  <si>
    <t>0018FE_0049</t>
  </si>
  <si>
    <t>41ML-DU2R_49</t>
  </si>
  <si>
    <t>0018FE_0050</t>
  </si>
  <si>
    <t>45GL-DU2R_50</t>
  </si>
  <si>
    <t>0018FE_0051</t>
  </si>
  <si>
    <t>47OT-DU2R_51</t>
  </si>
  <si>
    <t>0018FE_0052</t>
  </si>
  <si>
    <t>50DM-DU2R_52</t>
  </si>
  <si>
    <t>0018FE_0053</t>
  </si>
  <si>
    <t>53BD-DU2R_53</t>
  </si>
  <si>
    <t>0018FE_0054</t>
  </si>
  <si>
    <t>54SL-DU2R_54</t>
  </si>
  <si>
    <t>0018FE_0055</t>
  </si>
  <si>
    <t>57MT-DU2R_55</t>
  </si>
  <si>
    <t>0018FE_0056</t>
  </si>
  <si>
    <t>69HL-DU2R_56</t>
  </si>
  <si>
    <t>0018FE_0057</t>
  </si>
  <si>
    <t>74SA-DU2R_57</t>
  </si>
  <si>
    <t>0018FE_0058</t>
  </si>
  <si>
    <t>05AP-DU3R_58</t>
  </si>
  <si>
    <t>0U3/ FOLLOW-UP</t>
  </si>
  <si>
    <t>0018FE_0059</t>
  </si>
  <si>
    <t>13BS-DU3R_59</t>
  </si>
  <si>
    <t>FOLLOW-UP</t>
  </si>
  <si>
    <t>0018FE_0060</t>
  </si>
  <si>
    <t>17SK-DU3R_60</t>
  </si>
  <si>
    <t>0018FE_0061</t>
  </si>
  <si>
    <t>22WS-DU3R_61</t>
  </si>
  <si>
    <t>0018FE_0062</t>
  </si>
  <si>
    <t>40WA-DU3R_62</t>
  </si>
  <si>
    <t>0018FE_0063</t>
  </si>
  <si>
    <t>41ML-DU3R_63</t>
  </si>
  <si>
    <t>0018FE_0064</t>
  </si>
  <si>
    <t>54SL-DU3R_64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</si>
</sst>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2" fillId="0" borderId="0"/>
  </cellStyleXfs>
  <cellXfs count="79">
    <xf numFmtId="0" fontId="0" fillId="0" borderId="0" xfId="0"/>
    <xf numFmtId="0" fontId="4" fillId="0" borderId="0" xfId="0" applyFont="1"/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2" fontId="0" fillId="3" borderId="3" xfId="0" applyNumberFormat="1" applyFill="1" applyBorder="1" applyAlignment="1">
      <alignment horizontal="center" vertical="center"/>
    </xf>
    <xf numFmtId="2" fontId="0" fillId="3" borderId="4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2" fontId="0" fillId="2" borderId="4" xfId="0" applyNumberFormat="1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165" fontId="0" fillId="3" borderId="2" xfId="0" applyNumberFormat="1" applyFill="1" applyBorder="1" applyAlignment="1">
      <alignment horizontal="center" vertical="center"/>
    </xf>
    <xf numFmtId="165" fontId="0" fillId="3" borderId="3" xfId="0" applyNumberFormat="1" applyFill="1" applyBorder="1" applyAlignment="1">
      <alignment horizontal="center" vertical="center"/>
    </xf>
    <xf numFmtId="165" fontId="0" fillId="3" borderId="4" xfId="0" applyNumberFormat="1" applyFill="1" applyBorder="1" applyAlignment="1">
      <alignment horizontal="center" vertical="center"/>
    </xf>
    <xf numFmtId="165" fontId="0" fillId="2" borderId="2" xfId="1" applyNumberFormat="1" applyFont="1" applyFill="1" applyBorder="1" applyAlignment="1">
      <alignment horizontal="center" vertical="center"/>
    </xf>
    <xf numFmtId="165" fontId="0" fillId="2" borderId="3" xfId="1" applyNumberFormat="1" applyFont="1" applyFill="1" applyBorder="1" applyAlignment="1">
      <alignment horizontal="center" vertical="center"/>
    </xf>
    <xf numFmtId="165" fontId="0" fillId="2" borderId="4" xfId="1" applyNumberFormat="1" applyFont="1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2" fontId="0" fillId="3" borderId="17" xfId="0" applyNumberFormat="1" applyFill="1" applyBorder="1" applyAlignment="1">
      <alignment horizontal="center" vertical="center"/>
    </xf>
    <xf numFmtId="2" fontId="0" fillId="3" borderId="18" xfId="0" applyNumberFormat="1" applyFill="1" applyBorder="1" applyAlignment="1">
      <alignment horizontal="center" vertical="center"/>
    </xf>
    <xf numFmtId="2" fontId="0" fillId="3" borderId="19" xfId="0" applyNumberFormat="1" applyFill="1" applyBorder="1" applyAlignment="1">
      <alignment horizontal="center" vertical="center"/>
    </xf>
    <xf numFmtId="2" fontId="0" fillId="2" borderId="17" xfId="0" applyNumberFormat="1" applyFill="1" applyBorder="1" applyAlignment="1">
      <alignment horizontal="center" vertical="center"/>
    </xf>
    <xf numFmtId="2" fontId="0" fillId="2" borderId="18" xfId="0" applyNumberFormat="1" applyFill="1" applyBorder="1" applyAlignment="1">
      <alignment horizontal="center" vertical="center"/>
    </xf>
    <xf numFmtId="2" fontId="0" fillId="2" borderId="19" xfId="0" applyNumberFormat="1" applyFill="1" applyBorder="1" applyAlignment="1">
      <alignment horizontal="center" vertical="center"/>
    </xf>
    <xf numFmtId="2" fontId="0" fillId="2" borderId="20" xfId="0" applyNumberFormat="1" applyFill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5" fontId="0" fillId="3" borderId="17" xfId="0" applyNumberFormat="1" applyFill="1" applyBorder="1" applyAlignment="1">
      <alignment horizontal="center" vertical="center"/>
    </xf>
    <xf numFmtId="165" fontId="0" fillId="3" borderId="18" xfId="0" applyNumberFormat="1" applyFill="1" applyBorder="1" applyAlignment="1">
      <alignment horizontal="center" vertical="center"/>
    </xf>
    <xf numFmtId="165" fontId="0" fillId="3" borderId="19" xfId="0" applyNumberFormat="1" applyFill="1" applyBorder="1" applyAlignment="1">
      <alignment horizontal="center" vertical="center"/>
    </xf>
    <xf numFmtId="165" fontId="0" fillId="2" borderId="17" xfId="1" applyNumberFormat="1" applyFont="1" applyFill="1" applyBorder="1" applyAlignment="1">
      <alignment horizontal="center" vertical="center"/>
    </xf>
    <xf numFmtId="165" fontId="0" fillId="2" borderId="18" xfId="1" applyNumberFormat="1" applyFont="1" applyFill="1" applyBorder="1" applyAlignment="1">
      <alignment horizontal="center" vertical="center"/>
    </xf>
    <xf numFmtId="165" fontId="0" fillId="2" borderId="19" xfId="1" applyNumberFormat="1" applyFont="1" applyFill="1" applyBorder="1" applyAlignment="1">
      <alignment horizontal="center" vertical="center"/>
    </xf>
    <xf numFmtId="2" fontId="2" fillId="3" borderId="18" xfId="0" applyNumberFormat="1" applyFont="1" applyFill="1" applyBorder="1" applyAlignment="1">
      <alignment horizontal="left" vertical="center"/>
    </xf>
    <xf numFmtId="0" fontId="6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3" fillId="0" borderId="0" xfId="0" applyFont="1"/>
    <xf numFmtId="0" fontId="0" fillId="0" borderId="0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9" fillId="0" borderId="0" xfId="0" applyNumberFormat="1" applyFont="1" applyFill="1" applyBorder="1" applyAlignment="1">
      <alignment horizontal="center"/>
    </xf>
    <xf numFmtId="0" fontId="0" fillId="0" borderId="0" xfId="0" applyFont="1" applyBorder="1"/>
    <xf numFmtId="0" fontId="10" fillId="4" borderId="0" xfId="0" applyFont="1" applyFill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1" fillId="0" borderId="0" xfId="0" applyNumberFormat="1" applyFont="1" applyFill="1" applyBorder="1" applyAlignment="1">
      <alignment horizontal="center"/>
    </xf>
    <xf numFmtId="0" fontId="11" fillId="0" borderId="0" xfId="0" applyFont="1" applyBorder="1" applyAlignment="1">
      <alignment horizontal="left"/>
    </xf>
    <xf numFmtId="0" fontId="0" fillId="0" borderId="0" xfId="0" applyFont="1" applyBorder="1" applyAlignment="1">
      <alignment vertical="center" wrapText="1"/>
    </xf>
    <xf numFmtId="0" fontId="10" fillId="0" borderId="0" xfId="2" applyFont="1" applyFill="1" applyBorder="1" applyAlignment="1">
      <alignment horizontal="center"/>
    </xf>
    <xf numFmtId="0" fontId="10" fillId="0" borderId="0" xfId="2" applyFont="1" applyBorder="1" applyAlignment="1">
      <alignment horizontal="center"/>
    </xf>
  </cellXfs>
  <cellStyles count="3">
    <cellStyle name="Normal 2" xfId="2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8"/>
  <sheetViews>
    <sheetView tabSelected="1" workbookViewId="0">
      <selection activeCell="A2" sqref="A2"/>
    </sheetView>
  </sheetViews>
  <sheetFormatPr baseColWidth="10" defaultColWidth="9.140625" defaultRowHeight="15" x14ac:dyDescent="0.25"/>
  <cols>
    <col min="1" max="1" width="23.85546875" bestFit="1" customWidth="1"/>
    <col min="2" max="2" width="12.5703125" bestFit="1" customWidth="1"/>
    <col min="3" max="3" width="13.28515625" customWidth="1"/>
    <col min="4" max="4" width="12.85546875" customWidth="1"/>
    <col min="5" max="5" width="13.140625" bestFit="1" customWidth="1"/>
    <col min="6" max="6" width="13.5703125" style="2" customWidth="1"/>
    <col min="7" max="8" width="13.140625" bestFit="1" customWidth="1"/>
    <col min="9" max="9" width="13.28515625" bestFit="1" customWidth="1"/>
    <col min="10" max="10" width="14.85546875" customWidth="1"/>
    <col min="11" max="11" width="15.28515625" bestFit="1" customWidth="1"/>
    <col min="12" max="12" width="12.85546875" customWidth="1"/>
    <col min="13" max="13" width="14.28515625" customWidth="1"/>
    <col min="14" max="14" width="13.5703125" customWidth="1"/>
    <col min="15" max="15" width="13.28515625" customWidth="1"/>
    <col min="16" max="17" width="12.85546875" customWidth="1"/>
    <col min="18" max="18" width="15.140625" customWidth="1"/>
    <col min="19" max="19" width="14.85546875" customWidth="1"/>
    <col min="20" max="20" width="15.42578125" customWidth="1"/>
    <col min="21" max="21" width="13.42578125" customWidth="1"/>
    <col min="22" max="22" width="13.7109375" bestFit="1" customWidth="1"/>
    <col min="23" max="23" width="14.7109375" bestFit="1" customWidth="1"/>
    <col min="24" max="25" width="14.85546875" bestFit="1" customWidth="1"/>
    <col min="26" max="26" width="17.140625" bestFit="1" customWidth="1"/>
    <col min="27" max="28" width="17.28515625" bestFit="1" customWidth="1"/>
    <col min="29" max="29" width="18" bestFit="1" customWidth="1"/>
    <col min="30" max="30" width="18.42578125" bestFit="1" customWidth="1"/>
    <col min="31" max="31" width="22.5703125" bestFit="1" customWidth="1"/>
    <col min="32" max="32" width="16.28515625" bestFit="1" customWidth="1"/>
    <col min="33" max="34" width="18.7109375" bestFit="1" customWidth="1"/>
    <col min="35" max="35" width="23.5703125" bestFit="1" customWidth="1"/>
    <col min="36" max="36" width="21.28515625" bestFit="1" customWidth="1"/>
    <col min="37" max="37" width="19.28515625" customWidth="1"/>
    <col min="38" max="38" width="11.28515625" bestFit="1" customWidth="1"/>
    <col min="39" max="39" width="11.7109375" bestFit="1" customWidth="1"/>
    <col min="40" max="40" width="11.5703125" bestFit="1" customWidth="1"/>
    <col min="41" max="41" width="13" bestFit="1" customWidth="1"/>
    <col min="42" max="42" width="12.5703125" bestFit="1" customWidth="1"/>
    <col min="43" max="43" width="12.42578125" bestFit="1" customWidth="1"/>
    <col min="44" max="44" width="12.28515625" bestFit="1" customWidth="1"/>
    <col min="45" max="45" width="15.140625" bestFit="1" customWidth="1"/>
    <col min="46" max="46" width="15.28515625" bestFit="1" customWidth="1"/>
  </cols>
  <sheetData>
    <row r="1" spans="1:46" ht="21" x14ac:dyDescent="0.35">
      <c r="A1" s="1"/>
    </row>
    <row r="2" spans="1:46" ht="15.75" thickBot="1" x14ac:dyDescent="0.3"/>
    <row r="3" spans="1:46" ht="60" x14ac:dyDescent="0.25">
      <c r="A3" s="3"/>
      <c r="B3" s="4" t="s">
        <v>114</v>
      </c>
      <c r="C3" s="5" t="s">
        <v>0</v>
      </c>
      <c r="D3" s="6" t="s">
        <v>1</v>
      </c>
      <c r="E3" s="7" t="s">
        <v>2</v>
      </c>
      <c r="F3" s="8" t="s">
        <v>3</v>
      </c>
      <c r="G3" s="9" t="s">
        <v>4</v>
      </c>
      <c r="H3" s="10" t="s">
        <v>5</v>
      </c>
      <c r="I3" s="5" t="s">
        <v>6</v>
      </c>
      <c r="J3" s="11" t="s">
        <v>7</v>
      </c>
      <c r="K3" s="12" t="s">
        <v>8</v>
      </c>
      <c r="L3" s="4" t="s">
        <v>9</v>
      </c>
      <c r="M3" s="5" t="s">
        <v>10</v>
      </c>
      <c r="N3" s="5" t="s">
        <v>11</v>
      </c>
      <c r="O3" s="6" t="s">
        <v>12</v>
      </c>
      <c r="P3" s="7" t="s">
        <v>13</v>
      </c>
      <c r="Q3" s="8" t="s">
        <v>14</v>
      </c>
      <c r="R3" s="8" t="s">
        <v>15</v>
      </c>
      <c r="S3" s="8" t="s">
        <v>16</v>
      </c>
      <c r="T3" s="8" t="s">
        <v>17</v>
      </c>
      <c r="U3" s="8" t="s">
        <v>18</v>
      </c>
      <c r="V3" s="8" t="s">
        <v>19</v>
      </c>
      <c r="W3" s="8" t="s">
        <v>20</v>
      </c>
      <c r="X3" s="8" t="s">
        <v>21</v>
      </c>
      <c r="Y3" s="8" t="s">
        <v>22</v>
      </c>
      <c r="Z3" s="8" t="s">
        <v>23</v>
      </c>
      <c r="AA3" s="9" t="s">
        <v>24</v>
      </c>
      <c r="AB3" s="4" t="s">
        <v>25</v>
      </c>
      <c r="AC3" s="5" t="s">
        <v>26</v>
      </c>
      <c r="AD3" s="5" t="s">
        <v>27</v>
      </c>
      <c r="AE3" s="5" t="s">
        <v>28</v>
      </c>
      <c r="AF3" s="5" t="s">
        <v>29</v>
      </c>
      <c r="AG3" s="5" t="s">
        <v>30</v>
      </c>
      <c r="AH3" s="5" t="s">
        <v>31</v>
      </c>
      <c r="AI3" s="5" t="s">
        <v>32</v>
      </c>
      <c r="AJ3" s="6" t="s">
        <v>33</v>
      </c>
      <c r="AK3" s="7" t="s">
        <v>34</v>
      </c>
      <c r="AL3" s="8" t="s">
        <v>35</v>
      </c>
      <c r="AM3" s="8" t="s">
        <v>36</v>
      </c>
      <c r="AN3" s="8" t="s">
        <v>37</v>
      </c>
      <c r="AO3" s="8" t="s">
        <v>38</v>
      </c>
      <c r="AP3" s="8" t="s">
        <v>39</v>
      </c>
      <c r="AQ3" s="8" t="s">
        <v>40</v>
      </c>
      <c r="AR3" s="8" t="s">
        <v>41</v>
      </c>
      <c r="AS3" s="9" t="s">
        <v>42</v>
      </c>
      <c r="AT3" s="3" t="s">
        <v>43</v>
      </c>
    </row>
    <row r="4" spans="1:46" ht="30.75" thickBot="1" x14ac:dyDescent="0.3">
      <c r="A4" s="13"/>
      <c r="B4" s="14"/>
      <c r="C4" s="15" t="s">
        <v>44</v>
      </c>
      <c r="D4" s="16" t="s">
        <v>44</v>
      </c>
      <c r="E4" s="17" t="s">
        <v>45</v>
      </c>
      <c r="F4" s="18" t="s">
        <v>44</v>
      </c>
      <c r="G4" s="19" t="s">
        <v>44</v>
      </c>
      <c r="H4" s="20" t="s">
        <v>44</v>
      </c>
      <c r="I4" s="15" t="s">
        <v>44</v>
      </c>
      <c r="J4" s="21" t="s">
        <v>44</v>
      </c>
      <c r="K4" s="22" t="s">
        <v>45</v>
      </c>
      <c r="L4" s="14" t="s">
        <v>44</v>
      </c>
      <c r="M4" s="15" t="s">
        <v>44</v>
      </c>
      <c r="N4" s="15" t="s">
        <v>44</v>
      </c>
      <c r="O4" s="16" t="s">
        <v>44</v>
      </c>
      <c r="P4" s="23" t="s">
        <v>44</v>
      </c>
      <c r="Q4" s="24"/>
      <c r="R4" s="24"/>
      <c r="S4" s="24"/>
      <c r="T4" s="24"/>
      <c r="U4" s="24"/>
      <c r="V4" s="24"/>
      <c r="W4" s="24"/>
      <c r="X4" s="24"/>
      <c r="Y4" s="24"/>
      <c r="Z4" s="24"/>
      <c r="AA4" s="25"/>
      <c r="AB4" s="26"/>
      <c r="AC4" s="27"/>
      <c r="AD4" s="27"/>
      <c r="AE4" s="27"/>
      <c r="AF4" s="27"/>
      <c r="AG4" s="27"/>
      <c r="AH4" s="27"/>
      <c r="AI4" s="27"/>
      <c r="AJ4" s="28"/>
      <c r="AK4" s="23"/>
      <c r="AL4" s="24"/>
      <c r="AM4" s="24"/>
      <c r="AN4" s="24"/>
      <c r="AO4" s="24"/>
      <c r="AP4" s="24"/>
      <c r="AQ4" s="24"/>
      <c r="AR4" s="24"/>
      <c r="AS4" s="25"/>
      <c r="AT4" s="13"/>
    </row>
    <row r="5" spans="1:46" x14ac:dyDescent="0.25">
      <c r="A5" s="29">
        <v>1</v>
      </c>
      <c r="B5" s="30" t="s">
        <v>46</v>
      </c>
      <c r="C5" s="31">
        <v>47.920840857018845</v>
      </c>
      <c r="D5" s="32">
        <v>4.6476236745212236E-3</v>
      </c>
      <c r="E5" s="33">
        <v>0.58960449147381844</v>
      </c>
      <c r="F5" s="34">
        <v>11.978512844414098</v>
      </c>
      <c r="G5" s="35">
        <v>0.39150886025796977</v>
      </c>
      <c r="H5" s="30">
        <v>0.63290430182202739</v>
      </c>
      <c r="I5" s="31">
        <v>4.0340195880808061</v>
      </c>
      <c r="J5" s="32"/>
      <c r="K5" s="36">
        <v>0.43430916666829233</v>
      </c>
      <c r="L5" s="30">
        <f>SUM(C5:K5)</f>
        <v>65.986347733410383</v>
      </c>
      <c r="M5" s="31">
        <f>C5+D5+E5</f>
        <v>48.515092972167189</v>
      </c>
      <c r="N5" s="31">
        <f>F5+G5+H5</f>
        <v>13.002926006494095</v>
      </c>
      <c r="O5" s="32">
        <f>I5+J5+K5</f>
        <v>4.4683287547490984</v>
      </c>
      <c r="P5" s="33">
        <f>F5+G5+H5+I5+J5+K5</f>
        <v>17.471254761243195</v>
      </c>
      <c r="Q5" s="34">
        <f>F5/C5</f>
        <v>0.24996457971499964</v>
      </c>
      <c r="R5" s="34">
        <f>I5/C5</f>
        <v>8.4180901585535373E-2</v>
      </c>
      <c r="S5" s="34">
        <f>I5/F5</f>
        <v>0.33677132048674785</v>
      </c>
      <c r="T5" s="34">
        <f>D5/C5</f>
        <v>9.6985436636813478E-5</v>
      </c>
      <c r="U5" s="37">
        <f>E5/C5</f>
        <v>1.2303717566914533E-2</v>
      </c>
      <c r="V5" s="34">
        <f>E5/D5</f>
        <v>126.86149584487534</v>
      </c>
      <c r="W5" s="34">
        <f>G5/F5</f>
        <v>3.2684262674605793E-2</v>
      </c>
      <c r="X5" s="37">
        <f>H5/F5</f>
        <v>5.2836634233536565E-2</v>
      </c>
      <c r="Y5" s="34">
        <f>H5/G5</f>
        <v>1.6165772120840365</v>
      </c>
      <c r="Z5" s="34">
        <f>J5/I5</f>
        <v>0</v>
      </c>
      <c r="AA5" s="35">
        <f>K5/I5</f>
        <v>0.10766164050158118</v>
      </c>
      <c r="AB5" s="38" t="e">
        <f>K5/J5</f>
        <v>#DIV/0!</v>
      </c>
      <c r="AC5" s="39">
        <f>C5/$L5</f>
        <v>0.72622356749645411</v>
      </c>
      <c r="AD5" s="39">
        <f>D5/$L5</f>
        <v>7.0433109789587979E-5</v>
      </c>
      <c r="AE5" s="39">
        <f>E5/$L5</f>
        <v>8.9352496649134638E-3</v>
      </c>
      <c r="AF5" s="39">
        <f>F5/$M5</f>
        <v>0.24690281128155514</v>
      </c>
      <c r="AG5" s="39">
        <f>G5/$M5</f>
        <v>8.0698363390249717E-3</v>
      </c>
      <c r="AH5" s="39">
        <f>H5/$M5</f>
        <v>1.3045513530915435E-2</v>
      </c>
      <c r="AI5" s="39">
        <f>I5/$N5</f>
        <v>0.310239371205072</v>
      </c>
      <c r="AJ5" s="40">
        <f>J5/$N5</f>
        <v>0</v>
      </c>
      <c r="AK5" s="41">
        <f>K5/$N5</f>
        <v>3.3400879652117056E-2</v>
      </c>
      <c r="AL5" s="42">
        <f t="shared" ref="AL5:AT19" si="0">C5/$L5</f>
        <v>0.72622356749645411</v>
      </c>
      <c r="AM5" s="42">
        <f t="shared" si="0"/>
        <v>7.0433109789587979E-5</v>
      </c>
      <c r="AN5" s="42">
        <f t="shared" si="0"/>
        <v>8.9352496649134638E-3</v>
      </c>
      <c r="AO5" s="42">
        <f t="shared" si="0"/>
        <v>0.1815301688283788</v>
      </c>
      <c r="AP5" s="42">
        <f t="shared" si="0"/>
        <v>5.9331797213522689E-3</v>
      </c>
      <c r="AQ5" s="42">
        <f t="shared" si="0"/>
        <v>9.5914431327371926E-3</v>
      </c>
      <c r="AR5" s="42">
        <f t="shared" si="0"/>
        <v>6.1134154664515404E-2</v>
      </c>
      <c r="AS5" s="43">
        <f t="shared" si="0"/>
        <v>0</v>
      </c>
      <c r="AT5" s="43">
        <f t="shared" si="0"/>
        <v>6.5818033818591196E-3</v>
      </c>
    </row>
    <row r="6" spans="1:46" x14ac:dyDescent="0.25">
      <c r="A6" s="44">
        <v>2</v>
      </c>
      <c r="B6" s="45" t="s">
        <v>47</v>
      </c>
      <c r="C6" s="46">
        <v>2.6879692585209196</v>
      </c>
      <c r="D6" s="47">
        <v>35.553400597365119</v>
      </c>
      <c r="E6" s="48">
        <v>1.0925327325633873</v>
      </c>
      <c r="F6" s="49">
        <v>1.129948438312365</v>
      </c>
      <c r="G6" s="50">
        <v>15.608499449023773</v>
      </c>
      <c r="H6" s="45">
        <v>0.66083405520218497</v>
      </c>
      <c r="I6" s="46">
        <v>0.28097723430008326</v>
      </c>
      <c r="J6" s="47">
        <v>0.69235109015241603</v>
      </c>
      <c r="K6" s="51">
        <v>0.48801379639879022</v>
      </c>
      <c r="L6" s="45">
        <f>SUM(C6:K6)</f>
        <v>58.194526651839041</v>
      </c>
      <c r="M6" s="46">
        <f t="shared" ref="M6:M68" si="1">C6+D6+E6</f>
        <v>39.333902588449426</v>
      </c>
      <c r="N6" s="46">
        <f t="shared" ref="N6:N68" si="2">F6+G6+H6</f>
        <v>17.399281942538323</v>
      </c>
      <c r="O6" s="47">
        <f t="shared" ref="O6:O68" si="3">I6+J6+K6</f>
        <v>1.4613421208512896</v>
      </c>
      <c r="P6" s="48">
        <f t="shared" ref="P6:P68" si="4">F6+G6+H6+I6+J6+K6</f>
        <v>18.860624063389611</v>
      </c>
      <c r="Q6" s="49">
        <f t="shared" ref="Q6:Q48" si="5">F6/C6</f>
        <v>0.42037253020301646</v>
      </c>
      <c r="R6" s="49">
        <f t="shared" ref="R6:R48" si="6">I6/C6</f>
        <v>0.10453141657382407</v>
      </c>
      <c r="S6" s="49">
        <f t="shared" ref="S6:S48" si="7">I6/F6</f>
        <v>0.24866376621550706</v>
      </c>
      <c r="T6" s="49">
        <f t="shared" ref="T6:T48" si="8">D6/C6</f>
        <v>13.226862801596441</v>
      </c>
      <c r="U6" s="52">
        <f t="shared" ref="U6:U48" si="9">E6/C6</f>
        <v>0.40645283762083045</v>
      </c>
      <c r="V6" s="49">
        <f t="shared" ref="V6:V48" si="10">E6/D6</f>
        <v>3.0729345553638984E-2</v>
      </c>
      <c r="W6" s="49">
        <f t="shared" ref="W6:W48" si="11">G6/F6</f>
        <v>13.813461676477782</v>
      </c>
      <c r="X6" s="52">
        <f t="shared" ref="X6:X48" si="12">H6/F6</f>
        <v>0.58483558434681671</v>
      </c>
      <c r="Y6" s="49">
        <f t="shared" ref="Y6:Y48" si="13">H6/G6</f>
        <v>4.2338090048977553E-2</v>
      </c>
      <c r="Z6" s="49">
        <f t="shared" ref="Z6:Z48" si="14">J6/I6</f>
        <v>2.4640825150018602</v>
      </c>
      <c r="AA6" s="50">
        <f t="shared" ref="AA6:AA48" si="15">K6/I6</f>
        <v>1.7368446152388</v>
      </c>
      <c r="AB6" s="53">
        <f t="shared" ref="AB6:AB48" si="16">K6/J6</f>
        <v>0.70486463203424377</v>
      </c>
      <c r="AC6" s="54">
        <f t="shared" ref="AC6:AE48" si="17">C6/$L6</f>
        <v>4.6189382630470718E-2</v>
      </c>
      <c r="AD6" s="54">
        <f t="shared" si="17"/>
        <v>0.6109406269436779</v>
      </c>
      <c r="AE6" s="54">
        <f t="shared" si="17"/>
        <v>1.8773805638109122E-2</v>
      </c>
      <c r="AF6" s="54">
        <f t="shared" ref="AF6:AH48" si="18">F6/$M6</f>
        <v>2.8727086913673788E-2</v>
      </c>
      <c r="AG6" s="54">
        <f t="shared" si="18"/>
        <v>0.39682051415887926</v>
      </c>
      <c r="AH6" s="54">
        <f t="shared" si="18"/>
        <v>1.6800622661740202E-2</v>
      </c>
      <c r="AI6" s="54">
        <f t="shared" ref="AI6:AK48" si="19">I6/$N6</f>
        <v>1.614878333646293E-2</v>
      </c>
      <c r="AJ6" s="55">
        <f t="shared" si="19"/>
        <v>3.979193465793171E-2</v>
      </c>
      <c r="AK6" s="56">
        <f t="shared" si="19"/>
        <v>2.8047927380593703E-2</v>
      </c>
      <c r="AL6" s="57">
        <f t="shared" si="0"/>
        <v>4.6189382630470718E-2</v>
      </c>
      <c r="AM6" s="57">
        <f t="shared" si="0"/>
        <v>0.6109406269436779</v>
      </c>
      <c r="AN6" s="57">
        <f t="shared" si="0"/>
        <v>1.8773805638109122E-2</v>
      </c>
      <c r="AO6" s="57">
        <f t="shared" si="0"/>
        <v>1.9416747644886236E-2</v>
      </c>
      <c r="AP6" s="57">
        <f t="shared" si="0"/>
        <v>0.26821249947447623</v>
      </c>
      <c r="AQ6" s="57">
        <f t="shared" si="0"/>
        <v>1.1355604955011719E-2</v>
      </c>
      <c r="AR6" s="57">
        <f t="shared" si="0"/>
        <v>4.8282415970334891E-3</v>
      </c>
      <c r="AS6" s="58">
        <f t="shared" si="0"/>
        <v>1.1897185697454876E-2</v>
      </c>
      <c r="AT6" s="58">
        <f t="shared" si="0"/>
        <v>8.3859054188795985E-3</v>
      </c>
    </row>
    <row r="7" spans="1:46" x14ac:dyDescent="0.25">
      <c r="A7" s="44">
        <v>3</v>
      </c>
      <c r="B7" s="45" t="s">
        <v>48</v>
      </c>
      <c r="C7" s="46">
        <v>10.899099199902659</v>
      </c>
      <c r="D7" s="47">
        <v>23.708867291328747</v>
      </c>
      <c r="E7" s="48">
        <v>0.71494227619210493</v>
      </c>
      <c r="F7" s="49">
        <v>3.9300660532428733</v>
      </c>
      <c r="G7" s="50">
        <v>12.80936419549468</v>
      </c>
      <c r="H7" s="45">
        <v>0.98978314972042103</v>
      </c>
      <c r="I7" s="46">
        <v>1.251034931980443</v>
      </c>
      <c r="J7" s="47">
        <v>0.47954556290472861</v>
      </c>
      <c r="K7" s="51">
        <v>0.75183375154063747</v>
      </c>
      <c r="L7" s="45">
        <f t="shared" ref="L7:L68" si="20">SUM(C7:K7)</f>
        <v>55.534536412307297</v>
      </c>
      <c r="M7" s="46">
        <f t="shared" si="1"/>
        <v>35.322908767423513</v>
      </c>
      <c r="N7" s="46">
        <f t="shared" si="2"/>
        <v>17.729213398457976</v>
      </c>
      <c r="O7" s="47">
        <f t="shared" si="3"/>
        <v>2.482414246425809</v>
      </c>
      <c r="P7" s="48">
        <f t="shared" si="4"/>
        <v>20.211627644883784</v>
      </c>
      <c r="Q7" s="49">
        <f t="shared" si="5"/>
        <v>0.36058631829665089</v>
      </c>
      <c r="R7" s="49">
        <f t="shared" si="6"/>
        <v>0.11478333291907428</v>
      </c>
      <c r="S7" s="49">
        <f t="shared" si="7"/>
        <v>0.31832414901733219</v>
      </c>
      <c r="T7" s="49">
        <f t="shared" si="8"/>
        <v>2.1753052116032205</v>
      </c>
      <c r="U7" s="52">
        <f t="shared" si="9"/>
        <v>6.5596455549142091E-2</v>
      </c>
      <c r="V7" s="49">
        <f t="shared" si="10"/>
        <v>3.0155058333536964E-2</v>
      </c>
      <c r="W7" s="49">
        <f t="shared" si="11"/>
        <v>3.2593254214964404</v>
      </c>
      <c r="X7" s="52">
        <f t="shared" si="12"/>
        <v>0.25184898582142318</v>
      </c>
      <c r="Y7" s="49">
        <f t="shared" si="13"/>
        <v>7.7270279353018029E-2</v>
      </c>
      <c r="Z7" s="49">
        <f t="shared" si="14"/>
        <v>0.38331908298162948</v>
      </c>
      <c r="AA7" s="50">
        <f t="shared" si="15"/>
        <v>0.60096943124557822</v>
      </c>
      <c r="AB7" s="53">
        <f t="shared" si="16"/>
        <v>1.56780462525102</v>
      </c>
      <c r="AC7" s="54">
        <f t="shared" si="17"/>
        <v>0.19625803876319481</v>
      </c>
      <c r="AD7" s="54">
        <f t="shared" si="17"/>
        <v>0.4269211345406046</v>
      </c>
      <c r="AE7" s="54">
        <f t="shared" si="17"/>
        <v>1.2873831715891714E-2</v>
      </c>
      <c r="AF7" s="54">
        <f t="shared" si="18"/>
        <v>0.1112611104345792</v>
      </c>
      <c r="AG7" s="54">
        <f t="shared" si="18"/>
        <v>0.36263616566334689</v>
      </c>
      <c r="AH7" s="54">
        <f t="shared" si="18"/>
        <v>2.8020997824314137E-2</v>
      </c>
      <c r="AI7" s="54">
        <f t="shared" si="19"/>
        <v>7.0563476442178405E-2</v>
      </c>
      <c r="AJ7" s="55">
        <f t="shared" si="19"/>
        <v>2.7048327081811638E-2</v>
      </c>
      <c r="AK7" s="56">
        <f t="shared" si="19"/>
        <v>4.240649230416671E-2</v>
      </c>
      <c r="AL7" s="57">
        <f t="shared" si="0"/>
        <v>0.19625803876319481</v>
      </c>
      <c r="AM7" s="57">
        <f t="shared" si="0"/>
        <v>0.4269211345406046</v>
      </c>
      <c r="AN7" s="57">
        <f t="shared" si="0"/>
        <v>1.2873831715891714E-2</v>
      </c>
      <c r="AO7" s="57">
        <f t="shared" si="0"/>
        <v>7.0767963633741812E-2</v>
      </c>
      <c r="AP7" s="57">
        <f t="shared" si="0"/>
        <v>0.23065582289899031</v>
      </c>
      <c r="AQ7" s="57">
        <f t="shared" si="0"/>
        <v>1.7822839869805235E-2</v>
      </c>
      <c r="AR7" s="57">
        <f t="shared" si="0"/>
        <v>2.2527151801400375E-2</v>
      </c>
      <c r="AS7" s="58">
        <f t="shared" si="0"/>
        <v>8.6350871707007535E-3</v>
      </c>
      <c r="AT7" s="58">
        <f t="shared" si="0"/>
        <v>1.3538129605670387E-2</v>
      </c>
    </row>
    <row r="8" spans="1:46" x14ac:dyDescent="0.25">
      <c r="A8" s="44">
        <v>4</v>
      </c>
      <c r="B8" s="45" t="s">
        <v>49</v>
      </c>
      <c r="C8" s="46">
        <v>3.0877312752357859</v>
      </c>
      <c r="D8" s="47">
        <v>33.425104374877684</v>
      </c>
      <c r="E8" s="48">
        <v>0.6649835402669535</v>
      </c>
      <c r="F8" s="49">
        <v>1.8195286514934688</v>
      </c>
      <c r="G8" s="50">
        <v>14.574029894658359</v>
      </c>
      <c r="H8" s="45">
        <v>0.42053731201916111</v>
      </c>
      <c r="I8" s="46">
        <v>0.41833749920370628</v>
      </c>
      <c r="J8" s="47">
        <v>0.33357881476864398</v>
      </c>
      <c r="K8" s="51">
        <v>0.25860730077536337</v>
      </c>
      <c r="L8" s="45">
        <f t="shared" si="20"/>
        <v>55.002438663299138</v>
      </c>
      <c r="M8" s="46">
        <f t="shared" si="1"/>
        <v>37.177819190380426</v>
      </c>
      <c r="N8" s="46">
        <f t="shared" si="2"/>
        <v>16.814095858170987</v>
      </c>
      <c r="O8" s="47">
        <f t="shared" si="3"/>
        <v>1.0105236147477137</v>
      </c>
      <c r="P8" s="48">
        <f t="shared" si="4"/>
        <v>17.824619472918698</v>
      </c>
      <c r="Q8" s="49">
        <f t="shared" si="5"/>
        <v>0.58927687978757981</v>
      </c>
      <c r="R8" s="49">
        <f t="shared" si="6"/>
        <v>0.13548377818978469</v>
      </c>
      <c r="S8" s="49">
        <f t="shared" si="7"/>
        <v>0.22991531288080291</v>
      </c>
      <c r="T8" s="49">
        <f t="shared" si="8"/>
        <v>10.82513385894479</v>
      </c>
      <c r="U8" s="52">
        <f t="shared" si="9"/>
        <v>0.21536315209819348</v>
      </c>
      <c r="V8" s="49">
        <f t="shared" si="10"/>
        <v>1.9894733395859052E-2</v>
      </c>
      <c r="W8" s="49">
        <f t="shared" si="11"/>
        <v>8.009783128556947</v>
      </c>
      <c r="X8" s="52">
        <f t="shared" si="12"/>
        <v>0.23112431435140313</v>
      </c>
      <c r="Y8" s="49">
        <f t="shared" si="13"/>
        <v>2.8855252463376346E-2</v>
      </c>
      <c r="Z8" s="49">
        <f t="shared" si="14"/>
        <v>0.79739161658613422</v>
      </c>
      <c r="AA8" s="50">
        <f t="shared" si="15"/>
        <v>0.61817862674901281</v>
      </c>
      <c r="AB8" s="53">
        <f t="shared" si="16"/>
        <v>0.77525097316123737</v>
      </c>
      <c r="AC8" s="54">
        <f t="shared" si="17"/>
        <v>5.6138079515665219E-2</v>
      </c>
      <c r="AD8" s="54">
        <f t="shared" si="17"/>
        <v>0.60770222534116258</v>
      </c>
      <c r="AE8" s="54">
        <f t="shared" si="17"/>
        <v>1.2090073757232688E-2</v>
      </c>
      <c r="AF8" s="54">
        <f t="shared" si="18"/>
        <v>4.8941242146991311E-2</v>
      </c>
      <c r="AG8" s="54">
        <f t="shared" si="18"/>
        <v>0.39200873563959115</v>
      </c>
      <c r="AH8" s="54">
        <f t="shared" si="18"/>
        <v>1.131151103472936E-2</v>
      </c>
      <c r="AI8" s="54">
        <f t="shared" si="19"/>
        <v>2.4880166185112521E-2</v>
      </c>
      <c r="AJ8" s="55">
        <f t="shared" si="19"/>
        <v>1.9839235935278546E-2</v>
      </c>
      <c r="AK8" s="56">
        <f t="shared" si="19"/>
        <v>1.5380386965600082E-2</v>
      </c>
      <c r="AL8" s="57">
        <f t="shared" si="0"/>
        <v>5.6138079515665219E-2</v>
      </c>
      <c r="AM8" s="57">
        <f t="shared" si="0"/>
        <v>0.60770222534116258</v>
      </c>
      <c r="AN8" s="57">
        <f t="shared" si="0"/>
        <v>1.2090073757232688E-2</v>
      </c>
      <c r="AO8" s="57">
        <f t="shared" si="0"/>
        <v>3.308087233425825E-2</v>
      </c>
      <c r="AP8" s="57">
        <f t="shared" si="0"/>
        <v>0.26497061310088799</v>
      </c>
      <c r="AQ8" s="57">
        <f t="shared" si="0"/>
        <v>7.6457939364017388E-3</v>
      </c>
      <c r="AR8" s="57">
        <f t="shared" si="0"/>
        <v>7.6057991131008827E-3</v>
      </c>
      <c r="AS8" s="58">
        <f t="shared" si="0"/>
        <v>6.0648004502248986E-3</v>
      </c>
      <c r="AT8" s="58">
        <f t="shared" si="0"/>
        <v>4.7017424510655626E-3</v>
      </c>
    </row>
    <row r="9" spans="1:46" x14ac:dyDescent="0.25">
      <c r="A9" s="44">
        <v>5</v>
      </c>
      <c r="B9" s="45" t="s">
        <v>50</v>
      </c>
      <c r="C9" s="46">
        <v>2.6546643847748621</v>
      </c>
      <c r="D9" s="47">
        <v>23.605460883146598</v>
      </c>
      <c r="E9" s="48">
        <v>0.57467673620897819</v>
      </c>
      <c r="F9" s="49">
        <v>1.4786811234395338</v>
      </c>
      <c r="G9" s="50">
        <v>13.478621604951458</v>
      </c>
      <c r="H9" s="45">
        <v>1.0658815211936576</v>
      </c>
      <c r="I9" s="46">
        <v>0.31762453836042343</v>
      </c>
      <c r="J9" s="47">
        <v>0.39251473767742484</v>
      </c>
      <c r="K9" s="51">
        <v>0.75756829263749659</v>
      </c>
      <c r="L9" s="45">
        <f t="shared" si="20"/>
        <v>44.325693822390434</v>
      </c>
      <c r="M9" s="46">
        <f t="shared" si="1"/>
        <v>26.834802004130438</v>
      </c>
      <c r="N9" s="46">
        <f t="shared" si="2"/>
        <v>16.023184249584649</v>
      </c>
      <c r="O9" s="47">
        <f t="shared" si="3"/>
        <v>1.4677075686753449</v>
      </c>
      <c r="P9" s="48">
        <f t="shared" si="4"/>
        <v>17.490891818259993</v>
      </c>
      <c r="Q9" s="49">
        <f t="shared" si="5"/>
        <v>0.55701245397351362</v>
      </c>
      <c r="R9" s="49">
        <f t="shared" si="6"/>
        <v>0.11964771900435944</v>
      </c>
      <c r="S9" s="49">
        <f t="shared" si="7"/>
        <v>0.21480259220568301</v>
      </c>
      <c r="T9" s="49">
        <f t="shared" si="8"/>
        <v>8.8920697541013425</v>
      </c>
      <c r="U9" s="52">
        <f t="shared" si="9"/>
        <v>0.21647811282845669</v>
      </c>
      <c r="V9" s="49">
        <f t="shared" si="10"/>
        <v>2.4345075872645873E-2</v>
      </c>
      <c r="W9" s="49">
        <f t="shared" si="11"/>
        <v>9.1152997027507023</v>
      </c>
      <c r="X9" s="52">
        <f t="shared" si="12"/>
        <v>0.72083257458127925</v>
      </c>
      <c r="Y9" s="49">
        <f t="shared" si="13"/>
        <v>7.9079415717264387E-2</v>
      </c>
      <c r="Z9" s="49">
        <f t="shared" si="14"/>
        <v>1.2357821587198028</v>
      </c>
      <c r="AA9" s="50">
        <f t="shared" si="15"/>
        <v>2.3851063162438928</v>
      </c>
      <c r="AB9" s="53">
        <f t="shared" si="16"/>
        <v>1.9300378302230243</v>
      </c>
      <c r="AC9" s="54">
        <f t="shared" si="17"/>
        <v>5.9889968003927777E-2</v>
      </c>
      <c r="AD9" s="54">
        <f t="shared" si="17"/>
        <v>0.53254577306182327</v>
      </c>
      <c r="AE9" s="54">
        <f t="shared" si="17"/>
        <v>1.2964867250846938E-2</v>
      </c>
      <c r="AF9" s="54">
        <f t="shared" si="18"/>
        <v>5.510311286112466E-2</v>
      </c>
      <c r="AG9" s="54">
        <f t="shared" si="18"/>
        <v>0.5022813882836481</v>
      </c>
      <c r="AH9" s="54">
        <f t="shared" si="18"/>
        <v>3.9720118711127295E-2</v>
      </c>
      <c r="AI9" s="54">
        <f t="shared" si="19"/>
        <v>1.9822810086494315E-2</v>
      </c>
      <c r="AJ9" s="55">
        <f t="shared" si="19"/>
        <v>2.4496675040580625E-2</v>
      </c>
      <c r="AK9" s="56">
        <f t="shared" si="19"/>
        <v>4.7279509543000746E-2</v>
      </c>
      <c r="AL9" s="57">
        <f t="shared" si="0"/>
        <v>5.9889968003927777E-2</v>
      </c>
      <c r="AM9" s="57">
        <f t="shared" si="0"/>
        <v>0.53254577306182327</v>
      </c>
      <c r="AN9" s="57">
        <f t="shared" si="0"/>
        <v>1.2964867250846938E-2</v>
      </c>
      <c r="AO9" s="57">
        <f t="shared" si="0"/>
        <v>3.3359458046263023E-2</v>
      </c>
      <c r="AP9" s="57">
        <f t="shared" si="0"/>
        <v>0.30408145801302588</v>
      </c>
      <c r="AQ9" s="57">
        <f t="shared" si="0"/>
        <v>2.4046584030123951E-2</v>
      </c>
      <c r="AR9" s="57">
        <f t="shared" si="0"/>
        <v>7.165698062914028E-3</v>
      </c>
      <c r="AS9" s="58">
        <f t="shared" si="0"/>
        <v>8.855241820922205E-3</v>
      </c>
      <c r="AT9" s="58">
        <f t="shared" si="0"/>
        <v>1.7090951710152878E-2</v>
      </c>
    </row>
    <row r="10" spans="1:46" x14ac:dyDescent="0.25">
      <c r="A10" s="44">
        <v>6</v>
      </c>
      <c r="B10" s="45" t="s">
        <v>51</v>
      </c>
      <c r="C10" s="46">
        <v>2.7185111283638164</v>
      </c>
      <c r="D10" s="47">
        <v>34.16658702836903</v>
      </c>
      <c r="E10" s="48">
        <v>0.76512631243388807</v>
      </c>
      <c r="F10" s="49">
        <v>1.0878198600090812</v>
      </c>
      <c r="G10" s="50">
        <v>16.095222831821712</v>
      </c>
      <c r="H10" s="45">
        <v>0.62481716127966436</v>
      </c>
      <c r="I10" s="46">
        <v>0.17972102665951811</v>
      </c>
      <c r="J10" s="47">
        <v>0.49180368813127562</v>
      </c>
      <c r="K10" s="51">
        <v>0.36262429648892125</v>
      </c>
      <c r="L10" s="45">
        <f t="shared" si="20"/>
        <v>56.492233333556911</v>
      </c>
      <c r="M10" s="46">
        <f t="shared" si="1"/>
        <v>37.65022446916673</v>
      </c>
      <c r="N10" s="46">
        <f t="shared" si="2"/>
        <v>17.807859853110457</v>
      </c>
      <c r="O10" s="47">
        <f t="shared" si="3"/>
        <v>1.0341490112797149</v>
      </c>
      <c r="P10" s="48">
        <f t="shared" si="4"/>
        <v>18.842008864390174</v>
      </c>
      <c r="Q10" s="49">
        <f t="shared" si="5"/>
        <v>0.40015280741697923</v>
      </c>
      <c r="R10" s="49">
        <f t="shared" si="6"/>
        <v>6.6110094155724997E-2</v>
      </c>
      <c r="S10" s="49">
        <f t="shared" si="7"/>
        <v>0.16521212129554042</v>
      </c>
      <c r="T10" s="49">
        <f t="shared" si="8"/>
        <v>12.568124762076215</v>
      </c>
      <c r="U10" s="52">
        <f t="shared" si="9"/>
        <v>0.28145049856551174</v>
      </c>
      <c r="V10" s="49">
        <f t="shared" si="10"/>
        <v>2.239399304936698E-2</v>
      </c>
      <c r="W10" s="49">
        <f t="shared" si="11"/>
        <v>14.79585308516738</v>
      </c>
      <c r="X10" s="52">
        <f t="shared" si="12"/>
        <v>0.5743755783925919</v>
      </c>
      <c r="Y10" s="49">
        <f t="shared" si="13"/>
        <v>3.8820037958365153E-2</v>
      </c>
      <c r="Z10" s="49">
        <f t="shared" si="14"/>
        <v>2.7364838565216902</v>
      </c>
      <c r="AA10" s="50">
        <f t="shared" si="15"/>
        <v>2.0177065712845819</v>
      </c>
      <c r="AB10" s="53">
        <f t="shared" si="16"/>
        <v>0.7373354556709365</v>
      </c>
      <c r="AC10" s="54">
        <f t="shared" si="17"/>
        <v>4.8121856190610109E-2</v>
      </c>
      <c r="AD10" s="54">
        <f t="shared" si="17"/>
        <v>0.60480149238627745</v>
      </c>
      <c r="AE10" s="54">
        <f t="shared" si="17"/>
        <v>1.3543920416745073E-2</v>
      </c>
      <c r="AF10" s="54">
        <f t="shared" si="18"/>
        <v>2.8892785510480561E-2</v>
      </c>
      <c r="AG10" s="54">
        <f t="shared" si="18"/>
        <v>0.4274934096343232</v>
      </c>
      <c r="AH10" s="54">
        <f t="shared" si="18"/>
        <v>1.659531038895537E-2</v>
      </c>
      <c r="AI10" s="54">
        <f t="shared" si="19"/>
        <v>1.0092230517421029E-2</v>
      </c>
      <c r="AJ10" s="55">
        <f t="shared" si="19"/>
        <v>2.761722588721819E-2</v>
      </c>
      <c r="AK10" s="56">
        <f t="shared" si="19"/>
        <v>2.0363159833919207E-2</v>
      </c>
      <c r="AL10" s="57">
        <f t="shared" si="0"/>
        <v>4.8121856190610109E-2</v>
      </c>
      <c r="AM10" s="57">
        <f t="shared" si="0"/>
        <v>0.60480149238627745</v>
      </c>
      <c r="AN10" s="57">
        <f t="shared" si="0"/>
        <v>1.3543920416745073E-2</v>
      </c>
      <c r="AO10" s="57">
        <f t="shared" si="0"/>
        <v>1.9256095852788778E-2</v>
      </c>
      <c r="AP10" s="57">
        <f t="shared" si="0"/>
        <v>0.28491036523176366</v>
      </c>
      <c r="AQ10" s="57">
        <f t="shared" si="0"/>
        <v>1.1060231193028744E-2</v>
      </c>
      <c r="AR10" s="57">
        <f t="shared" si="0"/>
        <v>3.1813404437094923E-3</v>
      </c>
      <c r="AS10" s="58">
        <f t="shared" si="0"/>
        <v>8.7056867663105764E-3</v>
      </c>
      <c r="AT10" s="58">
        <f t="shared" si="0"/>
        <v>6.4190115187660506E-3</v>
      </c>
    </row>
    <row r="11" spans="1:46" x14ac:dyDescent="0.25">
      <c r="A11" s="44">
        <v>7</v>
      </c>
      <c r="B11" s="45" t="s">
        <v>52</v>
      </c>
      <c r="C11" s="46">
        <v>1.9820573503066925</v>
      </c>
      <c r="D11" s="47">
        <v>37.661979823571308</v>
      </c>
      <c r="E11" s="48">
        <v>1.4791287644480426</v>
      </c>
      <c r="F11" s="49">
        <v>1.0077194541473169</v>
      </c>
      <c r="G11" s="50">
        <v>25.055246216926314</v>
      </c>
      <c r="H11" s="45">
        <v>0.37509442652165192</v>
      </c>
      <c r="I11" s="46">
        <v>0.39272996913871144</v>
      </c>
      <c r="J11" s="47">
        <v>1.1784078113122998</v>
      </c>
      <c r="K11" s="51">
        <v>0.27029383577340438</v>
      </c>
      <c r="L11" s="45">
        <f t="shared" si="20"/>
        <v>69.402657652145734</v>
      </c>
      <c r="M11" s="46">
        <f t="shared" si="1"/>
        <v>41.123165938326039</v>
      </c>
      <c r="N11" s="46">
        <f t="shared" si="2"/>
        <v>26.438060097595283</v>
      </c>
      <c r="O11" s="47">
        <f t="shared" si="3"/>
        <v>1.8414316162244155</v>
      </c>
      <c r="P11" s="48">
        <f t="shared" si="4"/>
        <v>28.279491713819699</v>
      </c>
      <c r="Q11" s="49">
        <f t="shared" si="5"/>
        <v>0.50842093645342201</v>
      </c>
      <c r="R11" s="49">
        <f t="shared" si="6"/>
        <v>0.19814258607499052</v>
      </c>
      <c r="S11" s="49">
        <f t="shared" si="7"/>
        <v>0.3897215316449561</v>
      </c>
      <c r="T11" s="49">
        <f t="shared" si="8"/>
        <v>19.001458165548893</v>
      </c>
      <c r="U11" s="52">
        <f t="shared" si="9"/>
        <v>0.74625931697645909</v>
      </c>
      <c r="V11" s="49">
        <f t="shared" si="10"/>
        <v>3.9273792067678504E-2</v>
      </c>
      <c r="W11" s="49">
        <f t="shared" si="11"/>
        <v>24.863314996857774</v>
      </c>
      <c r="X11" s="52">
        <f t="shared" si="12"/>
        <v>0.37222108293923784</v>
      </c>
      <c r="Y11" s="49">
        <f t="shared" si="13"/>
        <v>1.497069409233158E-2</v>
      </c>
      <c r="Z11" s="49">
        <f t="shared" si="14"/>
        <v>3.0005548440742715</v>
      </c>
      <c r="AA11" s="50">
        <f t="shared" si="15"/>
        <v>0.68824346755655186</v>
      </c>
      <c r="AB11" s="53">
        <f t="shared" si="16"/>
        <v>0.22937206727474038</v>
      </c>
      <c r="AC11" s="54">
        <f t="shared" si="17"/>
        <v>2.8558810532025972E-2</v>
      </c>
      <c r="AD11" s="54">
        <f t="shared" si="17"/>
        <v>0.54265904358212869</v>
      </c>
      <c r="AE11" s="54">
        <f t="shared" si="17"/>
        <v>2.1312278441289807E-2</v>
      </c>
      <c r="AF11" s="54">
        <f t="shared" si="18"/>
        <v>2.4504909365651265E-2</v>
      </c>
      <c r="AG11" s="54">
        <f t="shared" si="18"/>
        <v>0.60927328052763763</v>
      </c>
      <c r="AH11" s="54">
        <f t="shared" si="18"/>
        <v>9.1212439014105862E-3</v>
      </c>
      <c r="AI11" s="54">
        <f t="shared" si="19"/>
        <v>1.4854719585664033E-2</v>
      </c>
      <c r="AJ11" s="55">
        <f t="shared" si="19"/>
        <v>4.457240081012917E-2</v>
      </c>
      <c r="AK11" s="56">
        <f t="shared" si="19"/>
        <v>1.022366371721764E-2</v>
      </c>
      <c r="AL11" s="57">
        <f t="shared" si="0"/>
        <v>2.8558810532025972E-2</v>
      </c>
      <c r="AM11" s="57">
        <f t="shared" si="0"/>
        <v>0.54265904358212869</v>
      </c>
      <c r="AN11" s="57">
        <f t="shared" si="0"/>
        <v>2.1312278441289807E-2</v>
      </c>
      <c r="AO11" s="57">
        <f t="shared" si="0"/>
        <v>1.4519897194688495E-2</v>
      </c>
      <c r="AP11" s="57">
        <f t="shared" si="0"/>
        <v>0.36101277767353157</v>
      </c>
      <c r="AQ11" s="57">
        <f t="shared" si="0"/>
        <v>5.4046118579733531E-3</v>
      </c>
      <c r="AR11" s="57">
        <f t="shared" si="0"/>
        <v>5.6587165740413017E-3</v>
      </c>
      <c r="AS11" s="58">
        <f t="shared" si="0"/>
        <v>1.6979289427482995E-2</v>
      </c>
      <c r="AT11" s="58">
        <f t="shared" si="0"/>
        <v>3.8945747168379172E-3</v>
      </c>
    </row>
    <row r="12" spans="1:46" x14ac:dyDescent="0.25">
      <c r="A12" s="44">
        <v>8</v>
      </c>
      <c r="B12" s="45" t="s">
        <v>53</v>
      </c>
      <c r="C12" s="46">
        <v>4.5409613258008283</v>
      </c>
      <c r="D12" s="47">
        <v>16.246869307264483</v>
      </c>
      <c r="E12" s="48">
        <v>0.57909905956686747</v>
      </c>
      <c r="F12" s="49">
        <v>1.6098631092087738</v>
      </c>
      <c r="G12" s="50">
        <v>8.5491041867817028</v>
      </c>
      <c r="H12" s="45">
        <v>0.19311275096147215</v>
      </c>
      <c r="I12" s="46">
        <v>0.47062656449613932</v>
      </c>
      <c r="J12" s="47">
        <v>0.2416521949754411</v>
      </c>
      <c r="K12" s="51">
        <v>0.11076424558483515</v>
      </c>
      <c r="L12" s="45">
        <f t="shared" si="20"/>
        <v>32.542052744640543</v>
      </c>
      <c r="M12" s="46">
        <f t="shared" si="1"/>
        <v>21.36692969263218</v>
      </c>
      <c r="N12" s="46">
        <f t="shared" si="2"/>
        <v>10.352080046951949</v>
      </c>
      <c r="O12" s="47">
        <f t="shared" si="3"/>
        <v>0.82304300505641559</v>
      </c>
      <c r="P12" s="48">
        <f t="shared" si="4"/>
        <v>11.175123052008365</v>
      </c>
      <c r="Q12" s="49">
        <f t="shared" si="5"/>
        <v>0.35452033032341757</v>
      </c>
      <c r="R12" s="49">
        <f t="shared" si="6"/>
        <v>0.10364029348194047</v>
      </c>
      <c r="S12" s="49">
        <f t="shared" si="7"/>
        <v>0.29233949259663822</v>
      </c>
      <c r="T12" s="49">
        <f t="shared" si="8"/>
        <v>3.5778479801078773</v>
      </c>
      <c r="U12" s="52">
        <f t="shared" si="9"/>
        <v>0.12752785545134313</v>
      </c>
      <c r="V12" s="49">
        <f t="shared" si="10"/>
        <v>3.5643732254800262E-2</v>
      </c>
      <c r="W12" s="49">
        <f t="shared" si="11"/>
        <v>5.3104541236325824</v>
      </c>
      <c r="X12" s="52">
        <f t="shared" si="12"/>
        <v>0.11995600735045384</v>
      </c>
      <c r="Y12" s="49">
        <f t="shared" si="13"/>
        <v>2.2588653353886563E-2</v>
      </c>
      <c r="Z12" s="49">
        <f t="shared" si="14"/>
        <v>0.5134690924940839</v>
      </c>
      <c r="AA12" s="50">
        <f t="shared" si="15"/>
        <v>0.23535485231995182</v>
      </c>
      <c r="AB12" s="53">
        <f t="shared" si="16"/>
        <v>0.45836225735955771</v>
      </c>
      <c r="AC12" s="54">
        <f t="shared" si="17"/>
        <v>0.13954133015006848</v>
      </c>
      <c r="AD12" s="54">
        <f t="shared" si="17"/>
        <v>0.49925766621898898</v>
      </c>
      <c r="AE12" s="54">
        <f t="shared" si="17"/>
        <v>1.7795406580866081E-2</v>
      </c>
      <c r="AF12" s="54">
        <f t="shared" si="18"/>
        <v>7.5343679806457758E-2</v>
      </c>
      <c r="AG12" s="54">
        <f t="shared" si="18"/>
        <v>0.4001091551178565</v>
      </c>
      <c r="AH12" s="54">
        <f t="shared" si="18"/>
        <v>9.0379270086736879E-3</v>
      </c>
      <c r="AI12" s="54">
        <f t="shared" si="19"/>
        <v>4.5462029115077206E-2</v>
      </c>
      <c r="AJ12" s="55">
        <f t="shared" si="19"/>
        <v>2.3343346832658315E-2</v>
      </c>
      <c r="AK12" s="56">
        <f t="shared" si="19"/>
        <v>1.0699709148544345E-2</v>
      </c>
      <c r="AL12" s="57">
        <f t="shared" si="0"/>
        <v>0.13954133015006848</v>
      </c>
      <c r="AM12" s="57">
        <f t="shared" si="0"/>
        <v>0.49925766621898898</v>
      </c>
      <c r="AN12" s="57">
        <f t="shared" si="0"/>
        <v>1.7795406580866081E-2</v>
      </c>
      <c r="AO12" s="57">
        <f t="shared" si="0"/>
        <v>4.9470238458571347E-2</v>
      </c>
      <c r="AP12" s="57">
        <f t="shared" si="0"/>
        <v>0.26270943181940737</v>
      </c>
      <c r="AQ12" s="57">
        <f t="shared" si="0"/>
        <v>5.9342522881650891E-3</v>
      </c>
      <c r="AR12" s="57">
        <f t="shared" si="0"/>
        <v>1.4462104409613446E-2</v>
      </c>
      <c r="AS12" s="58">
        <f t="shared" si="0"/>
        <v>7.4258436267589049E-3</v>
      </c>
      <c r="AT12" s="58">
        <f t="shared" si="0"/>
        <v>3.4037264475602963E-3</v>
      </c>
    </row>
    <row r="13" spans="1:46" x14ac:dyDescent="0.25">
      <c r="A13" s="44">
        <v>9</v>
      </c>
      <c r="B13" s="45" t="s">
        <v>54</v>
      </c>
      <c r="C13" s="46">
        <v>17.264762538967901</v>
      </c>
      <c r="D13" s="47">
        <v>10.750835448978407</v>
      </c>
      <c r="E13" s="48">
        <v>0.6070298616773212</v>
      </c>
      <c r="F13" s="49">
        <v>5.449102047120709</v>
      </c>
      <c r="G13" s="50">
        <v>5.0174733268153506</v>
      </c>
      <c r="H13" s="45">
        <v>0.84771484485484294</v>
      </c>
      <c r="I13" s="46">
        <v>1.2464204563115742</v>
      </c>
      <c r="J13" s="47">
        <v>0.12314662955670953</v>
      </c>
      <c r="K13" s="51">
        <v>0.7186193889146264</v>
      </c>
      <c r="L13" s="45">
        <f t="shared" si="20"/>
        <v>42.025104543197436</v>
      </c>
      <c r="M13" s="46">
        <f t="shared" si="1"/>
        <v>28.62262784962363</v>
      </c>
      <c r="N13" s="46">
        <f t="shared" si="2"/>
        <v>11.314290218790903</v>
      </c>
      <c r="O13" s="47">
        <f t="shared" si="3"/>
        <v>2.0881864747829102</v>
      </c>
      <c r="P13" s="48">
        <f t="shared" si="4"/>
        <v>13.402476693573814</v>
      </c>
      <c r="Q13" s="49">
        <f t="shared" si="5"/>
        <v>0.31561986646625839</v>
      </c>
      <c r="R13" s="49">
        <f t="shared" si="6"/>
        <v>7.2194474351923874E-2</v>
      </c>
      <c r="S13" s="49">
        <f t="shared" si="7"/>
        <v>0.22873868860102911</v>
      </c>
      <c r="T13" s="49">
        <f t="shared" si="8"/>
        <v>0.62270392799860075</v>
      </c>
      <c r="U13" s="52">
        <f t="shared" si="9"/>
        <v>3.5160046963125496E-2</v>
      </c>
      <c r="V13" s="49">
        <f t="shared" si="10"/>
        <v>5.6463505981295986E-2</v>
      </c>
      <c r="W13" s="49">
        <f t="shared" si="11"/>
        <v>0.92078901870934315</v>
      </c>
      <c r="X13" s="52">
        <f t="shared" si="12"/>
        <v>0.15556964019471303</v>
      </c>
      <c r="Y13" s="49">
        <f t="shared" si="13"/>
        <v>0.16895253639402952</v>
      </c>
      <c r="Z13" s="49">
        <f t="shared" si="14"/>
        <v>9.8800231441264097E-2</v>
      </c>
      <c r="AA13" s="50">
        <f t="shared" si="15"/>
        <v>0.57654652992552413</v>
      </c>
      <c r="AB13" s="53">
        <f t="shared" si="16"/>
        <v>5.8354775238383541</v>
      </c>
      <c r="AC13" s="54">
        <f t="shared" si="17"/>
        <v>0.41082021631193139</v>
      </c>
      <c r="AD13" s="54">
        <f t="shared" si="17"/>
        <v>0.25581936239867448</v>
      </c>
      <c r="AE13" s="54">
        <f t="shared" si="17"/>
        <v>1.4444458098928883E-2</v>
      </c>
      <c r="AF13" s="54">
        <f t="shared" si="18"/>
        <v>0.19037742012190406</v>
      </c>
      <c r="AG13" s="54">
        <f t="shared" si="18"/>
        <v>0.17529743785846438</v>
      </c>
      <c r="AH13" s="54">
        <f t="shared" si="18"/>
        <v>2.9616946749562334E-2</v>
      </c>
      <c r="AI13" s="54">
        <f t="shared" si="19"/>
        <v>0.11016338031010595</v>
      </c>
      <c r="AJ13" s="55">
        <f t="shared" si="19"/>
        <v>1.0884167470990464E-2</v>
      </c>
      <c r="AK13" s="56">
        <f t="shared" si="19"/>
        <v>6.3514314642657388E-2</v>
      </c>
      <c r="AL13" s="57">
        <f t="shared" si="0"/>
        <v>0.41082021631193139</v>
      </c>
      <c r="AM13" s="57">
        <f t="shared" si="0"/>
        <v>0.25581936239867448</v>
      </c>
      <c r="AN13" s="57">
        <f t="shared" si="0"/>
        <v>1.4444458098928883E-2</v>
      </c>
      <c r="AO13" s="57">
        <f t="shared" si="0"/>
        <v>0.12966302181401118</v>
      </c>
      <c r="AP13" s="57">
        <f t="shared" si="0"/>
        <v>0.1193922866190115</v>
      </c>
      <c r="AQ13" s="57">
        <f t="shared" si="0"/>
        <v>2.0171629650164946E-2</v>
      </c>
      <c r="AR13" s="57">
        <f t="shared" si="0"/>
        <v>2.9658949569783547E-2</v>
      </c>
      <c r="AS13" s="58">
        <f t="shared" si="0"/>
        <v>2.9303110817993946E-3</v>
      </c>
      <c r="AT13" s="58">
        <f t="shared" si="0"/>
        <v>1.7099764455694819E-2</v>
      </c>
    </row>
    <row r="14" spans="1:46" x14ac:dyDescent="0.25">
      <c r="A14" s="44">
        <v>10</v>
      </c>
      <c r="B14" s="45" t="s">
        <v>55</v>
      </c>
      <c r="C14" s="46">
        <v>1.3305125587068767</v>
      </c>
      <c r="D14" s="47">
        <v>21.861243766149446</v>
      </c>
      <c r="E14" s="48">
        <v>0.83912137356771277</v>
      </c>
      <c r="F14" s="49">
        <v>2.0850901236048749</v>
      </c>
      <c r="G14" s="50">
        <v>10.167624989819029</v>
      </c>
      <c r="H14" s="45">
        <v>0.60341956002281116</v>
      </c>
      <c r="I14" s="46">
        <v>0.48141656984905595</v>
      </c>
      <c r="J14" s="47">
        <v>0.3195500024211817</v>
      </c>
      <c r="K14" s="51">
        <v>0.45988782939393558</v>
      </c>
      <c r="L14" s="45">
        <f t="shared" si="20"/>
        <v>38.147866773534922</v>
      </c>
      <c r="M14" s="46">
        <f t="shared" si="1"/>
        <v>24.030877698424035</v>
      </c>
      <c r="N14" s="46">
        <f t="shared" si="2"/>
        <v>12.856134673446714</v>
      </c>
      <c r="O14" s="47">
        <f t="shared" si="3"/>
        <v>1.2608544016641732</v>
      </c>
      <c r="P14" s="48">
        <f t="shared" si="4"/>
        <v>14.116989075110887</v>
      </c>
      <c r="Q14" s="49">
        <f t="shared" si="5"/>
        <v>1.5671329894333137</v>
      </c>
      <c r="R14" s="49">
        <f t="shared" si="6"/>
        <v>0.36182790361403583</v>
      </c>
      <c r="S14" s="49">
        <f t="shared" si="7"/>
        <v>0.23088525738002322</v>
      </c>
      <c r="T14" s="49">
        <f t="shared" si="8"/>
        <v>16.430693286650641</v>
      </c>
      <c r="U14" s="52">
        <f t="shared" si="9"/>
        <v>0.63067527478527052</v>
      </c>
      <c r="V14" s="49">
        <f t="shared" si="10"/>
        <v>3.8383972227007117E-2</v>
      </c>
      <c r="W14" s="49">
        <f t="shared" si="11"/>
        <v>4.8763479691901299</v>
      </c>
      <c r="X14" s="52">
        <f t="shared" si="12"/>
        <v>0.28939735179387349</v>
      </c>
      <c r="Y14" s="49">
        <f t="shared" si="13"/>
        <v>5.9347149469716164E-2</v>
      </c>
      <c r="Z14" s="49">
        <f t="shared" si="14"/>
        <v>0.66377026142115103</v>
      </c>
      <c r="AA14" s="50">
        <f t="shared" si="15"/>
        <v>0.95528043319765554</v>
      </c>
      <c r="AB14" s="53">
        <f t="shared" si="16"/>
        <v>1.439173293410845</v>
      </c>
      <c r="AC14" s="54">
        <f t="shared" si="17"/>
        <v>3.4877770927676605E-2</v>
      </c>
      <c r="AD14" s="54">
        <f t="shared" si="17"/>
        <v>0.57306595663471493</v>
      </c>
      <c r="AE14" s="54">
        <f t="shared" si="17"/>
        <v>2.1996547763710163E-2</v>
      </c>
      <c r="AF14" s="54">
        <f t="shared" si="18"/>
        <v>8.676712310602025E-2</v>
      </c>
      <c r="AG14" s="54">
        <f t="shared" si="18"/>
        <v>0.42310668455051187</v>
      </c>
      <c r="AH14" s="54">
        <f t="shared" si="18"/>
        <v>2.5110175649655272E-2</v>
      </c>
      <c r="AI14" s="54">
        <f t="shared" si="19"/>
        <v>3.7446447324745454E-2</v>
      </c>
      <c r="AJ14" s="55">
        <f t="shared" si="19"/>
        <v>2.4855838130039651E-2</v>
      </c>
      <c r="AK14" s="56">
        <f t="shared" si="19"/>
        <v>3.5771858422096021E-2</v>
      </c>
      <c r="AL14" s="57">
        <f t="shared" si="0"/>
        <v>3.4877770927676605E-2</v>
      </c>
      <c r="AM14" s="57">
        <f t="shared" si="0"/>
        <v>0.57306595663471493</v>
      </c>
      <c r="AN14" s="57">
        <f t="shared" si="0"/>
        <v>2.1996547763710163E-2</v>
      </c>
      <c r="AO14" s="57">
        <f t="shared" si="0"/>
        <v>5.4658105418660161E-2</v>
      </c>
      <c r="AP14" s="57">
        <f t="shared" si="0"/>
        <v>0.26653194135806352</v>
      </c>
      <c r="AQ14" s="57">
        <f t="shared" si="0"/>
        <v>1.5817910962230616E-2</v>
      </c>
      <c r="AR14" s="57">
        <f t="shared" si="0"/>
        <v>1.2619750737491792E-2</v>
      </c>
      <c r="AS14" s="58">
        <f t="shared" si="0"/>
        <v>8.3766152460946902E-3</v>
      </c>
      <c r="AT14" s="58">
        <f t="shared" si="0"/>
        <v>1.2055400951357593E-2</v>
      </c>
    </row>
    <row r="15" spans="1:46" x14ac:dyDescent="0.25">
      <c r="A15" s="44">
        <v>11</v>
      </c>
      <c r="B15" s="45" t="s">
        <v>56</v>
      </c>
      <c r="C15" s="46">
        <v>4.7527937819548356</v>
      </c>
      <c r="D15" s="47">
        <v>21.498980168461035</v>
      </c>
      <c r="E15" s="48">
        <v>0.8317765832455124</v>
      </c>
      <c r="F15" s="49">
        <v>2.2421235998552218</v>
      </c>
      <c r="G15" s="50">
        <v>17.854617180282947</v>
      </c>
      <c r="H15" s="45">
        <v>0.6456504038052765</v>
      </c>
      <c r="I15" s="46">
        <v>0.9186865321488521</v>
      </c>
      <c r="J15" s="47">
        <v>0.94991461746702954</v>
      </c>
      <c r="K15" s="51">
        <v>0.40738229655584701</v>
      </c>
      <c r="L15" s="45">
        <f t="shared" si="20"/>
        <v>50.101925163776563</v>
      </c>
      <c r="M15" s="46">
        <f t="shared" si="1"/>
        <v>27.083550533661384</v>
      </c>
      <c r="N15" s="46">
        <f t="shared" si="2"/>
        <v>20.742391183943447</v>
      </c>
      <c r="O15" s="47">
        <f t="shared" si="3"/>
        <v>2.2759834461717285</v>
      </c>
      <c r="P15" s="48">
        <f t="shared" si="4"/>
        <v>23.018374630115176</v>
      </c>
      <c r="Q15" s="49">
        <f t="shared" si="5"/>
        <v>0.47174855521146364</v>
      </c>
      <c r="R15" s="49">
        <f t="shared" si="6"/>
        <v>0.19329400228490329</v>
      </c>
      <c r="S15" s="49">
        <f t="shared" si="7"/>
        <v>0.40973946851465881</v>
      </c>
      <c r="T15" s="49">
        <f t="shared" si="8"/>
        <v>4.5234405603893997</v>
      </c>
      <c r="U15" s="52">
        <f t="shared" si="9"/>
        <v>0.175007926159885</v>
      </c>
      <c r="V15" s="49">
        <f t="shared" si="10"/>
        <v>3.8689118122250614E-2</v>
      </c>
      <c r="W15" s="49">
        <f t="shared" si="11"/>
        <v>7.9632617851379175</v>
      </c>
      <c r="X15" s="52">
        <f t="shared" si="12"/>
        <v>0.28796378747673296</v>
      </c>
      <c r="Y15" s="49">
        <f t="shared" si="13"/>
        <v>3.6161537225131629E-2</v>
      </c>
      <c r="Z15" s="49">
        <f t="shared" si="14"/>
        <v>1.0339921009238411</v>
      </c>
      <c r="AA15" s="50">
        <f t="shared" si="15"/>
        <v>0.44343993549460248</v>
      </c>
      <c r="AB15" s="53">
        <f t="shared" si="16"/>
        <v>0.42886201461152562</v>
      </c>
      <c r="AC15" s="54">
        <f t="shared" si="17"/>
        <v>9.4862498125941899E-2</v>
      </c>
      <c r="AD15" s="54">
        <f t="shared" si="17"/>
        <v>0.42910487168274897</v>
      </c>
      <c r="AE15" s="54">
        <f t="shared" si="17"/>
        <v>1.660168906736707E-2</v>
      </c>
      <c r="AF15" s="54">
        <f t="shared" si="18"/>
        <v>8.2785438233755559E-2</v>
      </c>
      <c r="AG15" s="54">
        <f t="shared" si="18"/>
        <v>0.659242116652761</v>
      </c>
      <c r="AH15" s="54">
        <f t="shared" si="18"/>
        <v>2.3839208341713387E-2</v>
      </c>
      <c r="AI15" s="54">
        <f t="shared" si="19"/>
        <v>4.4290290545672552E-2</v>
      </c>
      <c r="AJ15" s="55">
        <f t="shared" si="19"/>
        <v>4.5795810571847298E-2</v>
      </c>
      <c r="AK15" s="56">
        <f t="shared" si="19"/>
        <v>1.9640083582610237E-2</v>
      </c>
      <c r="AL15" s="57">
        <f t="shared" si="0"/>
        <v>9.4862498125941899E-2</v>
      </c>
      <c r="AM15" s="57">
        <f t="shared" si="0"/>
        <v>0.42910487168274897</v>
      </c>
      <c r="AN15" s="57">
        <f t="shared" si="0"/>
        <v>1.660168906736707E-2</v>
      </c>
      <c r="AO15" s="57">
        <f t="shared" si="0"/>
        <v>4.4751246434663265E-2</v>
      </c>
      <c r="AP15" s="57">
        <f t="shared" si="0"/>
        <v>0.35636589057044349</v>
      </c>
      <c r="AQ15" s="57">
        <f t="shared" si="0"/>
        <v>1.2886738417630276E-2</v>
      </c>
      <c r="AR15" s="57">
        <f t="shared" si="0"/>
        <v>1.8336351929507447E-2</v>
      </c>
      <c r="AS15" s="58">
        <f t="shared" si="0"/>
        <v>1.8959643054870336E-2</v>
      </c>
      <c r="AT15" s="58">
        <f t="shared" si="0"/>
        <v>8.1310707168271122E-3</v>
      </c>
    </row>
    <row r="16" spans="1:46" x14ac:dyDescent="0.25">
      <c r="A16" s="44">
        <v>12</v>
      </c>
      <c r="B16" s="45" t="s">
        <v>57</v>
      </c>
      <c r="C16" s="46">
        <v>2.7002765967499847</v>
      </c>
      <c r="D16" s="47">
        <v>13.376227852930596</v>
      </c>
      <c r="E16" s="48">
        <v>0.50448603185028085</v>
      </c>
      <c r="F16" s="49">
        <v>1.8148952921727008</v>
      </c>
      <c r="G16" s="50">
        <v>8.9325619293950496</v>
      </c>
      <c r="H16" s="45">
        <v>0.78973599094422764</v>
      </c>
      <c r="I16" s="46">
        <v>0.45953059255624756</v>
      </c>
      <c r="J16" s="47">
        <v>0.28175049209258968</v>
      </c>
      <c r="K16" s="51">
        <v>0.62789186601383273</v>
      </c>
      <c r="L16" s="45">
        <f t="shared" si="20"/>
        <v>29.48735664470551</v>
      </c>
      <c r="M16" s="46">
        <f t="shared" si="1"/>
        <v>16.580990481530861</v>
      </c>
      <c r="N16" s="46">
        <f t="shared" si="2"/>
        <v>11.537193212511978</v>
      </c>
      <c r="O16" s="47">
        <f t="shared" si="3"/>
        <v>1.36917295066267</v>
      </c>
      <c r="P16" s="48">
        <f t="shared" si="4"/>
        <v>12.906366163174647</v>
      </c>
      <c r="Q16" s="49">
        <f t="shared" si="5"/>
        <v>0.67211458794890999</v>
      </c>
      <c r="R16" s="49">
        <f t="shared" si="6"/>
        <v>0.17017908206490112</v>
      </c>
      <c r="S16" s="49">
        <f t="shared" si="7"/>
        <v>0.25319950662614854</v>
      </c>
      <c r="T16" s="49">
        <f t="shared" si="8"/>
        <v>4.9536509959868695</v>
      </c>
      <c r="U16" s="52">
        <f t="shared" si="9"/>
        <v>0.18682753924448822</v>
      </c>
      <c r="V16" s="49">
        <f t="shared" si="10"/>
        <v>3.7715119493852901E-2</v>
      </c>
      <c r="W16" s="49">
        <f t="shared" si="11"/>
        <v>4.9218056644476933</v>
      </c>
      <c r="X16" s="52">
        <f t="shared" si="12"/>
        <v>0.43514135187314068</v>
      </c>
      <c r="Y16" s="49">
        <f t="shared" si="13"/>
        <v>8.8410916956017327E-2</v>
      </c>
      <c r="Z16" s="49">
        <f t="shared" si="14"/>
        <v>0.61312673553524688</v>
      </c>
      <c r="AA16" s="50">
        <f t="shared" si="15"/>
        <v>1.3663766377795128</v>
      </c>
      <c r="AB16" s="53">
        <f t="shared" si="16"/>
        <v>2.2285386667842735</v>
      </c>
      <c r="AC16" s="54">
        <f t="shared" si="17"/>
        <v>9.1574047456533289E-2</v>
      </c>
      <c r="AD16" s="54">
        <f t="shared" si="17"/>
        <v>0.45362587138960497</v>
      </c>
      <c r="AE16" s="54">
        <f t="shared" si="17"/>
        <v>1.71085539449621E-2</v>
      </c>
      <c r="AF16" s="54">
        <f t="shared" si="18"/>
        <v>0.10945638586514274</v>
      </c>
      <c r="AG16" s="54">
        <f t="shared" si="18"/>
        <v>0.53872305996103187</v>
      </c>
      <c r="AH16" s="54">
        <f t="shared" si="18"/>
        <v>4.7628999716506339E-2</v>
      </c>
      <c r="AI16" s="54">
        <f t="shared" si="19"/>
        <v>3.9830362904722E-2</v>
      </c>
      <c r="AJ16" s="55">
        <f t="shared" si="19"/>
        <v>2.4421060382956394E-2</v>
      </c>
      <c r="AK16" s="56">
        <f t="shared" si="19"/>
        <v>5.4423277347291875E-2</v>
      </c>
      <c r="AL16" s="57">
        <f t="shared" si="0"/>
        <v>9.1574047456533289E-2</v>
      </c>
      <c r="AM16" s="57">
        <f t="shared" si="0"/>
        <v>0.45362587138960497</v>
      </c>
      <c r="AN16" s="57">
        <f t="shared" si="0"/>
        <v>1.71085539449621E-2</v>
      </c>
      <c r="AO16" s="57">
        <f t="shared" si="0"/>
        <v>6.1548253173061798E-2</v>
      </c>
      <c r="AP16" s="57">
        <f t="shared" si="0"/>
        <v>0.30292854110403622</v>
      </c>
      <c r="AQ16" s="57">
        <f t="shared" si="0"/>
        <v>2.678219009115643E-2</v>
      </c>
      <c r="AR16" s="57">
        <f t="shared" si="0"/>
        <v>1.5583987337120528E-2</v>
      </c>
      <c r="AS16" s="58">
        <f t="shared" si="0"/>
        <v>9.554959282631335E-3</v>
      </c>
      <c r="AT16" s="58">
        <f t="shared" si="0"/>
        <v>2.129359622089325E-2</v>
      </c>
    </row>
    <row r="17" spans="1:46" x14ac:dyDescent="0.25">
      <c r="A17" s="44">
        <v>13</v>
      </c>
      <c r="B17" s="45" t="s">
        <v>58</v>
      </c>
      <c r="C17" s="46">
        <v>8.111331793376019</v>
      </c>
      <c r="D17" s="47">
        <v>10.812117135102287</v>
      </c>
      <c r="E17" s="48">
        <v>0.54692617435183</v>
      </c>
      <c r="F17" s="49">
        <v>2.8984860051975914</v>
      </c>
      <c r="G17" s="50">
        <v>4.6093519068834992</v>
      </c>
      <c r="H17" s="45">
        <v>0.46265408329212016</v>
      </c>
      <c r="I17" s="46">
        <v>0.98340158740210926</v>
      </c>
      <c r="J17" s="47">
        <v>0.17579505995192457</v>
      </c>
      <c r="K17" s="51">
        <v>0.35112414960887134</v>
      </c>
      <c r="L17" s="45">
        <f t="shared" si="20"/>
        <v>28.951187895166253</v>
      </c>
      <c r="M17" s="46">
        <f t="shared" si="1"/>
        <v>19.47037510283014</v>
      </c>
      <c r="N17" s="46">
        <f t="shared" si="2"/>
        <v>7.9704919953732105</v>
      </c>
      <c r="O17" s="47">
        <f t="shared" si="3"/>
        <v>1.5103207969629051</v>
      </c>
      <c r="P17" s="48">
        <f t="shared" si="4"/>
        <v>9.480812792336117</v>
      </c>
      <c r="Q17" s="49">
        <f t="shared" si="5"/>
        <v>0.35733786744669854</v>
      </c>
      <c r="R17" s="49">
        <f t="shared" si="6"/>
        <v>0.12123799302664298</v>
      </c>
      <c r="S17" s="49">
        <f t="shared" si="7"/>
        <v>0.33928112319282017</v>
      </c>
      <c r="T17" s="49">
        <f t="shared" si="8"/>
        <v>1.3329644761827915</v>
      </c>
      <c r="U17" s="52">
        <f t="shared" si="9"/>
        <v>6.7427419847190556E-2</v>
      </c>
      <c r="V17" s="49">
        <f t="shared" si="10"/>
        <v>5.0584558742542314E-2</v>
      </c>
      <c r="W17" s="49">
        <f t="shared" si="11"/>
        <v>1.5902619155717734</v>
      </c>
      <c r="X17" s="52">
        <f t="shared" si="12"/>
        <v>0.15961922274680115</v>
      </c>
      <c r="Y17" s="49">
        <f t="shared" si="13"/>
        <v>0.10037291416201122</v>
      </c>
      <c r="Z17" s="49">
        <f t="shared" si="14"/>
        <v>0.17876222918892098</v>
      </c>
      <c r="AA17" s="50">
        <f t="shared" si="15"/>
        <v>0.35705062317059083</v>
      </c>
      <c r="AB17" s="53">
        <f t="shared" si="16"/>
        <v>1.9973493550097186</v>
      </c>
      <c r="AC17" s="54">
        <f t="shared" si="17"/>
        <v>0.28017267625589565</v>
      </c>
      <c r="AD17" s="54">
        <f t="shared" si="17"/>
        <v>0.37346022464617074</v>
      </c>
      <c r="AE17" s="54">
        <f t="shared" si="17"/>
        <v>1.8891320671617272E-2</v>
      </c>
      <c r="AF17" s="54">
        <f t="shared" si="18"/>
        <v>0.14886646969509482</v>
      </c>
      <c r="AG17" s="54">
        <f t="shared" si="18"/>
        <v>0.23673667726172884</v>
      </c>
      <c r="AH17" s="54">
        <f t="shared" si="18"/>
        <v>2.3761950185791261E-2</v>
      </c>
      <c r="AI17" s="54">
        <f t="shared" si="19"/>
        <v>0.12338028668405462</v>
      </c>
      <c r="AJ17" s="55">
        <f t="shared" si="19"/>
        <v>2.2055735085609748E-2</v>
      </c>
      <c r="AK17" s="56">
        <f t="shared" si="19"/>
        <v>4.4053008247507852E-2</v>
      </c>
      <c r="AL17" s="57">
        <f t="shared" si="0"/>
        <v>0.28017267625589565</v>
      </c>
      <c r="AM17" s="57">
        <f t="shared" si="0"/>
        <v>0.37346022464617074</v>
      </c>
      <c r="AN17" s="57">
        <f t="shared" si="0"/>
        <v>1.8891320671617272E-2</v>
      </c>
      <c r="AO17" s="57">
        <f t="shared" si="0"/>
        <v>0.10011630665011602</v>
      </c>
      <c r="AP17" s="57">
        <f t="shared" si="0"/>
        <v>0.15921114959338459</v>
      </c>
      <c r="AQ17" s="57">
        <f t="shared" si="0"/>
        <v>1.5980487051771918E-2</v>
      </c>
      <c r="AR17" s="57">
        <f t="shared" si="0"/>
        <v>3.3967572970168176E-2</v>
      </c>
      <c r="AS17" s="58">
        <f t="shared" si="0"/>
        <v>6.072119064284601E-3</v>
      </c>
      <c r="AT17" s="58">
        <f t="shared" si="0"/>
        <v>1.2128143096591062E-2</v>
      </c>
    </row>
    <row r="18" spans="1:46" x14ac:dyDescent="0.25">
      <c r="A18" s="44">
        <v>14</v>
      </c>
      <c r="B18" s="45" t="s">
        <v>59</v>
      </c>
      <c r="C18" s="46">
        <v>10.620223457002412</v>
      </c>
      <c r="D18" s="47">
        <v>2.6834812627318012</v>
      </c>
      <c r="E18" s="48">
        <v>9.0615787349356325E-2</v>
      </c>
      <c r="F18" s="49">
        <v>1.8809327285335409</v>
      </c>
      <c r="G18" s="50">
        <v>0.31022319151034444</v>
      </c>
      <c r="H18" s="45">
        <v>0.10744429632229149</v>
      </c>
      <c r="I18" s="46">
        <v>0.53198223150873136</v>
      </c>
      <c r="J18" s="47">
        <v>1.2686817897926484E-2</v>
      </c>
      <c r="K18" s="51">
        <v>9.7717077325459242E-2</v>
      </c>
      <c r="L18" s="45">
        <f t="shared" si="20"/>
        <v>16.335306850181862</v>
      </c>
      <c r="M18" s="46">
        <f t="shared" si="1"/>
        <v>13.39432050708357</v>
      </c>
      <c r="N18" s="46">
        <f t="shared" si="2"/>
        <v>2.298600216366177</v>
      </c>
      <c r="O18" s="47">
        <f t="shared" si="3"/>
        <v>0.64238612673211704</v>
      </c>
      <c r="P18" s="48">
        <f t="shared" si="4"/>
        <v>2.9409863430982943</v>
      </c>
      <c r="Q18" s="49">
        <f t="shared" si="5"/>
        <v>0.1771085830866726</v>
      </c>
      <c r="R18" s="49">
        <f t="shared" si="6"/>
        <v>5.009143486128538E-2</v>
      </c>
      <c r="S18" s="49">
        <f t="shared" si="7"/>
        <v>0.28282895152953635</v>
      </c>
      <c r="T18" s="49">
        <f t="shared" si="8"/>
        <v>0.25267653487671732</v>
      </c>
      <c r="U18" s="52">
        <f t="shared" si="9"/>
        <v>8.5323804829745917E-3</v>
      </c>
      <c r="V18" s="49">
        <f t="shared" si="10"/>
        <v>3.3767997044670574E-2</v>
      </c>
      <c r="W18" s="49">
        <f t="shared" si="11"/>
        <v>0.16493050857390754</v>
      </c>
      <c r="X18" s="52">
        <f t="shared" si="12"/>
        <v>5.7122880947507282E-2</v>
      </c>
      <c r="Y18" s="49">
        <f t="shared" si="13"/>
        <v>0.34634514524588256</v>
      </c>
      <c r="Z18" s="49">
        <f t="shared" si="14"/>
        <v>2.3848198579764515E-2</v>
      </c>
      <c r="AA18" s="50">
        <f t="shared" si="15"/>
        <v>0.18368485174463092</v>
      </c>
      <c r="AB18" s="53">
        <f t="shared" si="16"/>
        <v>7.7022526934378073</v>
      </c>
      <c r="AC18" s="54">
        <f t="shared" si="17"/>
        <v>0.65013920793806068</v>
      </c>
      <c r="AD18" s="54">
        <f t="shared" si="17"/>
        <v>0.16427492224928275</v>
      </c>
      <c r="AE18" s="54">
        <f t="shared" si="17"/>
        <v>5.5472350890272684E-3</v>
      </c>
      <c r="AF18" s="54">
        <f t="shared" si="18"/>
        <v>0.14042763330463923</v>
      </c>
      <c r="AG18" s="54">
        <f t="shared" si="18"/>
        <v>2.3160800978764343E-2</v>
      </c>
      <c r="AH18" s="54">
        <f t="shared" si="18"/>
        <v>8.0216309790011146E-3</v>
      </c>
      <c r="AI18" s="54">
        <f t="shared" si="19"/>
        <v>0.23143747560840927</v>
      </c>
      <c r="AJ18" s="55">
        <f t="shared" si="19"/>
        <v>5.5193668771087506E-3</v>
      </c>
      <c r="AK18" s="56">
        <f t="shared" si="19"/>
        <v>4.2511558395282291E-2</v>
      </c>
      <c r="AL18" s="57">
        <f t="shared" si="0"/>
        <v>0.65013920793806068</v>
      </c>
      <c r="AM18" s="57">
        <f t="shared" si="0"/>
        <v>0.16427492224928275</v>
      </c>
      <c r="AN18" s="57">
        <f t="shared" si="0"/>
        <v>5.5472350890272684E-3</v>
      </c>
      <c r="AO18" s="57">
        <f t="shared" si="0"/>
        <v>0.11514523392700152</v>
      </c>
      <c r="AP18" s="57">
        <f t="shared" si="0"/>
        <v>1.8990961991441912E-2</v>
      </c>
      <c r="AQ18" s="57">
        <f t="shared" si="0"/>
        <v>6.5774274892849843E-3</v>
      </c>
      <c r="AR18" s="57">
        <f t="shared" si="0"/>
        <v>3.2566405785197039E-2</v>
      </c>
      <c r="AS18" s="58">
        <f t="shared" si="0"/>
        <v>7.7665011219457084E-4</v>
      </c>
      <c r="AT18" s="58">
        <f t="shared" si="0"/>
        <v>5.9819554185094083E-3</v>
      </c>
    </row>
    <row r="19" spans="1:46" x14ac:dyDescent="0.25">
      <c r="A19" s="44">
        <v>15</v>
      </c>
      <c r="B19" s="45" t="s">
        <v>60</v>
      </c>
      <c r="C19" s="46">
        <v>27.176809330458415</v>
      </c>
      <c r="D19" s="47">
        <v>28.909236325522802</v>
      </c>
      <c r="E19" s="48">
        <v>1.0645118103262807</v>
      </c>
      <c r="F19" s="49">
        <v>6.7107030467583293</v>
      </c>
      <c r="G19" s="50">
        <v>17.961371037731908</v>
      </c>
      <c r="H19" s="45">
        <v>1.3323188805024782</v>
      </c>
      <c r="I19" s="46">
        <v>1.4623142266108182</v>
      </c>
      <c r="J19" s="47">
        <v>0.42304511140436446</v>
      </c>
      <c r="K19" s="51">
        <v>1.017840660600247</v>
      </c>
      <c r="L19" s="45">
        <f t="shared" si="20"/>
        <v>86.058150429915642</v>
      </c>
      <c r="M19" s="46">
        <f t="shared" si="1"/>
        <v>57.150557466307497</v>
      </c>
      <c r="N19" s="46">
        <f t="shared" si="2"/>
        <v>26.004392964992714</v>
      </c>
      <c r="O19" s="47">
        <f t="shared" si="3"/>
        <v>2.9031999986154298</v>
      </c>
      <c r="P19" s="48">
        <f t="shared" si="4"/>
        <v>28.907592963608142</v>
      </c>
      <c r="Q19" s="49">
        <f t="shared" si="5"/>
        <v>0.24692755375213629</v>
      </c>
      <c r="R19" s="49">
        <f t="shared" si="6"/>
        <v>5.3807428562702146E-2</v>
      </c>
      <c r="S19" s="49">
        <f t="shared" si="7"/>
        <v>0.21790775369164986</v>
      </c>
      <c r="T19" s="49">
        <f t="shared" si="8"/>
        <v>1.0637465191001201</v>
      </c>
      <c r="U19" s="52">
        <f t="shared" si="9"/>
        <v>3.9169859764708617E-2</v>
      </c>
      <c r="V19" s="49">
        <f t="shared" si="10"/>
        <v>3.6822550355177182E-2</v>
      </c>
      <c r="W19" s="49">
        <f t="shared" si="11"/>
        <v>2.6765259783635225</v>
      </c>
      <c r="X19" s="52">
        <f t="shared" si="12"/>
        <v>0.19853640836425743</v>
      </c>
      <c r="Y19" s="49">
        <f t="shared" si="13"/>
        <v>7.417690318315022E-2</v>
      </c>
      <c r="Z19" s="49">
        <f t="shared" si="14"/>
        <v>0.28929836262678588</v>
      </c>
      <c r="AA19" s="50">
        <f t="shared" si="15"/>
        <v>0.69604784120802798</v>
      </c>
      <c r="AB19" s="53">
        <f t="shared" si="16"/>
        <v>2.405986106827628</v>
      </c>
      <c r="AC19" s="54">
        <f t="shared" si="17"/>
        <v>0.31579587981722623</v>
      </c>
      <c r="AD19" s="54">
        <f t="shared" si="17"/>
        <v>0.3359267679017342</v>
      </c>
      <c r="AE19" s="54">
        <f t="shared" si="17"/>
        <v>1.2369680326713527E-2</v>
      </c>
      <c r="AF19" s="54">
        <f t="shared" si="18"/>
        <v>0.11742148010917572</v>
      </c>
      <c r="AG19" s="54">
        <f t="shared" si="18"/>
        <v>0.31428164193010444</v>
      </c>
      <c r="AH19" s="54">
        <f t="shared" si="18"/>
        <v>2.3312438925690841E-2</v>
      </c>
      <c r="AI19" s="54">
        <f t="shared" si="19"/>
        <v>5.6233353671412183E-2</v>
      </c>
      <c r="AJ19" s="55">
        <f t="shared" si="19"/>
        <v>1.6268217142152503E-2</v>
      </c>
      <c r="AK19" s="56">
        <f t="shared" si="19"/>
        <v>3.9141104426873984E-2</v>
      </c>
      <c r="AL19" s="57">
        <f t="shared" si="0"/>
        <v>0.31579587981722623</v>
      </c>
      <c r="AM19" s="57">
        <f t="shared" si="0"/>
        <v>0.3359267679017342</v>
      </c>
      <c r="AN19" s="57">
        <f t="shared" si="0"/>
        <v>1.2369680326713527E-2</v>
      </c>
      <c r="AO19" s="57">
        <f t="shared" si="0"/>
        <v>7.7978704088271303E-2</v>
      </c>
      <c r="AP19" s="57">
        <f t="shared" si="0"/>
        <v>0.20871202725137994</v>
      </c>
      <c r="AQ19" s="57">
        <f t="shared" si="0"/>
        <v>1.5481611838584621E-2</v>
      </c>
      <c r="AR19" s="57">
        <f t="shared" si="0"/>
        <v>1.6992164243661071E-2</v>
      </c>
      <c r="AS19" s="58">
        <f t="shared" si="0"/>
        <v>4.915805293176566E-3</v>
      </c>
      <c r="AT19" s="58">
        <f t="shared" si="0"/>
        <v>1.1827359239252532E-2</v>
      </c>
    </row>
    <row r="20" spans="1:46" x14ac:dyDescent="0.25">
      <c r="A20" s="44">
        <v>16</v>
      </c>
      <c r="B20" s="45" t="s">
        <v>61</v>
      </c>
      <c r="C20" s="59" t="s">
        <v>62</v>
      </c>
      <c r="D20" s="47"/>
      <c r="E20" s="48"/>
      <c r="F20" s="49"/>
      <c r="G20" s="50"/>
      <c r="H20" s="45"/>
      <c r="I20" s="46"/>
      <c r="J20" s="47"/>
      <c r="K20" s="51"/>
      <c r="L20" s="45"/>
      <c r="M20" s="46"/>
      <c r="N20" s="46"/>
      <c r="O20" s="47"/>
      <c r="P20" s="48"/>
      <c r="Q20" s="49"/>
      <c r="R20" s="49"/>
      <c r="S20" s="49"/>
      <c r="T20" s="49"/>
      <c r="U20" s="52"/>
      <c r="V20" s="49"/>
      <c r="W20" s="49"/>
      <c r="X20" s="52"/>
      <c r="Y20" s="49"/>
      <c r="Z20" s="49"/>
      <c r="AA20" s="50"/>
      <c r="AB20" s="53"/>
      <c r="AC20" s="54"/>
      <c r="AD20" s="54"/>
      <c r="AE20" s="54"/>
      <c r="AF20" s="54"/>
      <c r="AG20" s="54"/>
      <c r="AH20" s="54"/>
      <c r="AI20" s="54"/>
      <c r="AJ20" s="55"/>
      <c r="AK20" s="56"/>
      <c r="AL20" s="57"/>
      <c r="AM20" s="57"/>
      <c r="AN20" s="57"/>
      <c r="AO20" s="57"/>
      <c r="AP20" s="57"/>
      <c r="AQ20" s="57"/>
      <c r="AR20" s="57"/>
      <c r="AS20" s="58"/>
      <c r="AT20" s="58"/>
    </row>
    <row r="21" spans="1:46" x14ac:dyDescent="0.25">
      <c r="A21" s="44">
        <v>17</v>
      </c>
      <c r="B21" s="45" t="s">
        <v>63</v>
      </c>
      <c r="C21" s="46">
        <v>6.5901137287348508</v>
      </c>
      <c r="D21" s="47">
        <v>17.398147488101667</v>
      </c>
      <c r="E21" s="48">
        <v>0.41540872380592542</v>
      </c>
      <c r="F21" s="49">
        <v>2.5841958309587869</v>
      </c>
      <c r="G21" s="50">
        <v>8.2566042609588539</v>
      </c>
      <c r="H21" s="45">
        <v>0.29918217335339903</v>
      </c>
      <c r="I21" s="46">
        <v>0.47983053896963412</v>
      </c>
      <c r="J21" s="47">
        <v>0.15867841778307659</v>
      </c>
      <c r="K21" s="51">
        <v>0.10228979915350717</v>
      </c>
      <c r="L21" s="45">
        <f t="shared" si="20"/>
        <v>36.284450961819715</v>
      </c>
      <c r="M21" s="46">
        <f t="shared" si="1"/>
        <v>24.403669940642445</v>
      </c>
      <c r="N21" s="46">
        <f t="shared" si="2"/>
        <v>11.139982265271041</v>
      </c>
      <c r="O21" s="47">
        <f t="shared" si="3"/>
        <v>0.74079875590621791</v>
      </c>
      <c r="P21" s="48">
        <f t="shared" si="4"/>
        <v>11.880781021177258</v>
      </c>
      <c r="Q21" s="49">
        <f t="shared" si="5"/>
        <v>0.39213220550214883</v>
      </c>
      <c r="R21" s="49">
        <f t="shared" si="6"/>
        <v>7.2810661351325495E-2</v>
      </c>
      <c r="S21" s="49">
        <f t="shared" si="7"/>
        <v>0.18567886118429641</v>
      </c>
      <c r="T21" s="49">
        <f t="shared" si="8"/>
        <v>2.6400375174468662</v>
      </c>
      <c r="U21" s="52">
        <f t="shared" si="9"/>
        <v>6.3035137314037565E-2</v>
      </c>
      <c r="V21" s="49">
        <f t="shared" si="10"/>
        <v>2.3876606638150253E-2</v>
      </c>
      <c r="W21" s="49">
        <f t="shared" si="11"/>
        <v>3.1950381476683574</v>
      </c>
      <c r="X21" s="52">
        <f t="shared" si="12"/>
        <v>0.11577380079682144</v>
      </c>
      <c r="Y21" s="49">
        <f t="shared" si="13"/>
        <v>3.6235498747115014E-2</v>
      </c>
      <c r="Z21" s="49">
        <f t="shared" si="14"/>
        <v>0.33069678750296988</v>
      </c>
      <c r="AA21" s="50">
        <f t="shared" si="15"/>
        <v>0.21317900976698886</v>
      </c>
      <c r="AB21" s="53">
        <f t="shared" si="16"/>
        <v>0.64463586530931871</v>
      </c>
      <c r="AC21" s="54">
        <f t="shared" si="17"/>
        <v>0.18162363089548447</v>
      </c>
      <c r="AD21" s="54">
        <f t="shared" si="17"/>
        <v>0.47949319961900083</v>
      </c>
      <c r="AE21" s="54">
        <f t="shared" si="17"/>
        <v>1.1448670512970939E-2</v>
      </c>
      <c r="AF21" s="54">
        <f t="shared" si="18"/>
        <v>0.10589373800106215</v>
      </c>
      <c r="AG21" s="54">
        <f t="shared" si="18"/>
        <v>0.33833453251259193</v>
      </c>
      <c r="AH21" s="54">
        <f t="shared" si="18"/>
        <v>1.2259720528965769E-2</v>
      </c>
      <c r="AI21" s="54">
        <f t="shared" si="19"/>
        <v>4.307282790435929E-2</v>
      </c>
      <c r="AJ21" s="55">
        <f t="shared" si="19"/>
        <v>1.4244045816639895E-2</v>
      </c>
      <c r="AK21" s="56">
        <f t="shared" si="19"/>
        <v>9.1822228005152412E-3</v>
      </c>
      <c r="AL21" s="57">
        <f t="shared" ref="AL21:AT49" si="21">C21/$L21</f>
        <v>0.18162363089548447</v>
      </c>
      <c r="AM21" s="57">
        <f t="shared" si="21"/>
        <v>0.47949319961900083</v>
      </c>
      <c r="AN21" s="57">
        <f t="shared" si="21"/>
        <v>1.1448670512970939E-2</v>
      </c>
      <c r="AO21" s="57">
        <f t="shared" si="21"/>
        <v>7.1220474954354546E-2</v>
      </c>
      <c r="AP21" s="57">
        <f t="shared" si="21"/>
        <v>0.22755213437422159</v>
      </c>
      <c r="AQ21" s="57">
        <f t="shared" si="21"/>
        <v>8.2454650800204542E-3</v>
      </c>
      <c r="AR21" s="57">
        <f t="shared" si="21"/>
        <v>1.3224136682529258E-2</v>
      </c>
      <c r="AS21" s="58">
        <f t="shared" si="21"/>
        <v>4.3731795184126067E-3</v>
      </c>
      <c r="AT21" s="58">
        <f t="shared" si="21"/>
        <v>2.8191083630049007E-3</v>
      </c>
    </row>
    <row r="22" spans="1:46" x14ac:dyDescent="0.25">
      <c r="A22" s="44">
        <v>18</v>
      </c>
      <c r="B22" s="45" t="s">
        <v>64</v>
      </c>
      <c r="C22" s="46">
        <v>3.5339466994934825</v>
      </c>
      <c r="D22" s="47">
        <v>4.0317362918243163</v>
      </c>
      <c r="E22" s="48">
        <v>0.22700616188641404</v>
      </c>
      <c r="F22" s="49">
        <v>4.0773984334153619</v>
      </c>
      <c r="G22" s="50">
        <v>3.2937836738295676</v>
      </c>
      <c r="H22" s="45">
        <v>0.32128222111615917</v>
      </c>
      <c r="I22" s="46">
        <v>0.9705010370206707</v>
      </c>
      <c r="J22" s="47">
        <v>8.9652684753711659E-2</v>
      </c>
      <c r="K22" s="51">
        <v>0.23068014776303253</v>
      </c>
      <c r="L22" s="45">
        <f t="shared" si="20"/>
        <v>16.775987351102714</v>
      </c>
      <c r="M22" s="46">
        <f t="shared" si="1"/>
        <v>7.7926891532042122</v>
      </c>
      <c r="N22" s="46">
        <f t="shared" si="2"/>
        <v>7.6924643283610887</v>
      </c>
      <c r="O22" s="47">
        <f t="shared" si="3"/>
        <v>1.2908338695374149</v>
      </c>
      <c r="P22" s="48">
        <f t="shared" si="4"/>
        <v>8.983298197898506</v>
      </c>
      <c r="Q22" s="49">
        <f t="shared" si="5"/>
        <v>1.1537803991214048</v>
      </c>
      <c r="R22" s="49">
        <f t="shared" si="6"/>
        <v>0.27462243195681807</v>
      </c>
      <c r="S22" s="49">
        <f t="shared" si="7"/>
        <v>0.23801967182484723</v>
      </c>
      <c r="T22" s="49">
        <f t="shared" si="8"/>
        <v>1.1408593945127077</v>
      </c>
      <c r="U22" s="52">
        <f t="shared" si="9"/>
        <v>6.4235875973723836E-2</v>
      </c>
      <c r="V22" s="49">
        <f t="shared" si="10"/>
        <v>5.6304813969788745E-2</v>
      </c>
      <c r="W22" s="49">
        <f t="shared" si="11"/>
        <v>0.80781501430817659</v>
      </c>
      <c r="X22" s="52">
        <f t="shared" si="12"/>
        <v>7.8795885749885552E-2</v>
      </c>
      <c r="Y22" s="49">
        <f t="shared" si="13"/>
        <v>9.7541992107397724E-2</v>
      </c>
      <c r="Z22" s="49">
        <f t="shared" si="14"/>
        <v>9.2377732051616701E-2</v>
      </c>
      <c r="AA22" s="50">
        <f t="shared" si="15"/>
        <v>0.23769180965658182</v>
      </c>
      <c r="AB22" s="53">
        <f t="shared" si="16"/>
        <v>2.5730422730422724</v>
      </c>
      <c r="AC22" s="54">
        <f t="shared" si="17"/>
        <v>0.21065506461896505</v>
      </c>
      <c r="AD22" s="54">
        <f t="shared" si="17"/>
        <v>0.24032780947222779</v>
      </c>
      <c r="AE22" s="54">
        <f t="shared" si="17"/>
        <v>1.3531612604100619E-2</v>
      </c>
      <c r="AF22" s="54">
        <f t="shared" si="18"/>
        <v>0.52323380969697852</v>
      </c>
      <c r="AG22" s="54">
        <f t="shared" si="18"/>
        <v>0.42267612746688654</v>
      </c>
      <c r="AH22" s="54">
        <f t="shared" si="18"/>
        <v>4.1228671489360484E-2</v>
      </c>
      <c r="AI22" s="54">
        <f t="shared" si="19"/>
        <v>0.12616256580385599</v>
      </c>
      <c r="AJ22" s="55">
        <f t="shared" si="19"/>
        <v>1.1654611698773068E-2</v>
      </c>
      <c r="AK22" s="56">
        <f t="shared" si="19"/>
        <v>2.9987808576836115E-2</v>
      </c>
      <c r="AL22" s="57">
        <f t="shared" si="21"/>
        <v>0.21065506461896505</v>
      </c>
      <c r="AM22" s="57">
        <f t="shared" si="21"/>
        <v>0.24032780947222779</v>
      </c>
      <c r="AN22" s="57">
        <f t="shared" si="21"/>
        <v>1.3531612604100619E-2</v>
      </c>
      <c r="AO22" s="57">
        <f t="shared" si="21"/>
        <v>0.24304968453301484</v>
      </c>
      <c r="AP22" s="57">
        <f t="shared" si="21"/>
        <v>0.19633918438863521</v>
      </c>
      <c r="AQ22" s="57">
        <f t="shared" si="21"/>
        <v>1.9151315174009163E-2</v>
      </c>
      <c r="AR22" s="57">
        <f t="shared" si="21"/>
        <v>5.7850606149680843E-2</v>
      </c>
      <c r="AS22" s="58">
        <f t="shared" si="21"/>
        <v>5.3441077939188264E-3</v>
      </c>
      <c r="AT22" s="58">
        <f t="shared" si="21"/>
        <v>1.3750615265447821E-2</v>
      </c>
    </row>
    <row r="23" spans="1:46" x14ac:dyDescent="0.25">
      <c r="A23" s="44">
        <v>19</v>
      </c>
      <c r="B23" s="45" t="s">
        <v>65</v>
      </c>
      <c r="C23" s="46">
        <v>57.699933453665707</v>
      </c>
      <c r="D23" s="47">
        <v>2.2350950097228677</v>
      </c>
      <c r="E23" s="48">
        <v>0.60675306414545904</v>
      </c>
      <c r="F23" s="49">
        <v>10.735674536817609</v>
      </c>
      <c r="G23" s="50">
        <v>0.47077724673222188</v>
      </c>
      <c r="H23" s="45">
        <v>0.18296029761541746</v>
      </c>
      <c r="I23" s="46">
        <v>4.8520618457630427</v>
      </c>
      <c r="J23" s="47">
        <v>7.0268320482638862E-3</v>
      </c>
      <c r="K23" s="51">
        <v>0.14149343330429862</v>
      </c>
      <c r="L23" s="45">
        <f t="shared" si="20"/>
        <v>76.931775719814908</v>
      </c>
      <c r="M23" s="46">
        <f t="shared" si="1"/>
        <v>60.541781527534035</v>
      </c>
      <c r="N23" s="46">
        <f t="shared" si="2"/>
        <v>11.389412081165249</v>
      </c>
      <c r="O23" s="47">
        <f t="shared" si="3"/>
        <v>5.0005821111156052</v>
      </c>
      <c r="P23" s="48">
        <f t="shared" si="4"/>
        <v>16.389994192280856</v>
      </c>
      <c r="Q23" s="49">
        <f t="shared" si="5"/>
        <v>0.186060431862345</v>
      </c>
      <c r="R23" s="49">
        <f t="shared" si="6"/>
        <v>8.40912901513024E-2</v>
      </c>
      <c r="S23" s="49">
        <f t="shared" si="7"/>
        <v>0.45195686858083034</v>
      </c>
      <c r="T23" s="49">
        <f t="shared" si="8"/>
        <v>3.8736526646390282E-2</v>
      </c>
      <c r="U23" s="52">
        <f t="shared" si="9"/>
        <v>1.0515663152934047E-2</v>
      </c>
      <c r="V23" s="49">
        <f t="shared" si="10"/>
        <v>0.27146634103070683</v>
      </c>
      <c r="W23" s="49">
        <f t="shared" si="11"/>
        <v>4.3851669042099618E-2</v>
      </c>
      <c r="X23" s="52">
        <f t="shared" si="12"/>
        <v>1.704227312293808E-2</v>
      </c>
      <c r="Y23" s="49">
        <f t="shared" si="13"/>
        <v>0.38863453764044226</v>
      </c>
      <c r="Z23" s="49">
        <f t="shared" si="14"/>
        <v>1.4482156805977059E-3</v>
      </c>
      <c r="AA23" s="50">
        <f t="shared" si="15"/>
        <v>2.9161506551664149E-2</v>
      </c>
      <c r="AB23" s="53">
        <f t="shared" si="16"/>
        <v>20.136162687886824</v>
      </c>
      <c r="AC23" s="54">
        <f t="shared" si="17"/>
        <v>0.75001432001008972</v>
      </c>
      <c r="AD23" s="54">
        <f t="shared" si="17"/>
        <v>2.9052949692245127E-2</v>
      </c>
      <c r="AE23" s="54">
        <f t="shared" si="17"/>
        <v>7.8868979491029858E-3</v>
      </c>
      <c r="AF23" s="54">
        <f t="shared" si="18"/>
        <v>0.1773267034095303</v>
      </c>
      <c r="AG23" s="54">
        <f t="shared" si="18"/>
        <v>7.7760719102412806E-3</v>
      </c>
      <c r="AH23" s="54">
        <f t="shared" si="18"/>
        <v>3.022050111495451E-3</v>
      </c>
      <c r="AI23" s="54">
        <f t="shared" si="19"/>
        <v>0.42601512801410807</v>
      </c>
      <c r="AJ23" s="55">
        <f t="shared" si="19"/>
        <v>6.1696178856187039E-4</v>
      </c>
      <c r="AK23" s="56">
        <f t="shared" si="19"/>
        <v>1.2423242946691454E-2</v>
      </c>
      <c r="AL23" s="57">
        <f t="shared" si="21"/>
        <v>0.75001432001008972</v>
      </c>
      <c r="AM23" s="57">
        <f t="shared" si="21"/>
        <v>2.9052949692245127E-2</v>
      </c>
      <c r="AN23" s="57">
        <f t="shared" si="21"/>
        <v>7.8868979491029858E-3</v>
      </c>
      <c r="AO23" s="57">
        <f t="shared" si="21"/>
        <v>0.13954798828402029</v>
      </c>
      <c r="AP23" s="57">
        <f t="shared" si="21"/>
        <v>6.1194121977216536E-3</v>
      </c>
      <c r="AQ23" s="57">
        <f t="shared" si="21"/>
        <v>2.3782149300928374E-3</v>
      </c>
      <c r="AR23" s="57">
        <f t="shared" si="21"/>
        <v>6.3069671801600224E-2</v>
      </c>
      <c r="AS23" s="58">
        <f t="shared" si="21"/>
        <v>9.1338487673228404E-5</v>
      </c>
      <c r="AT23" s="58">
        <f t="shared" si="21"/>
        <v>1.8392066474536724E-3</v>
      </c>
    </row>
    <row r="24" spans="1:46" x14ac:dyDescent="0.25">
      <c r="A24" s="44">
        <v>20</v>
      </c>
      <c r="B24" s="45" t="s">
        <v>66</v>
      </c>
      <c r="C24" s="46">
        <v>47.747347506546859</v>
      </c>
      <c r="D24" s="47">
        <v>6.1152943085805572E-3</v>
      </c>
      <c r="E24" s="48">
        <v>0.54669443688329422</v>
      </c>
      <c r="F24" s="49">
        <v>7.8300816341201935</v>
      </c>
      <c r="G24" s="50"/>
      <c r="H24" s="45">
        <v>0.3578994966676598</v>
      </c>
      <c r="I24" s="46">
        <v>2.7004048986973976</v>
      </c>
      <c r="J24" s="47"/>
      <c r="K24" s="51">
        <v>0.27016957702807703</v>
      </c>
      <c r="L24" s="45">
        <f t="shared" si="20"/>
        <v>59.458712844252062</v>
      </c>
      <c r="M24" s="46">
        <f t="shared" si="1"/>
        <v>48.30015723773873</v>
      </c>
      <c r="N24" s="46">
        <f t="shared" si="2"/>
        <v>8.1879811307878541</v>
      </c>
      <c r="O24" s="47">
        <f t="shared" si="3"/>
        <v>2.9705744757254746</v>
      </c>
      <c r="P24" s="48">
        <f t="shared" si="4"/>
        <v>11.15855560651333</v>
      </c>
      <c r="Q24" s="49">
        <f t="shared" si="5"/>
        <v>0.16398987677894725</v>
      </c>
      <c r="R24" s="49">
        <f t="shared" si="6"/>
        <v>5.6556123841793149E-2</v>
      </c>
      <c r="S24" s="49">
        <f t="shared" si="7"/>
        <v>0.34487570179730592</v>
      </c>
      <c r="T24" s="49">
        <f t="shared" si="8"/>
        <v>1.2807610533217706E-4</v>
      </c>
      <c r="U24" s="52">
        <f t="shared" si="9"/>
        <v>1.1449734182790666E-2</v>
      </c>
      <c r="V24" s="49">
        <f t="shared" si="10"/>
        <v>89.39789473684209</v>
      </c>
      <c r="W24" s="49">
        <f t="shared" si="11"/>
        <v>0</v>
      </c>
      <c r="X24" s="52">
        <f t="shared" si="12"/>
        <v>4.5708271432073545E-2</v>
      </c>
      <c r="Y24" s="49" t="e">
        <f t="shared" si="13"/>
        <v>#DIV/0!</v>
      </c>
      <c r="Z24" s="49">
        <f t="shared" si="14"/>
        <v>0</v>
      </c>
      <c r="AA24" s="50">
        <f t="shared" si="15"/>
        <v>0.10004780289000348</v>
      </c>
      <c r="AB24" s="53" t="e">
        <f t="shared" si="16"/>
        <v>#DIV/0!</v>
      </c>
      <c r="AC24" s="54">
        <f t="shared" si="17"/>
        <v>0.80303365516198932</v>
      </c>
      <c r="AD24" s="54">
        <f t="shared" si="17"/>
        <v>1.028494230038101E-4</v>
      </c>
      <c r="AE24" s="54">
        <f t="shared" si="17"/>
        <v>9.1945218914395617E-3</v>
      </c>
      <c r="AF24" s="54">
        <f t="shared" si="18"/>
        <v>0.16211296364067021</v>
      </c>
      <c r="AG24" s="54">
        <f t="shared" si="18"/>
        <v>0</v>
      </c>
      <c r="AH24" s="54">
        <f t="shared" si="18"/>
        <v>7.4099033447456242E-3</v>
      </c>
      <c r="AI24" s="54">
        <f t="shared" si="19"/>
        <v>0.32980106519097002</v>
      </c>
      <c r="AJ24" s="55">
        <f t="shared" si="19"/>
        <v>0</v>
      </c>
      <c r="AK24" s="56">
        <f t="shared" si="19"/>
        <v>3.2995871963139356E-2</v>
      </c>
      <c r="AL24" s="57">
        <f t="shared" si="21"/>
        <v>0.80303365516198932</v>
      </c>
      <c r="AM24" s="57">
        <f t="shared" si="21"/>
        <v>1.028494230038101E-4</v>
      </c>
      <c r="AN24" s="57">
        <f t="shared" si="21"/>
        <v>9.1945218914395617E-3</v>
      </c>
      <c r="AO24" s="57">
        <f t="shared" si="21"/>
        <v>0.13168939015936226</v>
      </c>
      <c r="AP24" s="57">
        <f t="shared" si="21"/>
        <v>0</v>
      </c>
      <c r="AQ24" s="57">
        <f t="shared" si="21"/>
        <v>6.0192943901283651E-3</v>
      </c>
      <c r="AR24" s="57">
        <f t="shared" si="21"/>
        <v>4.5416470850469286E-2</v>
      </c>
      <c r="AS24" s="58">
        <f t="shared" si="21"/>
        <v>0</v>
      </c>
      <c r="AT24" s="58">
        <f t="shared" si="21"/>
        <v>4.5438181236073395E-3</v>
      </c>
    </row>
    <row r="25" spans="1:46" x14ac:dyDescent="0.25">
      <c r="A25" s="44">
        <v>21</v>
      </c>
      <c r="B25" s="45" t="s">
        <v>67</v>
      </c>
      <c r="C25" s="46">
        <v>39.981889447671378</v>
      </c>
      <c r="D25" s="47">
        <v>2.3914727409211278</v>
      </c>
      <c r="E25" s="48">
        <v>0.52162816737001783</v>
      </c>
      <c r="F25" s="49">
        <v>13.72134371329699</v>
      </c>
      <c r="G25" s="50">
        <v>0.93865465019646943</v>
      </c>
      <c r="H25" s="45">
        <v>0.26686963408168624</v>
      </c>
      <c r="I25" s="46">
        <v>2.1166643602613946</v>
      </c>
      <c r="J25" s="47">
        <v>9.8723573162611093E-3</v>
      </c>
      <c r="K25" s="51">
        <v>0.15334771760853158</v>
      </c>
      <c r="L25" s="45">
        <f t="shared" si="20"/>
        <v>60.101742788723861</v>
      </c>
      <c r="M25" s="46">
        <f t="shared" si="1"/>
        <v>42.894990355962527</v>
      </c>
      <c r="N25" s="46">
        <f t="shared" si="2"/>
        <v>14.926867997575146</v>
      </c>
      <c r="O25" s="47">
        <f t="shared" si="3"/>
        <v>2.2798844351861871</v>
      </c>
      <c r="P25" s="48">
        <f t="shared" si="4"/>
        <v>17.206752432761334</v>
      </c>
      <c r="Q25" s="49">
        <f t="shared" si="5"/>
        <v>0.34318897638030832</v>
      </c>
      <c r="R25" s="49">
        <f t="shared" si="6"/>
        <v>5.294057858450392E-2</v>
      </c>
      <c r="S25" s="49">
        <f t="shared" si="7"/>
        <v>0.15426071997673169</v>
      </c>
      <c r="T25" s="49">
        <f t="shared" si="8"/>
        <v>5.9813900092218174E-2</v>
      </c>
      <c r="U25" s="52">
        <f t="shared" si="9"/>
        <v>1.3046611217629647E-2</v>
      </c>
      <c r="V25" s="49">
        <f t="shared" si="10"/>
        <v>0.21812005566456985</v>
      </c>
      <c r="W25" s="49">
        <f t="shared" si="11"/>
        <v>6.840836216986855E-2</v>
      </c>
      <c r="X25" s="52">
        <f t="shared" si="12"/>
        <v>1.9449234685599337E-2</v>
      </c>
      <c r="Y25" s="49">
        <f t="shared" si="13"/>
        <v>0.28431077822480061</v>
      </c>
      <c r="Z25" s="49">
        <f t="shared" si="14"/>
        <v>4.6641109009091719E-3</v>
      </c>
      <c r="AA25" s="50">
        <f t="shared" si="15"/>
        <v>7.2447819544518677E-2</v>
      </c>
      <c r="AB25" s="53">
        <f t="shared" si="16"/>
        <v>15.533039647577091</v>
      </c>
      <c r="AC25" s="54">
        <f t="shared" si="17"/>
        <v>0.66523677338642295</v>
      </c>
      <c r="AD25" s="54">
        <f t="shared" si="17"/>
        <v>3.9790405901005084E-2</v>
      </c>
      <c r="AE25" s="54">
        <f t="shared" si="17"/>
        <v>8.6790855500430576E-3</v>
      </c>
      <c r="AF25" s="54">
        <f t="shared" si="18"/>
        <v>0.31988219601941664</v>
      </c>
      <c r="AG25" s="54">
        <f t="shared" si="18"/>
        <v>2.1882617116989134E-2</v>
      </c>
      <c r="AH25" s="54">
        <f t="shared" si="18"/>
        <v>6.2214639021265236E-3</v>
      </c>
      <c r="AI25" s="54">
        <f t="shared" si="19"/>
        <v>0.14180230980841022</v>
      </c>
      <c r="AJ25" s="55">
        <f t="shared" si="19"/>
        <v>6.6138169895150567E-4</v>
      </c>
      <c r="AK25" s="56">
        <f t="shared" si="19"/>
        <v>1.0273268151995633E-2</v>
      </c>
      <c r="AL25" s="57">
        <f t="shared" si="21"/>
        <v>0.66523677338642295</v>
      </c>
      <c r="AM25" s="57">
        <f t="shared" si="21"/>
        <v>3.9790405901005084E-2</v>
      </c>
      <c r="AN25" s="57">
        <f t="shared" si="21"/>
        <v>8.6790855500430576E-3</v>
      </c>
      <c r="AO25" s="57">
        <f t="shared" si="21"/>
        <v>0.22830192730902563</v>
      </c>
      <c r="AP25" s="57">
        <f t="shared" si="21"/>
        <v>1.5617760927434828E-2</v>
      </c>
      <c r="AQ25" s="57">
        <f t="shared" si="21"/>
        <v>4.4402977634078796E-3</v>
      </c>
      <c r="AR25" s="57">
        <f t="shared" si="21"/>
        <v>3.5218019678765755E-2</v>
      </c>
      <c r="AS25" s="58">
        <f t="shared" si="21"/>
        <v>1.6426074949216508E-4</v>
      </c>
      <c r="AT25" s="58">
        <f t="shared" si="21"/>
        <v>2.5514687344025287E-3</v>
      </c>
    </row>
    <row r="26" spans="1:46" x14ac:dyDescent="0.25">
      <c r="A26" s="44">
        <v>22</v>
      </c>
      <c r="B26" s="45" t="s">
        <v>68</v>
      </c>
      <c r="C26" s="46">
        <v>2.1551430444650927</v>
      </c>
      <c r="D26" s="47">
        <v>18.483992019837036</v>
      </c>
      <c r="E26" s="48">
        <v>0.57118136272523157</v>
      </c>
      <c r="F26" s="49">
        <v>1.3543526483322628</v>
      </c>
      <c r="G26" s="50">
        <v>10.793630906724074</v>
      </c>
      <c r="H26" s="45">
        <v>0.26822049274689158</v>
      </c>
      <c r="I26" s="46">
        <v>0.27307205676721724</v>
      </c>
      <c r="J26" s="47">
        <v>0.19240845420219654</v>
      </c>
      <c r="K26" s="51">
        <v>0.13826270592578649</v>
      </c>
      <c r="L26" s="45">
        <f t="shared" si="20"/>
        <v>34.230263691725789</v>
      </c>
      <c r="M26" s="46">
        <f t="shared" si="1"/>
        <v>21.210316427027358</v>
      </c>
      <c r="N26" s="46">
        <f t="shared" si="2"/>
        <v>12.416204047803229</v>
      </c>
      <c r="O26" s="47">
        <f t="shared" si="3"/>
        <v>0.60374321689520027</v>
      </c>
      <c r="P26" s="48">
        <f t="shared" si="4"/>
        <v>13.019947264698429</v>
      </c>
      <c r="Q26" s="49">
        <f t="shared" si="5"/>
        <v>0.62842819264853644</v>
      </c>
      <c r="R26" s="49">
        <f t="shared" si="6"/>
        <v>0.12670716102512528</v>
      </c>
      <c r="S26" s="49">
        <f t="shared" si="7"/>
        <v>0.2016255198404017</v>
      </c>
      <c r="T26" s="49">
        <f t="shared" si="8"/>
        <v>8.5766891749056828</v>
      </c>
      <c r="U26" s="52">
        <f t="shared" si="9"/>
        <v>0.26503176398993922</v>
      </c>
      <c r="V26" s="49">
        <f t="shared" si="10"/>
        <v>3.090140712635232E-2</v>
      </c>
      <c r="W26" s="49">
        <f t="shared" si="11"/>
        <v>7.9695867394767905</v>
      </c>
      <c r="X26" s="52">
        <f t="shared" si="12"/>
        <v>0.19804331839065387</v>
      </c>
      <c r="Y26" s="49">
        <f t="shared" si="13"/>
        <v>2.4849885554248396E-2</v>
      </c>
      <c r="Z26" s="49">
        <f t="shared" si="14"/>
        <v>0.70460689563054368</v>
      </c>
      <c r="AA26" s="50">
        <f t="shared" si="15"/>
        <v>0.50632315720114052</v>
      </c>
      <c r="AB26" s="53">
        <f t="shared" si="16"/>
        <v>0.71858955729923468</v>
      </c>
      <c r="AC26" s="54">
        <f t="shared" si="17"/>
        <v>6.2960164837586055E-2</v>
      </c>
      <c r="AD26" s="54">
        <f t="shared" si="17"/>
        <v>0.53998976421280176</v>
      </c>
      <c r="AE26" s="54">
        <f t="shared" si="17"/>
        <v>1.6686443548002777E-2</v>
      </c>
      <c r="AF26" s="54">
        <f t="shared" si="18"/>
        <v>6.3853486250043487E-2</v>
      </c>
      <c r="AG26" s="54">
        <f t="shared" si="18"/>
        <v>0.50888589728771005</v>
      </c>
      <c r="AH26" s="54">
        <f t="shared" si="18"/>
        <v>1.26457563077706E-2</v>
      </c>
      <c r="AI26" s="54">
        <f t="shared" si="19"/>
        <v>2.1993199831113541E-2</v>
      </c>
      <c r="AJ26" s="55">
        <f t="shared" si="19"/>
        <v>1.549656025798311E-2</v>
      </c>
      <c r="AK26" s="56">
        <f t="shared" si="19"/>
        <v>1.1135666375444999E-2</v>
      </c>
      <c r="AL26" s="57">
        <f t="shared" si="21"/>
        <v>6.2960164837586055E-2</v>
      </c>
      <c r="AM26" s="57">
        <f t="shared" si="21"/>
        <v>0.53998976421280176</v>
      </c>
      <c r="AN26" s="57">
        <f t="shared" si="21"/>
        <v>1.6686443548002777E-2</v>
      </c>
      <c r="AO26" s="57">
        <f t="shared" si="21"/>
        <v>3.9565942597738143E-2</v>
      </c>
      <c r="AP26" s="57">
        <f t="shared" si="21"/>
        <v>0.31532421146183381</v>
      </c>
      <c r="AQ26" s="57">
        <f t="shared" si="21"/>
        <v>7.8357705673101907E-3</v>
      </c>
      <c r="AR26" s="57">
        <f t="shared" si="21"/>
        <v>7.9775037442444477E-3</v>
      </c>
      <c r="AS26" s="58">
        <f t="shared" si="21"/>
        <v>5.6210041481131187E-3</v>
      </c>
      <c r="AT26" s="58">
        <f t="shared" si="21"/>
        <v>4.0391948823697678E-3</v>
      </c>
    </row>
    <row r="27" spans="1:46" x14ac:dyDescent="0.25">
      <c r="A27" s="44">
        <v>23</v>
      </c>
      <c r="B27" s="45" t="s">
        <v>69</v>
      </c>
      <c r="C27" s="46">
        <v>43.737562357342121</v>
      </c>
      <c r="D27" s="47">
        <v>4.1802864463075934E-2</v>
      </c>
      <c r="E27" s="48">
        <v>0.42342297792611783</v>
      </c>
      <c r="F27" s="49">
        <v>8.0154039409110087</v>
      </c>
      <c r="G27" s="50">
        <v>3.8328363194094148E-2</v>
      </c>
      <c r="H27" s="45">
        <v>0.36501401897107488</v>
      </c>
      <c r="I27" s="46">
        <v>2.3017366800849461</v>
      </c>
      <c r="J27" s="47"/>
      <c r="K27" s="51">
        <v>0.24789619692814238</v>
      </c>
      <c r="L27" s="45">
        <f t="shared" si="20"/>
        <v>55.171167399820582</v>
      </c>
      <c r="M27" s="46">
        <f t="shared" si="1"/>
        <v>44.202788199731316</v>
      </c>
      <c r="N27" s="46">
        <f t="shared" si="2"/>
        <v>8.4187463230761779</v>
      </c>
      <c r="O27" s="47">
        <f t="shared" si="3"/>
        <v>2.5496328770130887</v>
      </c>
      <c r="P27" s="48">
        <f t="shared" si="4"/>
        <v>10.968379200089267</v>
      </c>
      <c r="Q27" s="49">
        <f t="shared" si="5"/>
        <v>0.18326133211137868</v>
      </c>
      <c r="R27" s="49">
        <f t="shared" si="6"/>
        <v>5.2626085132029744E-2</v>
      </c>
      <c r="S27" s="49">
        <f t="shared" si="7"/>
        <v>0.28716415255590189</v>
      </c>
      <c r="T27" s="49">
        <f t="shared" si="8"/>
        <v>9.557657585381776E-4</v>
      </c>
      <c r="U27" s="52">
        <f t="shared" si="9"/>
        <v>9.6809916946603413E-3</v>
      </c>
      <c r="V27" s="49">
        <f t="shared" si="10"/>
        <v>10.129042192793349</v>
      </c>
      <c r="W27" s="49">
        <f t="shared" si="11"/>
        <v>4.7818380055014232E-3</v>
      </c>
      <c r="X27" s="52">
        <f t="shared" si="12"/>
        <v>4.5539067233782905E-2</v>
      </c>
      <c r="Y27" s="49">
        <f t="shared" si="13"/>
        <v>9.5233395989974952</v>
      </c>
      <c r="Z27" s="49">
        <f t="shared" si="14"/>
        <v>0</v>
      </c>
      <c r="AA27" s="50">
        <f t="shared" si="15"/>
        <v>0.10769963353018891</v>
      </c>
      <c r="AB27" s="53" t="e">
        <f t="shared" si="16"/>
        <v>#DIV/0!</v>
      </c>
      <c r="AC27" s="54">
        <f t="shared" si="17"/>
        <v>0.79276122689918571</v>
      </c>
      <c r="AD27" s="54">
        <f t="shared" si="17"/>
        <v>7.5769403536695649E-4</v>
      </c>
      <c r="AE27" s="54">
        <f t="shared" si="17"/>
        <v>7.6747148534597586E-3</v>
      </c>
      <c r="AF27" s="54">
        <f t="shared" si="18"/>
        <v>0.18133254184539721</v>
      </c>
      <c r="AG27" s="54">
        <f t="shared" si="18"/>
        <v>8.6710284023049761E-4</v>
      </c>
      <c r="AH27" s="54">
        <f t="shared" si="18"/>
        <v>8.2577148147702957E-3</v>
      </c>
      <c r="AI27" s="54">
        <f t="shared" si="19"/>
        <v>0.2734061096217828</v>
      </c>
      <c r="AJ27" s="55">
        <f t="shared" si="19"/>
        <v>0</v>
      </c>
      <c r="AK27" s="56">
        <f t="shared" si="19"/>
        <v>2.944573781118066E-2</v>
      </c>
      <c r="AL27" s="57">
        <f t="shared" si="21"/>
        <v>0.79276122689918571</v>
      </c>
      <c r="AM27" s="57">
        <f t="shared" si="21"/>
        <v>7.5769403536695649E-4</v>
      </c>
      <c r="AN27" s="57">
        <f t="shared" si="21"/>
        <v>7.6747148534597586E-3</v>
      </c>
      <c r="AO27" s="57">
        <f t="shared" si="21"/>
        <v>0.14528247848779569</v>
      </c>
      <c r="AP27" s="57">
        <f t="shared" si="21"/>
        <v>6.9471727716638443E-4</v>
      </c>
      <c r="AQ27" s="57">
        <f t="shared" si="21"/>
        <v>6.6160285557463469E-3</v>
      </c>
      <c r="AR27" s="57">
        <f t="shared" si="21"/>
        <v>4.1719919816168897E-2</v>
      </c>
      <c r="AS27" s="58">
        <f t="shared" si="21"/>
        <v>0</v>
      </c>
      <c r="AT27" s="58">
        <f t="shared" si="21"/>
        <v>4.4932200751102566E-3</v>
      </c>
    </row>
    <row r="28" spans="1:46" x14ac:dyDescent="0.25">
      <c r="A28" s="44">
        <v>24</v>
      </c>
      <c r="B28" s="45" t="s">
        <v>70</v>
      </c>
      <c r="C28" s="46">
        <v>36.772877183777666</v>
      </c>
      <c r="D28" s="47">
        <v>13.952314325406501</v>
      </c>
      <c r="E28" s="48">
        <v>0.71653868986423963</v>
      </c>
      <c r="F28" s="49">
        <v>13.205592903904019</v>
      </c>
      <c r="G28" s="50">
        <v>6.4050453286328732</v>
      </c>
      <c r="H28" s="45">
        <v>0.7277105648542862</v>
      </c>
      <c r="I28" s="46">
        <v>6.1120384951424302</v>
      </c>
      <c r="J28" s="47">
        <v>0.30733536775549924</v>
      </c>
      <c r="K28" s="51">
        <v>0.59797036013899729</v>
      </c>
      <c r="L28" s="45">
        <f t="shared" si="20"/>
        <v>78.797423219476528</v>
      </c>
      <c r="M28" s="46">
        <f t="shared" si="1"/>
        <v>51.441730199048408</v>
      </c>
      <c r="N28" s="46">
        <f t="shared" si="2"/>
        <v>20.338348797391181</v>
      </c>
      <c r="O28" s="47">
        <f t="shared" si="3"/>
        <v>7.0173442230369263</v>
      </c>
      <c r="P28" s="48">
        <f t="shared" si="4"/>
        <v>27.355693020428109</v>
      </c>
      <c r="Q28" s="49">
        <f t="shared" si="5"/>
        <v>0.3591123108998841</v>
      </c>
      <c r="R28" s="49">
        <f t="shared" si="6"/>
        <v>0.16621050522091735</v>
      </c>
      <c r="S28" s="49">
        <f t="shared" si="7"/>
        <v>0.46283711300349906</v>
      </c>
      <c r="T28" s="49">
        <f t="shared" si="8"/>
        <v>0.3794186202966342</v>
      </c>
      <c r="U28" s="52">
        <f t="shared" si="9"/>
        <v>1.9485521524009012E-2</v>
      </c>
      <c r="V28" s="49">
        <f t="shared" si="10"/>
        <v>5.1356260556677448E-2</v>
      </c>
      <c r="W28" s="49">
        <f t="shared" si="11"/>
        <v>0.48502519918960441</v>
      </c>
      <c r="X28" s="52">
        <f t="shared" si="12"/>
        <v>5.5106239466093977E-2</v>
      </c>
      <c r="Y28" s="49">
        <f t="shared" si="13"/>
        <v>0.1136152091853521</v>
      </c>
      <c r="Z28" s="49">
        <f t="shared" si="14"/>
        <v>5.0283611269751553E-2</v>
      </c>
      <c r="AA28" s="50">
        <f t="shared" si="15"/>
        <v>9.7834848490276502E-2</v>
      </c>
      <c r="AB28" s="53">
        <f t="shared" si="16"/>
        <v>1.9456607435259869</v>
      </c>
      <c r="AC28" s="54">
        <f t="shared" si="17"/>
        <v>0.46667613839799316</v>
      </c>
      <c r="AD28" s="54">
        <f t="shared" si="17"/>
        <v>0.17706561655632766</v>
      </c>
      <c r="AE28" s="54">
        <f t="shared" si="17"/>
        <v>9.0934279394955034E-3</v>
      </c>
      <c r="AF28" s="54">
        <f t="shared" si="18"/>
        <v>0.25670973454443224</v>
      </c>
      <c r="AG28" s="54">
        <f t="shared" si="18"/>
        <v>0.12451069013132371</v>
      </c>
      <c r="AH28" s="54">
        <f t="shared" si="18"/>
        <v>1.4146308105082899E-2</v>
      </c>
      <c r="AI28" s="54">
        <f t="shared" si="19"/>
        <v>0.30051793073420136</v>
      </c>
      <c r="AJ28" s="55">
        <f t="shared" si="19"/>
        <v>1.5111126808628705E-2</v>
      </c>
      <c r="AK28" s="56">
        <f t="shared" si="19"/>
        <v>2.9401126221992001E-2</v>
      </c>
      <c r="AL28" s="57">
        <f t="shared" si="21"/>
        <v>0.46667613839799316</v>
      </c>
      <c r="AM28" s="57">
        <f t="shared" si="21"/>
        <v>0.17706561655632766</v>
      </c>
      <c r="AN28" s="57">
        <f t="shared" si="21"/>
        <v>9.0934279394955034E-3</v>
      </c>
      <c r="AO28" s="57">
        <f t="shared" si="21"/>
        <v>0.16758914650193746</v>
      </c>
      <c r="AP28" s="57">
        <f t="shared" si="21"/>
        <v>8.1284959164118001E-2</v>
      </c>
      <c r="AQ28" s="57">
        <f t="shared" si="21"/>
        <v>9.2352076390540706E-3</v>
      </c>
      <c r="AR28" s="57">
        <f t="shared" si="21"/>
        <v>7.7566476737677192E-2</v>
      </c>
      <c r="AS28" s="58">
        <f t="shared" si="21"/>
        <v>3.9003225638415866E-3</v>
      </c>
      <c r="AT28" s="58">
        <f t="shared" si="21"/>
        <v>7.5887044995552044E-3</v>
      </c>
    </row>
    <row r="29" spans="1:46" x14ac:dyDescent="0.25">
      <c r="A29" s="44">
        <v>25</v>
      </c>
      <c r="B29" s="45" t="s">
        <v>71</v>
      </c>
      <c r="C29" s="46">
        <v>26.146707121185077</v>
      </c>
      <c r="D29" s="47">
        <v>1.6240934253209206E-2</v>
      </c>
      <c r="E29" s="48">
        <v>0.30346021504747855</v>
      </c>
      <c r="F29" s="49">
        <v>9.8336354931154624</v>
      </c>
      <c r="G29" s="50"/>
      <c r="H29" s="45">
        <v>0.42186415541920735</v>
      </c>
      <c r="I29" s="46">
        <v>3.2012909342237652</v>
      </c>
      <c r="J29" s="47"/>
      <c r="K29" s="51">
        <v>0.32117779198497048</v>
      </c>
      <c r="L29" s="45">
        <f t="shared" si="20"/>
        <v>40.244376645229167</v>
      </c>
      <c r="M29" s="46">
        <f t="shared" si="1"/>
        <v>26.466408270485765</v>
      </c>
      <c r="N29" s="46">
        <f t="shared" si="2"/>
        <v>10.25549964853467</v>
      </c>
      <c r="O29" s="47">
        <f t="shared" si="3"/>
        <v>3.5224687262087357</v>
      </c>
      <c r="P29" s="48">
        <f t="shared" si="4"/>
        <v>13.777968374743406</v>
      </c>
      <c r="Q29" s="49">
        <f t="shared" si="5"/>
        <v>0.37609460524181532</v>
      </c>
      <c r="R29" s="49">
        <f t="shared" si="6"/>
        <v>0.12243572084952736</v>
      </c>
      <c r="S29" s="49">
        <f t="shared" si="7"/>
        <v>0.32554500687614385</v>
      </c>
      <c r="T29" s="49">
        <f t="shared" si="8"/>
        <v>6.2114644792307975E-4</v>
      </c>
      <c r="U29" s="52">
        <f t="shared" si="9"/>
        <v>1.1606058600075238E-2</v>
      </c>
      <c r="V29" s="49">
        <f t="shared" si="10"/>
        <v>18.684898929845424</v>
      </c>
      <c r="W29" s="49">
        <f t="shared" si="11"/>
        <v>0</v>
      </c>
      <c r="X29" s="52">
        <f t="shared" si="12"/>
        <v>4.2900121294363089E-2</v>
      </c>
      <c r="Y29" s="49" t="e">
        <f t="shared" si="13"/>
        <v>#DIV/0!</v>
      </c>
      <c r="Z29" s="49">
        <f t="shared" si="14"/>
        <v>0</v>
      </c>
      <c r="AA29" s="50">
        <f t="shared" si="15"/>
        <v>0.10032758614700799</v>
      </c>
      <c r="AB29" s="53" t="e">
        <f t="shared" si="16"/>
        <v>#DIV/0!</v>
      </c>
      <c r="AC29" s="54">
        <f t="shared" si="17"/>
        <v>0.64969840014368019</v>
      </c>
      <c r="AD29" s="54">
        <f t="shared" si="17"/>
        <v>4.0355785347055467E-4</v>
      </c>
      <c r="AE29" s="54">
        <f t="shared" si="17"/>
        <v>7.5404377044426835E-3</v>
      </c>
      <c r="AF29" s="54">
        <f t="shared" si="18"/>
        <v>0.3715515680335636</v>
      </c>
      <c r="AG29" s="54">
        <f t="shared" si="18"/>
        <v>0</v>
      </c>
      <c r="AH29" s="54">
        <f t="shared" si="18"/>
        <v>1.5939607335750679E-2</v>
      </c>
      <c r="AI29" s="54">
        <f t="shared" si="19"/>
        <v>0.31215358041391705</v>
      </c>
      <c r="AJ29" s="55">
        <f t="shared" si="19"/>
        <v>0</v>
      </c>
      <c r="AK29" s="56">
        <f t="shared" si="19"/>
        <v>3.1317615230074251E-2</v>
      </c>
      <c r="AL29" s="57">
        <f t="shared" si="21"/>
        <v>0.64969840014368019</v>
      </c>
      <c r="AM29" s="57">
        <f t="shared" si="21"/>
        <v>4.0355785347055467E-4</v>
      </c>
      <c r="AN29" s="57">
        <f t="shared" si="21"/>
        <v>7.5404377044426835E-3</v>
      </c>
      <c r="AO29" s="57">
        <f t="shared" si="21"/>
        <v>0.24434806332827635</v>
      </c>
      <c r="AP29" s="57">
        <f t="shared" si="21"/>
        <v>0</v>
      </c>
      <c r="AQ29" s="57">
        <f t="shared" si="21"/>
        <v>1.048256155482577E-2</v>
      </c>
      <c r="AR29" s="57">
        <f t="shared" si="21"/>
        <v>7.954629195637615E-2</v>
      </c>
      <c r="AS29" s="58">
        <f t="shared" si="21"/>
        <v>0</v>
      </c>
      <c r="AT29" s="58">
        <f t="shared" si="21"/>
        <v>7.9806874589283764E-3</v>
      </c>
    </row>
    <row r="30" spans="1:46" x14ac:dyDescent="0.25">
      <c r="A30" s="44">
        <v>26</v>
      </c>
      <c r="B30" s="45" t="s">
        <v>72</v>
      </c>
      <c r="C30" s="46">
        <v>1.975871327516479</v>
      </c>
      <c r="D30" s="47">
        <v>20.712237899934294</v>
      </c>
      <c r="E30" s="48">
        <v>0.62632844308482072</v>
      </c>
      <c r="F30" s="49">
        <v>1.4609500778096682</v>
      </c>
      <c r="G30" s="50">
        <v>20.873336010795246</v>
      </c>
      <c r="H30" s="45">
        <v>0.52365285679650564</v>
      </c>
      <c r="I30" s="46">
        <v>0.15506886165181269</v>
      </c>
      <c r="J30" s="47">
        <v>0.43934164585405167</v>
      </c>
      <c r="K30" s="51">
        <v>0.24350986321808557</v>
      </c>
      <c r="L30" s="45">
        <f t="shared" si="20"/>
        <v>47.010296986660961</v>
      </c>
      <c r="M30" s="46">
        <f t="shared" si="1"/>
        <v>23.314437670535593</v>
      </c>
      <c r="N30" s="46">
        <f t="shared" si="2"/>
        <v>22.857938945401418</v>
      </c>
      <c r="O30" s="47">
        <f t="shared" si="3"/>
        <v>0.83792037072394987</v>
      </c>
      <c r="P30" s="48">
        <f t="shared" si="4"/>
        <v>23.695859316125368</v>
      </c>
      <c r="Q30" s="49">
        <f t="shared" si="5"/>
        <v>0.73939535305974202</v>
      </c>
      <c r="R30" s="49">
        <f t="shared" si="6"/>
        <v>7.8481255075816367E-2</v>
      </c>
      <c r="S30" s="49">
        <f t="shared" si="7"/>
        <v>0.10614247810869755</v>
      </c>
      <c r="T30" s="49">
        <f t="shared" si="8"/>
        <v>10.482584372519851</v>
      </c>
      <c r="U30" s="52">
        <f t="shared" si="9"/>
        <v>0.31698847711509043</v>
      </c>
      <c r="V30" s="49">
        <f t="shared" si="10"/>
        <v>3.0239535008759609E-2</v>
      </c>
      <c r="W30" s="49">
        <f t="shared" si="11"/>
        <v>14.287508059200508</v>
      </c>
      <c r="X30" s="52">
        <f t="shared" si="12"/>
        <v>0.3584330941558202</v>
      </c>
      <c r="Y30" s="49">
        <f t="shared" si="13"/>
        <v>2.5087166542314247E-2</v>
      </c>
      <c r="Z30" s="49">
        <f t="shared" si="14"/>
        <v>2.8332035276078646</v>
      </c>
      <c r="AA30" s="50">
        <f t="shared" si="15"/>
        <v>1.5703337254442213</v>
      </c>
      <c r="AB30" s="53">
        <f t="shared" si="16"/>
        <v>0.55426082529626386</v>
      </c>
      <c r="AC30" s="54">
        <f t="shared" si="17"/>
        <v>4.2030607210950546E-2</v>
      </c>
      <c r="AD30" s="54">
        <f t="shared" si="17"/>
        <v>0.44058938631703037</v>
      </c>
      <c r="AE30" s="54">
        <f t="shared" si="17"/>
        <v>1.3323218172021752E-2</v>
      </c>
      <c r="AF30" s="54">
        <f t="shared" si="18"/>
        <v>6.2662891486162373E-2</v>
      </c>
      <c r="AG30" s="54">
        <f t="shared" si="18"/>
        <v>0.89529656712135197</v>
      </c>
      <c r="AH30" s="54">
        <f t="shared" si="18"/>
        <v>2.2460454084135582E-2</v>
      </c>
      <c r="AI30" s="54">
        <f t="shared" si="19"/>
        <v>6.7840264173515781E-3</v>
      </c>
      <c r="AJ30" s="55">
        <f t="shared" si="19"/>
        <v>1.9220527577025436E-2</v>
      </c>
      <c r="AK30" s="56">
        <f t="shared" si="19"/>
        <v>1.0653185477471717E-2</v>
      </c>
      <c r="AL30" s="57">
        <f t="shared" si="21"/>
        <v>4.2030607210950546E-2</v>
      </c>
      <c r="AM30" s="57">
        <f t="shared" si="21"/>
        <v>0.44058938631703037</v>
      </c>
      <c r="AN30" s="57">
        <f t="shared" si="21"/>
        <v>1.3323218172021752E-2</v>
      </c>
      <c r="AO30" s="57">
        <f t="shared" si="21"/>
        <v>3.1077235658056122E-2</v>
      </c>
      <c r="AP30" s="57">
        <f t="shared" si="21"/>
        <v>0.44401625492215024</v>
      </c>
      <c r="AQ30" s="57">
        <f t="shared" si="21"/>
        <v>1.1139109734726642E-2</v>
      </c>
      <c r="AR30" s="57">
        <f t="shared" si="21"/>
        <v>3.2986148055140566E-3</v>
      </c>
      <c r="AS30" s="58">
        <f t="shared" si="21"/>
        <v>9.345647103201956E-3</v>
      </c>
      <c r="AT30" s="58">
        <f t="shared" si="21"/>
        <v>5.1799260763483543E-3</v>
      </c>
    </row>
    <row r="31" spans="1:46" x14ac:dyDescent="0.25">
      <c r="A31" s="44">
        <v>27</v>
      </c>
      <c r="B31" s="45" t="s">
        <v>73</v>
      </c>
      <c r="C31" s="46">
        <v>13.306160904690563</v>
      </c>
      <c r="D31" s="47">
        <v>45.981406441217601</v>
      </c>
      <c r="E31" s="48">
        <v>0.73730494190579843</v>
      </c>
      <c r="F31" s="49">
        <v>2.8739195479656034</v>
      </c>
      <c r="G31" s="50">
        <v>13.235082800971941</v>
      </c>
      <c r="H31" s="45">
        <v>1.1032192546999344</v>
      </c>
      <c r="I31" s="46">
        <v>0.76909384798228708</v>
      </c>
      <c r="J31" s="47">
        <v>0.42592791429596</v>
      </c>
      <c r="K31" s="51">
        <v>0.89291091804808931</v>
      </c>
      <c r="L31" s="45">
        <f t="shared" si="20"/>
        <v>79.325026571777784</v>
      </c>
      <c r="M31" s="46">
        <f t="shared" si="1"/>
        <v>60.024872287813963</v>
      </c>
      <c r="N31" s="46">
        <f t="shared" si="2"/>
        <v>17.212221603637477</v>
      </c>
      <c r="O31" s="47">
        <f t="shared" si="3"/>
        <v>2.0879326803263365</v>
      </c>
      <c r="P31" s="48">
        <f t="shared" si="4"/>
        <v>19.300154283963813</v>
      </c>
      <c r="Q31" s="49">
        <f t="shared" si="5"/>
        <v>0.21598412709352677</v>
      </c>
      <c r="R31" s="49">
        <f t="shared" si="6"/>
        <v>5.7799830731881004E-2</v>
      </c>
      <c r="S31" s="49">
        <f t="shared" si="7"/>
        <v>0.26761147455457301</v>
      </c>
      <c r="T31" s="49">
        <f t="shared" si="8"/>
        <v>3.455647858955972</v>
      </c>
      <c r="U31" s="52">
        <f t="shared" si="9"/>
        <v>5.5410794081551397E-2</v>
      </c>
      <c r="V31" s="49">
        <f t="shared" si="10"/>
        <v>1.6034849713619903E-2</v>
      </c>
      <c r="W31" s="49">
        <f t="shared" si="11"/>
        <v>4.605237752859443</v>
      </c>
      <c r="X31" s="52">
        <f t="shared" si="12"/>
        <v>0.38387269938745633</v>
      </c>
      <c r="Y31" s="49">
        <f t="shared" si="13"/>
        <v>8.3355674557541684E-2</v>
      </c>
      <c r="Z31" s="49">
        <f t="shared" si="14"/>
        <v>0.55380486453425581</v>
      </c>
      <c r="AA31" s="50">
        <f t="shared" si="15"/>
        <v>1.160990847073651</v>
      </c>
      <c r="AB31" s="53">
        <f t="shared" si="16"/>
        <v>2.0963897600466774</v>
      </c>
      <c r="AC31" s="54">
        <f t="shared" si="17"/>
        <v>0.16774228109019784</v>
      </c>
      <c r="AD31" s="54">
        <f t="shared" si="17"/>
        <v>0.57965825450573305</v>
      </c>
      <c r="AE31" s="54">
        <f t="shared" si="17"/>
        <v>9.2947329962586658E-3</v>
      </c>
      <c r="AF31" s="54">
        <f t="shared" si="18"/>
        <v>4.7878811539746609E-2</v>
      </c>
      <c r="AG31" s="54">
        <f t="shared" si="18"/>
        <v>0.22049331046488344</v>
      </c>
      <c r="AH31" s="54">
        <f t="shared" si="18"/>
        <v>1.8379368629225824E-2</v>
      </c>
      <c r="AI31" s="54">
        <f t="shared" si="19"/>
        <v>4.4683008718627792E-2</v>
      </c>
      <c r="AJ31" s="55">
        <f t="shared" si="19"/>
        <v>2.4745667590402635E-2</v>
      </c>
      <c r="AK31" s="56">
        <f t="shared" si="19"/>
        <v>5.1876564142039019E-2</v>
      </c>
      <c r="AL31" s="57">
        <f t="shared" si="21"/>
        <v>0.16774228109019784</v>
      </c>
      <c r="AM31" s="57">
        <f t="shared" si="21"/>
        <v>0.57965825450573305</v>
      </c>
      <c r="AN31" s="57">
        <f t="shared" si="21"/>
        <v>9.2947329962586658E-3</v>
      </c>
      <c r="AO31" s="57">
        <f t="shared" si="21"/>
        <v>3.6229670157943386E-2</v>
      </c>
      <c r="AP31" s="57">
        <f t="shared" si="21"/>
        <v>0.16684624478500601</v>
      </c>
      <c r="AQ31" s="57">
        <f t="shared" si="21"/>
        <v>1.3907581281446897E-2</v>
      </c>
      <c r="AR31" s="57">
        <f t="shared" si="21"/>
        <v>9.6954754535930384E-3</v>
      </c>
      <c r="AS31" s="58">
        <f t="shared" si="21"/>
        <v>5.3694014701722954E-3</v>
      </c>
      <c r="AT31" s="58">
        <f t="shared" si="21"/>
        <v>1.1256358259648774E-2</v>
      </c>
    </row>
    <row r="32" spans="1:46" x14ac:dyDescent="0.25">
      <c r="A32" s="44">
        <v>28</v>
      </c>
      <c r="B32" s="45" t="s">
        <v>74</v>
      </c>
      <c r="C32" s="46">
        <v>13.915911218045618</v>
      </c>
      <c r="D32" s="47">
        <v>40.559232463875382</v>
      </c>
      <c r="E32" s="48">
        <v>0.78840949086982048</v>
      </c>
      <c r="F32" s="49">
        <v>3.1553116644229662</v>
      </c>
      <c r="G32" s="50">
        <v>12.448468794498408</v>
      </c>
      <c r="H32" s="45">
        <v>0.33132660576899742</v>
      </c>
      <c r="I32" s="46">
        <v>1.6771215033154976</v>
      </c>
      <c r="J32" s="47">
        <v>0.74699387341013568</v>
      </c>
      <c r="K32" s="51">
        <v>0.25366180271133332</v>
      </c>
      <c r="L32" s="45">
        <f t="shared" si="20"/>
        <v>73.876437416918151</v>
      </c>
      <c r="M32" s="46">
        <f t="shared" si="1"/>
        <v>55.263553172790814</v>
      </c>
      <c r="N32" s="46">
        <f t="shared" si="2"/>
        <v>15.935107064690371</v>
      </c>
      <c r="O32" s="47">
        <f t="shared" si="3"/>
        <v>2.6777771794369665</v>
      </c>
      <c r="P32" s="48">
        <f t="shared" si="4"/>
        <v>18.61288424412734</v>
      </c>
      <c r="Q32" s="49">
        <f t="shared" si="5"/>
        <v>0.22674129023841999</v>
      </c>
      <c r="R32" s="49">
        <f t="shared" si="6"/>
        <v>0.12051826697059341</v>
      </c>
      <c r="S32" s="49">
        <f t="shared" si="7"/>
        <v>0.53152324767962489</v>
      </c>
      <c r="T32" s="49">
        <f t="shared" si="8"/>
        <v>2.9145940807152986</v>
      </c>
      <c r="U32" s="52">
        <f t="shared" si="9"/>
        <v>5.6655254443377115E-2</v>
      </c>
      <c r="V32" s="49">
        <f t="shared" si="10"/>
        <v>1.943847166171174E-2</v>
      </c>
      <c r="W32" s="49">
        <f t="shared" si="11"/>
        <v>3.9452422196065209</v>
      </c>
      <c r="X32" s="52">
        <f t="shared" si="12"/>
        <v>0.10500598387943696</v>
      </c>
      <c r="Y32" s="49">
        <f t="shared" si="13"/>
        <v>2.6615852217537546E-2</v>
      </c>
      <c r="Z32" s="49">
        <f t="shared" si="14"/>
        <v>0.44540235870412803</v>
      </c>
      <c r="AA32" s="50">
        <f t="shared" si="15"/>
        <v>0.15124831576595368</v>
      </c>
      <c r="AB32" s="53">
        <f t="shared" si="16"/>
        <v>0.3395768181515737</v>
      </c>
      <c r="AC32" s="54">
        <f t="shared" si="17"/>
        <v>0.18836738349349247</v>
      </c>
      <c r="AD32" s="54">
        <f t="shared" si="17"/>
        <v>0.54901446092996187</v>
      </c>
      <c r="AE32" s="54">
        <f t="shared" si="17"/>
        <v>1.0672002040657011E-2</v>
      </c>
      <c r="AF32" s="54">
        <f t="shared" si="18"/>
        <v>5.7095707446775133E-2</v>
      </c>
      <c r="AG32" s="54">
        <f t="shared" si="18"/>
        <v>0.22525639557731969</v>
      </c>
      <c r="AH32" s="54">
        <f t="shared" si="18"/>
        <v>5.9953909357411189E-3</v>
      </c>
      <c r="AI32" s="54">
        <f t="shared" si="19"/>
        <v>0.10524695544918732</v>
      </c>
      <c r="AJ32" s="55">
        <f t="shared" si="19"/>
        <v>4.687724220349631E-2</v>
      </c>
      <c r="AK32" s="56">
        <f t="shared" si="19"/>
        <v>1.5918424751183942E-2</v>
      </c>
      <c r="AL32" s="57">
        <f t="shared" si="21"/>
        <v>0.18836738349349247</v>
      </c>
      <c r="AM32" s="57">
        <f t="shared" si="21"/>
        <v>0.54901446092996187</v>
      </c>
      <c r="AN32" s="57">
        <f t="shared" si="21"/>
        <v>1.0672002040657011E-2</v>
      </c>
      <c r="AO32" s="57">
        <f t="shared" si="21"/>
        <v>4.271066357214974E-2</v>
      </c>
      <c r="AP32" s="57">
        <f t="shared" si="21"/>
        <v>0.16850391315225541</v>
      </c>
      <c r="AQ32" s="57">
        <f t="shared" si="21"/>
        <v>4.4848752505372118E-3</v>
      </c>
      <c r="AR32" s="57">
        <f t="shared" si="21"/>
        <v>2.2701710612420878E-2</v>
      </c>
      <c r="AS32" s="58">
        <f t="shared" si="21"/>
        <v>1.0111395453390794E-2</v>
      </c>
      <c r="AT32" s="58">
        <f t="shared" si="21"/>
        <v>3.4335954951347347E-3</v>
      </c>
    </row>
    <row r="33" spans="1:46" x14ac:dyDescent="0.25">
      <c r="A33" s="44">
        <v>29</v>
      </c>
      <c r="B33" s="45" t="s">
        <v>75</v>
      </c>
      <c r="C33" s="46">
        <v>2.4948113439700053</v>
      </c>
      <c r="D33" s="47">
        <v>21.309554099388823</v>
      </c>
      <c r="E33" s="48">
        <v>0.8194494373497947</v>
      </c>
      <c r="F33" s="49">
        <v>1.5825395618601312</v>
      </c>
      <c r="G33" s="50">
        <v>16.06825969286421</v>
      </c>
      <c r="H33" s="45">
        <v>0.80568212700994102</v>
      </c>
      <c r="I33" s="46">
        <v>0.38110948304971959</v>
      </c>
      <c r="J33" s="47">
        <v>0.60385401173024922</v>
      </c>
      <c r="K33" s="51">
        <v>0.55933210327944549</v>
      </c>
      <c r="L33" s="45">
        <f t="shared" si="20"/>
        <v>44.624591860502321</v>
      </c>
      <c r="M33" s="46">
        <f t="shared" si="1"/>
        <v>24.623814880708625</v>
      </c>
      <c r="N33" s="46">
        <f t="shared" si="2"/>
        <v>18.456481381734282</v>
      </c>
      <c r="O33" s="47">
        <f t="shared" si="3"/>
        <v>1.5442955980594144</v>
      </c>
      <c r="P33" s="48">
        <f t="shared" si="4"/>
        <v>20.000776979793695</v>
      </c>
      <c r="Q33" s="49">
        <f t="shared" si="5"/>
        <v>0.63433235770919194</v>
      </c>
      <c r="R33" s="49">
        <f t="shared" si="6"/>
        <v>0.15276084260674325</v>
      </c>
      <c r="S33" s="49">
        <f t="shared" si="7"/>
        <v>0.24082145700152993</v>
      </c>
      <c r="T33" s="49">
        <f t="shared" si="8"/>
        <v>8.5415493042767832</v>
      </c>
      <c r="U33" s="52">
        <f t="shared" si="9"/>
        <v>0.32846148440458861</v>
      </c>
      <c r="V33" s="49">
        <f t="shared" si="10"/>
        <v>3.8454555807589483E-2</v>
      </c>
      <c r="W33" s="49">
        <f t="shared" si="11"/>
        <v>10.153464772771578</v>
      </c>
      <c r="X33" s="52">
        <f t="shared" si="12"/>
        <v>0.50910710002278559</v>
      </c>
      <c r="Y33" s="49">
        <f t="shared" si="13"/>
        <v>5.0141218925391043E-2</v>
      </c>
      <c r="Z33" s="49">
        <f t="shared" si="14"/>
        <v>1.5844633591850832</v>
      </c>
      <c r="AA33" s="50">
        <f t="shared" si="15"/>
        <v>1.4676415260086166</v>
      </c>
      <c r="AB33" s="53">
        <f t="shared" si="16"/>
        <v>0.92627041042050351</v>
      </c>
      <c r="AC33" s="54">
        <f t="shared" si="17"/>
        <v>5.5906647880810942E-2</v>
      </c>
      <c r="AD33" s="54">
        <f t="shared" si="17"/>
        <v>0.47752938931078776</v>
      </c>
      <c r="AE33" s="54">
        <f t="shared" si="17"/>
        <v>1.8363180551015813E-2</v>
      </c>
      <c r="AF33" s="54">
        <f t="shared" si="18"/>
        <v>6.4268659000517508E-2</v>
      </c>
      <c r="AG33" s="54">
        <f t="shared" si="18"/>
        <v>0.65254956515502349</v>
      </c>
      <c r="AH33" s="54">
        <f t="shared" si="18"/>
        <v>3.2719630606106762E-2</v>
      </c>
      <c r="AI33" s="54">
        <f t="shared" si="19"/>
        <v>2.0649086636139107E-2</v>
      </c>
      <c r="AJ33" s="55">
        <f t="shared" si="19"/>
        <v>3.2717721175600775E-2</v>
      </c>
      <c r="AK33" s="56">
        <f t="shared" si="19"/>
        <v>3.0305457021347331E-2</v>
      </c>
      <c r="AL33" s="57">
        <f t="shared" si="21"/>
        <v>5.5906647880810942E-2</v>
      </c>
      <c r="AM33" s="57">
        <f t="shared" si="21"/>
        <v>0.47752938931078776</v>
      </c>
      <c r="AN33" s="57">
        <f t="shared" si="21"/>
        <v>1.8363180551015813E-2</v>
      </c>
      <c r="AO33" s="57">
        <f t="shared" si="21"/>
        <v>3.5463395761852402E-2</v>
      </c>
      <c r="AP33" s="57">
        <f t="shared" si="21"/>
        <v>0.36007633959082525</v>
      </c>
      <c r="AQ33" s="57">
        <f t="shared" si="21"/>
        <v>1.805466657327702E-2</v>
      </c>
      <c r="AR33" s="57">
        <f t="shared" si="21"/>
        <v>8.5403466375911768E-3</v>
      </c>
      <c r="AS33" s="58">
        <f t="shared" si="21"/>
        <v>1.3531866322002746E-2</v>
      </c>
      <c r="AT33" s="58">
        <f t="shared" si="21"/>
        <v>1.2534167371836873E-2</v>
      </c>
    </row>
    <row r="34" spans="1:46" x14ac:dyDescent="0.25">
      <c r="A34" s="44">
        <v>30</v>
      </c>
      <c r="B34" s="45" t="s">
        <v>76</v>
      </c>
      <c r="C34" s="46">
        <v>7.4262880059760601</v>
      </c>
      <c r="D34" s="47">
        <v>25.073343943218759</v>
      </c>
      <c r="E34" s="48">
        <v>0.54464742257789578</v>
      </c>
      <c r="F34" s="49">
        <v>3.5615752277830026</v>
      </c>
      <c r="G34" s="50">
        <v>6.1295121876450036</v>
      </c>
      <c r="H34" s="45">
        <v>0.56247353292636348</v>
      </c>
      <c r="I34" s="46">
        <v>1.023002405659168</v>
      </c>
      <c r="J34" s="47">
        <v>0.25811026579405377</v>
      </c>
      <c r="K34" s="51">
        <v>0.39576410386773608</v>
      </c>
      <c r="L34" s="45">
        <f t="shared" si="20"/>
        <v>44.974717095448042</v>
      </c>
      <c r="M34" s="46">
        <f t="shared" si="1"/>
        <v>33.044279371772717</v>
      </c>
      <c r="N34" s="46">
        <f t="shared" si="2"/>
        <v>10.253560948354369</v>
      </c>
      <c r="O34" s="47">
        <f t="shared" si="3"/>
        <v>1.6768767753209577</v>
      </c>
      <c r="P34" s="48">
        <f t="shared" si="4"/>
        <v>11.930437723675327</v>
      </c>
      <c r="Q34" s="49">
        <f t="shared" si="5"/>
        <v>0.47959023739948442</v>
      </c>
      <c r="R34" s="49">
        <f t="shared" si="6"/>
        <v>0.13775420571299424</v>
      </c>
      <c r="S34" s="49">
        <f t="shared" si="7"/>
        <v>0.28723313147479496</v>
      </c>
      <c r="T34" s="49">
        <f t="shared" si="8"/>
        <v>3.376295657136084</v>
      </c>
      <c r="U34" s="52">
        <f t="shared" si="9"/>
        <v>7.3340465942016889E-2</v>
      </c>
      <c r="V34" s="49">
        <f t="shared" si="10"/>
        <v>2.1722169320985165E-2</v>
      </c>
      <c r="W34" s="49">
        <f t="shared" si="11"/>
        <v>1.721011573707649</v>
      </c>
      <c r="X34" s="52">
        <f t="shared" si="12"/>
        <v>0.15792830333573779</v>
      </c>
      <c r="Y34" s="49">
        <f t="shared" si="13"/>
        <v>9.1764811898101359E-2</v>
      </c>
      <c r="Z34" s="49">
        <f t="shared" si="14"/>
        <v>0.25230660687228917</v>
      </c>
      <c r="AA34" s="50">
        <f t="shared" si="15"/>
        <v>0.38686527194696757</v>
      </c>
      <c r="AB34" s="53">
        <f t="shared" si="16"/>
        <v>1.5333140766416331</v>
      </c>
      <c r="AC34" s="54">
        <f t="shared" si="17"/>
        <v>0.16512139454297281</v>
      </c>
      <c r="AD34" s="54">
        <f t="shared" si="17"/>
        <v>0.55749864729569298</v>
      </c>
      <c r="AE34" s="54">
        <f t="shared" si="17"/>
        <v>1.2110080012777231E-2</v>
      </c>
      <c r="AF34" s="54">
        <f t="shared" si="18"/>
        <v>0.10778190039227767</v>
      </c>
      <c r="AG34" s="54">
        <f t="shared" si="18"/>
        <v>0.18549389801131486</v>
      </c>
      <c r="AH34" s="54">
        <f t="shared" si="18"/>
        <v>1.7021812659253906E-2</v>
      </c>
      <c r="AI34" s="54">
        <f t="shared" si="19"/>
        <v>9.9770451535020455E-2</v>
      </c>
      <c r="AJ34" s="55">
        <f t="shared" si="19"/>
        <v>2.5172744092917185E-2</v>
      </c>
      <c r="AK34" s="56">
        <f t="shared" si="19"/>
        <v>3.8597722865367438E-2</v>
      </c>
      <c r="AL34" s="57">
        <f t="shared" si="21"/>
        <v>0.16512139454297281</v>
      </c>
      <c r="AM34" s="57">
        <f t="shared" si="21"/>
        <v>0.55749864729569298</v>
      </c>
      <c r="AN34" s="57">
        <f t="shared" si="21"/>
        <v>1.2110080012777231E-2</v>
      </c>
      <c r="AO34" s="57">
        <f t="shared" si="21"/>
        <v>7.9190608808598267E-2</v>
      </c>
      <c r="AP34" s="57">
        <f t="shared" si="21"/>
        <v>0.1362879542885525</v>
      </c>
      <c r="AQ34" s="57">
        <f t="shared" si="21"/>
        <v>1.2506438489266056E-2</v>
      </c>
      <c r="AR34" s="57">
        <f t="shared" si="21"/>
        <v>2.2746166551489162E-2</v>
      </c>
      <c r="AS34" s="58">
        <f t="shared" si="21"/>
        <v>5.7390081019581887E-3</v>
      </c>
      <c r="AT34" s="58">
        <f t="shared" si="21"/>
        <v>8.7997019086928727E-3</v>
      </c>
    </row>
    <row r="35" spans="1:46" x14ac:dyDescent="0.25">
      <c r="A35" s="44">
        <v>31</v>
      </c>
      <c r="B35" s="45" t="s">
        <v>77</v>
      </c>
      <c r="C35" s="46">
        <v>7.2894448993155549</v>
      </c>
      <c r="D35" s="47">
        <v>12.071861325517979</v>
      </c>
      <c r="E35" s="48">
        <v>0.61528872756985686</v>
      </c>
      <c r="F35" s="49">
        <v>2.9412782156952555</v>
      </c>
      <c r="G35" s="50">
        <v>4.8476193601605697</v>
      </c>
      <c r="H35" s="45">
        <v>0.13533202298842045</v>
      </c>
      <c r="I35" s="46">
        <v>0.58612582897119692</v>
      </c>
      <c r="J35" s="47">
        <v>0.13770354157181325</v>
      </c>
      <c r="K35" s="51">
        <v>7.2598171957527421E-2</v>
      </c>
      <c r="L35" s="45">
        <f t="shared" si="20"/>
        <v>28.697252093748176</v>
      </c>
      <c r="M35" s="46">
        <f t="shared" si="1"/>
        <v>19.976594952403392</v>
      </c>
      <c r="N35" s="46">
        <f t="shared" si="2"/>
        <v>7.9242295988442457</v>
      </c>
      <c r="O35" s="47">
        <f t="shared" si="3"/>
        <v>0.79642754250053749</v>
      </c>
      <c r="P35" s="48">
        <f t="shared" si="4"/>
        <v>8.7206571413447822</v>
      </c>
      <c r="Q35" s="49">
        <f t="shared" si="5"/>
        <v>0.40349824387470545</v>
      </c>
      <c r="R35" s="49">
        <f t="shared" si="6"/>
        <v>8.0407470948333989E-2</v>
      </c>
      <c r="S35" s="49">
        <f t="shared" si="7"/>
        <v>0.19927588823237155</v>
      </c>
      <c r="T35" s="49">
        <f t="shared" si="8"/>
        <v>1.6560741582190257</v>
      </c>
      <c r="U35" s="52">
        <f t="shared" si="9"/>
        <v>8.4408173196786174E-2</v>
      </c>
      <c r="V35" s="49">
        <f t="shared" si="10"/>
        <v>5.0968836617534298E-2</v>
      </c>
      <c r="W35" s="49">
        <f t="shared" si="11"/>
        <v>1.6481335680156648</v>
      </c>
      <c r="X35" s="52">
        <f t="shared" si="12"/>
        <v>4.6011296131818272E-2</v>
      </c>
      <c r="Y35" s="49">
        <f t="shared" si="13"/>
        <v>2.7917213158406437E-2</v>
      </c>
      <c r="Z35" s="49">
        <f t="shared" si="14"/>
        <v>0.23493853156670938</v>
      </c>
      <c r="AA35" s="50">
        <f t="shared" si="15"/>
        <v>0.12386106936279548</v>
      </c>
      <c r="AB35" s="53">
        <f t="shared" si="16"/>
        <v>0.52720628045479156</v>
      </c>
      <c r="AC35" s="54">
        <f t="shared" si="17"/>
        <v>0.25401194774685737</v>
      </c>
      <c r="AD35" s="54">
        <f t="shared" si="17"/>
        <v>0.42066262254245201</v>
      </c>
      <c r="AE35" s="54">
        <f t="shared" si="17"/>
        <v>2.1440684479469736E-2</v>
      </c>
      <c r="AF35" s="54">
        <f t="shared" si="18"/>
        <v>0.14723621431496209</v>
      </c>
      <c r="AG35" s="54">
        <f t="shared" si="18"/>
        <v>0.24266494724003757</v>
      </c>
      <c r="AH35" s="54">
        <f t="shared" si="18"/>
        <v>6.7745290581735802E-3</v>
      </c>
      <c r="AI35" s="54">
        <f t="shared" si="19"/>
        <v>7.3966285512055807E-2</v>
      </c>
      <c r="AJ35" s="55">
        <f t="shared" si="19"/>
        <v>1.7377530503646363E-2</v>
      </c>
      <c r="AK35" s="56">
        <f t="shared" si="19"/>
        <v>9.1615432203170782E-3</v>
      </c>
      <c r="AL35" s="57">
        <f t="shared" si="21"/>
        <v>0.25401194774685737</v>
      </c>
      <c r="AM35" s="57">
        <f t="shared" si="21"/>
        <v>0.42066262254245201</v>
      </c>
      <c r="AN35" s="57">
        <f t="shared" si="21"/>
        <v>2.1440684479469736E-2</v>
      </c>
      <c r="AO35" s="57">
        <f t="shared" si="21"/>
        <v>0.1024933748390504</v>
      </c>
      <c r="AP35" s="57">
        <f t="shared" si="21"/>
        <v>0.16892277157145108</v>
      </c>
      <c r="AQ35" s="57">
        <f t="shared" si="21"/>
        <v>4.7158530212689995E-3</v>
      </c>
      <c r="AR35" s="57">
        <f t="shared" si="21"/>
        <v>2.0424458308985167E-2</v>
      </c>
      <c r="AS35" s="58">
        <f t="shared" si="21"/>
        <v>4.7984922431584514E-3</v>
      </c>
      <c r="AT35" s="58">
        <f t="shared" si="21"/>
        <v>2.5297952473067363E-3</v>
      </c>
    </row>
    <row r="36" spans="1:46" x14ac:dyDescent="0.25">
      <c r="A36" s="44">
        <v>32</v>
      </c>
      <c r="B36" s="45" t="s">
        <v>78</v>
      </c>
      <c r="C36" s="46">
        <v>3.0918790164580945</v>
      </c>
      <c r="D36" s="47">
        <v>56.645140787786112</v>
      </c>
      <c r="E36" s="48">
        <v>1.1269199980333213</v>
      </c>
      <c r="F36" s="49">
        <v>1.5683317998804329</v>
      </c>
      <c r="G36" s="50">
        <v>25.949820847923053</v>
      </c>
      <c r="H36" s="45">
        <v>0.18199968700904917</v>
      </c>
      <c r="I36" s="46">
        <v>0.21588128186712252</v>
      </c>
      <c r="J36" s="47">
        <v>0.65796248238306099</v>
      </c>
      <c r="K36" s="51">
        <v>5.7444817964852249E-2</v>
      </c>
      <c r="L36" s="45">
        <f t="shared" si="20"/>
        <v>89.495380719305103</v>
      </c>
      <c r="M36" s="46">
        <f t="shared" si="1"/>
        <v>60.863939802277528</v>
      </c>
      <c r="N36" s="46">
        <f t="shared" si="2"/>
        <v>27.700152334812536</v>
      </c>
      <c r="O36" s="47">
        <f t="shared" si="3"/>
        <v>0.93128858221503574</v>
      </c>
      <c r="P36" s="48">
        <f t="shared" si="4"/>
        <v>28.631440917027572</v>
      </c>
      <c r="Q36" s="49">
        <f t="shared" si="5"/>
        <v>0.50724229231874574</v>
      </c>
      <c r="R36" s="49">
        <f t="shared" si="6"/>
        <v>6.982203401814395E-2</v>
      </c>
      <c r="S36" s="49">
        <f t="shared" si="7"/>
        <v>0.13765026117788401</v>
      </c>
      <c r="T36" s="49">
        <f t="shared" si="8"/>
        <v>18.320620078037859</v>
      </c>
      <c r="U36" s="52">
        <f t="shared" si="9"/>
        <v>0.36447739126748424</v>
      </c>
      <c r="V36" s="49">
        <f t="shared" si="10"/>
        <v>1.9894380742298535E-2</v>
      </c>
      <c r="W36" s="49">
        <f t="shared" si="11"/>
        <v>16.546129364909532</v>
      </c>
      <c r="X36" s="52">
        <f t="shared" si="12"/>
        <v>0.11604667266386139</v>
      </c>
      <c r="Y36" s="49">
        <f t="shared" si="13"/>
        <v>7.0135238341584114E-3</v>
      </c>
      <c r="Z36" s="49">
        <f t="shared" si="14"/>
        <v>3.0477977372213525</v>
      </c>
      <c r="AA36" s="50">
        <f t="shared" si="15"/>
        <v>0.26609448243044165</v>
      </c>
      <c r="AB36" s="53">
        <f t="shared" si="16"/>
        <v>8.7307133009763754E-2</v>
      </c>
      <c r="AC36" s="54">
        <f t="shared" si="17"/>
        <v>3.4547917351796277E-2</v>
      </c>
      <c r="AD36" s="54">
        <f t="shared" si="17"/>
        <v>0.63293926828971137</v>
      </c>
      <c r="AE36" s="54">
        <f t="shared" si="17"/>
        <v>1.2591934790107359E-2</v>
      </c>
      <c r="AF36" s="54">
        <f t="shared" si="18"/>
        <v>2.5767832397562702E-2</v>
      </c>
      <c r="AG36" s="54">
        <f t="shared" si="18"/>
        <v>0.42635788830337945</v>
      </c>
      <c r="AH36" s="54">
        <f t="shared" si="18"/>
        <v>2.9902712114972018E-3</v>
      </c>
      <c r="AI36" s="54">
        <f t="shared" si="19"/>
        <v>7.7935052218399119E-3</v>
      </c>
      <c r="AJ36" s="55">
        <f t="shared" si="19"/>
        <v>2.3753027580146475E-2</v>
      </c>
      <c r="AK36" s="56">
        <f t="shared" si="19"/>
        <v>2.0738087383244353E-3</v>
      </c>
      <c r="AL36" s="57">
        <f t="shared" si="21"/>
        <v>3.4547917351796277E-2</v>
      </c>
      <c r="AM36" s="57">
        <f t="shared" si="21"/>
        <v>0.63293926828971137</v>
      </c>
      <c r="AN36" s="57">
        <f t="shared" si="21"/>
        <v>1.2591934790107359E-2</v>
      </c>
      <c r="AO36" s="57">
        <f t="shared" si="21"/>
        <v>1.7524164792363715E-2</v>
      </c>
      <c r="AP36" s="57">
        <f t="shared" si="21"/>
        <v>0.28995709766644306</v>
      </c>
      <c r="AQ36" s="57">
        <f t="shared" si="21"/>
        <v>2.0336210153669965E-3</v>
      </c>
      <c r="AR36" s="57">
        <f t="shared" si="21"/>
        <v>2.4122058605931451E-3</v>
      </c>
      <c r="AS36" s="58">
        <f t="shared" si="21"/>
        <v>7.3519155636278723E-3</v>
      </c>
      <c r="AT36" s="58">
        <f t="shared" si="21"/>
        <v>6.4187466999021095E-4</v>
      </c>
    </row>
    <row r="37" spans="1:46" x14ac:dyDescent="0.25">
      <c r="A37" s="44">
        <v>33</v>
      </c>
      <c r="B37" s="45" t="s">
        <v>79</v>
      </c>
      <c r="C37" s="46">
        <v>2.784402624255812</v>
      </c>
      <c r="D37" s="47">
        <v>9.1144341892174801</v>
      </c>
      <c r="E37" s="48">
        <v>0.41708882045280904</v>
      </c>
      <c r="F37" s="49">
        <v>2.2300696259972868</v>
      </c>
      <c r="G37" s="50">
        <v>4.8929121502508339</v>
      </c>
      <c r="H37" s="45">
        <v>0.26883888582474119</v>
      </c>
      <c r="I37" s="46">
        <v>0.60111194751691444</v>
      </c>
      <c r="J37" s="47">
        <v>0.11862361122679256</v>
      </c>
      <c r="K37" s="51">
        <v>0.15899527758366147</v>
      </c>
      <c r="L37" s="45">
        <f t="shared" si="20"/>
        <v>20.58647713232633</v>
      </c>
      <c r="M37" s="46">
        <f t="shared" si="1"/>
        <v>12.315925633926101</v>
      </c>
      <c r="N37" s="46">
        <f t="shared" si="2"/>
        <v>7.3918206620728624</v>
      </c>
      <c r="O37" s="47">
        <f t="shared" si="3"/>
        <v>0.87873083632736848</v>
      </c>
      <c r="P37" s="48">
        <f t="shared" si="4"/>
        <v>8.2705514984002306</v>
      </c>
      <c r="Q37" s="49">
        <f t="shared" si="5"/>
        <v>0.80091492752177607</v>
      </c>
      <c r="R37" s="49">
        <f t="shared" si="6"/>
        <v>0.21588542629590926</v>
      </c>
      <c r="S37" s="49">
        <f t="shared" si="7"/>
        <v>0.26954851118072032</v>
      </c>
      <c r="T37" s="49">
        <f t="shared" si="8"/>
        <v>3.2733894551810723</v>
      </c>
      <c r="U37" s="52">
        <f t="shared" si="9"/>
        <v>0.14979472322695589</v>
      </c>
      <c r="V37" s="49">
        <f t="shared" si="10"/>
        <v>4.5761350819366463E-2</v>
      </c>
      <c r="W37" s="49">
        <f t="shared" si="11"/>
        <v>2.1940625051393741</v>
      </c>
      <c r="X37" s="52">
        <f t="shared" si="12"/>
        <v>0.12055179026283383</v>
      </c>
      <c r="Y37" s="49">
        <f t="shared" si="13"/>
        <v>5.4944556037238322E-2</v>
      </c>
      <c r="Z37" s="49">
        <f t="shared" si="14"/>
        <v>0.19734029861959226</v>
      </c>
      <c r="AA37" s="50">
        <f t="shared" si="15"/>
        <v>0.26450194217639894</v>
      </c>
      <c r="AB37" s="53">
        <f t="shared" si="16"/>
        <v>1.3403341538783848</v>
      </c>
      <c r="AC37" s="54">
        <f t="shared" si="17"/>
        <v>0.13525396338373735</v>
      </c>
      <c r="AD37" s="54">
        <f t="shared" si="17"/>
        <v>0.44273889751177276</v>
      </c>
      <c r="AE37" s="54">
        <f t="shared" si="17"/>
        <v>2.0260330010415765E-2</v>
      </c>
      <c r="AF37" s="54">
        <f t="shared" si="18"/>
        <v>0.18107202757494889</v>
      </c>
      <c r="AG37" s="54">
        <f t="shared" si="18"/>
        <v>0.39728334643175817</v>
      </c>
      <c r="AH37" s="54">
        <f t="shared" si="18"/>
        <v>2.1828557090681301E-2</v>
      </c>
      <c r="AI37" s="54">
        <f t="shared" si="19"/>
        <v>8.132122991040569E-2</v>
      </c>
      <c r="AJ37" s="55">
        <f t="shared" si="19"/>
        <v>1.6047955794631977E-2</v>
      </c>
      <c r="AK37" s="56">
        <f t="shared" si="19"/>
        <v>2.1509623251475773E-2</v>
      </c>
      <c r="AL37" s="57">
        <f t="shared" si="21"/>
        <v>0.13525396338373735</v>
      </c>
      <c r="AM37" s="57">
        <f t="shared" si="21"/>
        <v>0.44273889751177276</v>
      </c>
      <c r="AN37" s="57">
        <f t="shared" si="21"/>
        <v>2.0260330010415765E-2</v>
      </c>
      <c r="AO37" s="57">
        <f t="shared" si="21"/>
        <v>0.10832691828051896</v>
      </c>
      <c r="AP37" s="57">
        <f t="shared" si="21"/>
        <v>0.23767602969658369</v>
      </c>
      <c r="AQ37" s="57">
        <f t="shared" si="21"/>
        <v>1.3059003932372262E-2</v>
      </c>
      <c r="AR37" s="57">
        <f t="shared" si="21"/>
        <v>2.9199359543309444E-2</v>
      </c>
      <c r="AS37" s="58">
        <f t="shared" si="21"/>
        <v>5.7622103317775267E-3</v>
      </c>
      <c r="AT37" s="58">
        <f t="shared" si="21"/>
        <v>7.7232873095123174E-3</v>
      </c>
    </row>
    <row r="38" spans="1:46" x14ac:dyDescent="0.25">
      <c r="A38" s="44">
        <v>34</v>
      </c>
      <c r="B38" s="45" t="s">
        <v>80</v>
      </c>
      <c r="C38" s="46">
        <v>5.5964741119540449</v>
      </c>
      <c r="D38" s="47">
        <v>10.007717758903505</v>
      </c>
      <c r="E38" s="48">
        <v>0.41155286981556766</v>
      </c>
      <c r="F38" s="49">
        <v>2.1981549504675186</v>
      </c>
      <c r="G38" s="50">
        <v>4.2790639613326373</v>
      </c>
      <c r="H38" s="45">
        <v>0.18175353054116733</v>
      </c>
      <c r="I38" s="46">
        <v>0.38051003830789087</v>
      </c>
      <c r="J38" s="47">
        <v>6.3875208035544667E-2</v>
      </c>
      <c r="K38" s="51">
        <v>8.8428736112236866E-2</v>
      </c>
      <c r="L38" s="45">
        <f t="shared" si="20"/>
        <v>23.207531165470112</v>
      </c>
      <c r="M38" s="46">
        <f t="shared" si="1"/>
        <v>16.015744740673117</v>
      </c>
      <c r="N38" s="46">
        <f t="shared" si="2"/>
        <v>6.658972442341323</v>
      </c>
      <c r="O38" s="47">
        <f t="shared" si="3"/>
        <v>0.53281398245567246</v>
      </c>
      <c r="P38" s="48">
        <f t="shared" si="4"/>
        <v>7.1917864247969954</v>
      </c>
      <c r="Q38" s="49">
        <f t="shared" si="5"/>
        <v>0.3927749698282833</v>
      </c>
      <c r="R38" s="49">
        <f t="shared" si="6"/>
        <v>6.7991029833430847E-2</v>
      </c>
      <c r="S38" s="49">
        <f t="shared" si="7"/>
        <v>0.17310428376623832</v>
      </c>
      <c r="T38" s="49">
        <f t="shared" si="8"/>
        <v>1.7882183601148198</v>
      </c>
      <c r="U38" s="52">
        <f t="shared" si="9"/>
        <v>7.3537885029521077E-2</v>
      </c>
      <c r="V38" s="49">
        <f t="shared" si="10"/>
        <v>4.1123548818053343E-2</v>
      </c>
      <c r="W38" s="49">
        <f t="shared" si="11"/>
        <v>1.9466616584160896</v>
      </c>
      <c r="X38" s="52">
        <f t="shared" si="12"/>
        <v>8.2684585316658746E-2</v>
      </c>
      <c r="Y38" s="49">
        <f t="shared" si="13"/>
        <v>4.2475067487554793E-2</v>
      </c>
      <c r="Z38" s="49">
        <f t="shared" si="14"/>
        <v>0.1678673401616276</v>
      </c>
      <c r="AA38" s="50">
        <f t="shared" si="15"/>
        <v>0.23239527794187778</v>
      </c>
      <c r="AB38" s="53">
        <f t="shared" si="16"/>
        <v>1.3843984048244333</v>
      </c>
      <c r="AC38" s="54">
        <f t="shared" si="17"/>
        <v>0.24114905079954799</v>
      </c>
      <c r="AD38" s="54">
        <f t="shared" si="17"/>
        <v>0.43122716016401308</v>
      </c>
      <c r="AE38" s="54">
        <f t="shared" si="17"/>
        <v>1.7733591172675298E-2</v>
      </c>
      <c r="AF38" s="54">
        <f t="shared" si="18"/>
        <v>0.13724962442022121</v>
      </c>
      <c r="AG38" s="54">
        <f t="shared" si="18"/>
        <v>0.26717858149085327</v>
      </c>
      <c r="AH38" s="54">
        <f t="shared" si="18"/>
        <v>1.1348428280053151E-2</v>
      </c>
      <c r="AI38" s="54">
        <f t="shared" si="19"/>
        <v>5.7142455777171218E-2</v>
      </c>
      <c r="AJ38" s="55">
        <f t="shared" si="19"/>
        <v>9.5923520616171629E-3</v>
      </c>
      <c r="AK38" s="56">
        <f t="shared" si="19"/>
        <v>1.3279636892617165E-2</v>
      </c>
      <c r="AL38" s="57">
        <f t="shared" si="21"/>
        <v>0.24114905079954799</v>
      </c>
      <c r="AM38" s="57">
        <f t="shared" si="21"/>
        <v>0.43122716016401308</v>
      </c>
      <c r="AN38" s="57">
        <f t="shared" si="21"/>
        <v>1.7733591172675298E-2</v>
      </c>
      <c r="AO38" s="57">
        <f t="shared" si="21"/>
        <v>9.4717311151911621E-2</v>
      </c>
      <c r="AP38" s="57">
        <f t="shared" si="21"/>
        <v>0.18438255800769307</v>
      </c>
      <c r="AQ38" s="57">
        <f t="shared" si="21"/>
        <v>7.8316615949047489E-3</v>
      </c>
      <c r="AR38" s="57">
        <f t="shared" si="21"/>
        <v>1.6395972307215598E-2</v>
      </c>
      <c r="AS38" s="58">
        <f t="shared" si="21"/>
        <v>2.752348260575987E-3</v>
      </c>
      <c r="AT38" s="58">
        <f t="shared" si="21"/>
        <v>3.8103465414627002E-3</v>
      </c>
    </row>
    <row r="39" spans="1:46" x14ac:dyDescent="0.25">
      <c r="A39" s="44">
        <v>35</v>
      </c>
      <c r="B39" s="45" t="s">
        <v>81</v>
      </c>
      <c r="C39" s="46">
        <v>5.5649745733109901</v>
      </c>
      <c r="D39" s="47">
        <v>53.222146640045523</v>
      </c>
      <c r="E39" s="48">
        <v>1.6040223856849687</v>
      </c>
      <c r="F39" s="49">
        <v>1.4818062277730726</v>
      </c>
      <c r="G39" s="50">
        <v>22.733894663739637</v>
      </c>
      <c r="H39" s="45">
        <v>0.2360340336172646</v>
      </c>
      <c r="I39" s="46">
        <v>0.35497119461956383</v>
      </c>
      <c r="J39" s="47">
        <v>0.67744625365039568</v>
      </c>
      <c r="K39" s="51">
        <v>0.10212826278458156</v>
      </c>
      <c r="L39" s="45">
        <f t="shared" si="20"/>
        <v>85.977424235225996</v>
      </c>
      <c r="M39" s="46">
        <f t="shared" si="1"/>
        <v>60.391143599041484</v>
      </c>
      <c r="N39" s="46">
        <f t="shared" si="2"/>
        <v>24.451734925129976</v>
      </c>
      <c r="O39" s="47">
        <f t="shared" si="3"/>
        <v>1.1345457110545412</v>
      </c>
      <c r="P39" s="48">
        <f t="shared" si="4"/>
        <v>25.586280636184515</v>
      </c>
      <c r="Q39" s="49">
        <f t="shared" si="5"/>
        <v>0.26627367443503758</v>
      </c>
      <c r="R39" s="49">
        <f t="shared" si="6"/>
        <v>6.3786669632232798E-2</v>
      </c>
      <c r="S39" s="49">
        <f t="shared" si="7"/>
        <v>0.23955304544308137</v>
      </c>
      <c r="T39" s="49">
        <f t="shared" si="8"/>
        <v>9.5637717547341765</v>
      </c>
      <c r="U39" s="52">
        <f t="shared" si="9"/>
        <v>0.28823534852749999</v>
      </c>
      <c r="V39" s="49">
        <f t="shared" si="10"/>
        <v>3.0138250464291996E-2</v>
      </c>
      <c r="W39" s="49">
        <f t="shared" si="11"/>
        <v>15.342015870661573</v>
      </c>
      <c r="X39" s="52">
        <f t="shared" si="12"/>
        <v>0.15928805615292058</v>
      </c>
      <c r="Y39" s="49">
        <f t="shared" si="13"/>
        <v>1.0382472387968649E-2</v>
      </c>
      <c r="Z39" s="49">
        <f t="shared" si="14"/>
        <v>1.908454161686107</v>
      </c>
      <c r="AA39" s="50">
        <f t="shared" si="15"/>
        <v>0.28770859250716474</v>
      </c>
      <c r="AB39" s="53">
        <f t="shared" si="16"/>
        <v>0.15075478273629378</v>
      </c>
      <c r="AC39" s="54">
        <f t="shared" si="17"/>
        <v>6.4725997816423908E-2</v>
      </c>
      <c r="AD39" s="54">
        <f t="shared" si="17"/>
        <v>0.61902466971370096</v>
      </c>
      <c r="AE39" s="54">
        <f t="shared" si="17"/>
        <v>1.8656320539407148E-2</v>
      </c>
      <c r="AF39" s="54">
        <f t="shared" si="18"/>
        <v>2.4536813503836206E-2</v>
      </c>
      <c r="AG39" s="54">
        <f t="shared" si="18"/>
        <v>0.37644418219131826</v>
      </c>
      <c r="AH39" s="54">
        <f t="shared" si="18"/>
        <v>3.9084213272128016E-3</v>
      </c>
      <c r="AI39" s="54">
        <f t="shared" si="19"/>
        <v>1.4517219154651741E-2</v>
      </c>
      <c r="AJ39" s="55">
        <f t="shared" si="19"/>
        <v>2.7705447311804385E-2</v>
      </c>
      <c r="AK39" s="56">
        <f t="shared" si="19"/>
        <v>4.1767286901029047E-3</v>
      </c>
      <c r="AL39" s="57">
        <f t="shared" si="21"/>
        <v>6.4725997816423908E-2</v>
      </c>
      <c r="AM39" s="57">
        <f t="shared" si="21"/>
        <v>0.61902466971370096</v>
      </c>
      <c r="AN39" s="57">
        <f t="shared" si="21"/>
        <v>1.8656320539407148E-2</v>
      </c>
      <c r="AO39" s="57">
        <f t="shared" si="21"/>
        <v>1.723482927005341E-2</v>
      </c>
      <c r="AP39" s="57">
        <f t="shared" si="21"/>
        <v>0.26441702418930207</v>
      </c>
      <c r="AQ39" s="57">
        <f t="shared" si="21"/>
        <v>2.7453024525542669E-3</v>
      </c>
      <c r="AR39" s="57">
        <f t="shared" si="21"/>
        <v>4.1286558393328543E-3</v>
      </c>
      <c r="AS39" s="58">
        <f t="shared" si="21"/>
        <v>7.8793504187444317E-3</v>
      </c>
      <c r="AT39" s="58">
        <f t="shared" si="21"/>
        <v>1.1878497604809423E-3</v>
      </c>
    </row>
    <row r="40" spans="1:46" x14ac:dyDescent="0.25">
      <c r="A40" s="44">
        <v>36</v>
      </c>
      <c r="B40" s="45" t="s">
        <v>82</v>
      </c>
      <c r="C40" s="46">
        <v>3.4545701915776315</v>
      </c>
      <c r="D40" s="47">
        <v>29.406564244456092</v>
      </c>
      <c r="E40" s="48">
        <v>0.85373370838926843</v>
      </c>
      <c r="F40" s="49">
        <v>1.6994655214900816</v>
      </c>
      <c r="G40" s="50">
        <v>11.988810615534902</v>
      </c>
      <c r="H40" s="45">
        <v>0.41560817884523393</v>
      </c>
      <c r="I40" s="46">
        <v>8.1087389764453566E-2</v>
      </c>
      <c r="J40" s="47">
        <v>0.15030337834801055</v>
      </c>
      <c r="K40" s="51">
        <v>0.10501727861344336</v>
      </c>
      <c r="L40" s="45">
        <f t="shared" si="20"/>
        <v>48.155160507019126</v>
      </c>
      <c r="M40" s="46">
        <f t="shared" si="1"/>
        <v>33.714868144422994</v>
      </c>
      <c r="N40" s="46">
        <f t="shared" si="2"/>
        <v>14.103884315870218</v>
      </c>
      <c r="O40" s="47">
        <f t="shared" si="3"/>
        <v>0.33640804672590746</v>
      </c>
      <c r="P40" s="48">
        <f t="shared" si="4"/>
        <v>14.440292362596125</v>
      </c>
      <c r="Q40" s="49">
        <f t="shared" si="5"/>
        <v>0.49194702299968912</v>
      </c>
      <c r="R40" s="49">
        <f t="shared" si="6"/>
        <v>2.3472497378153608E-2</v>
      </c>
      <c r="S40" s="49">
        <f t="shared" si="7"/>
        <v>4.7713465639100824E-2</v>
      </c>
      <c r="T40" s="49">
        <f t="shared" si="8"/>
        <v>8.5123655371514442</v>
      </c>
      <c r="U40" s="52">
        <f t="shared" si="9"/>
        <v>0.24713167226148783</v>
      </c>
      <c r="V40" s="49">
        <f t="shared" si="10"/>
        <v>2.9032079412344799E-2</v>
      </c>
      <c r="W40" s="49">
        <f t="shared" si="11"/>
        <v>7.0544594544190469</v>
      </c>
      <c r="X40" s="52">
        <f t="shared" si="12"/>
        <v>0.24455228634519816</v>
      </c>
      <c r="Y40" s="49">
        <f t="shared" si="13"/>
        <v>3.4666339487146099E-2</v>
      </c>
      <c r="Z40" s="49">
        <f t="shared" si="14"/>
        <v>1.8535974432599054</v>
      </c>
      <c r="AA40" s="50">
        <f t="shared" si="15"/>
        <v>1.2951123339708239</v>
      </c>
      <c r="AB40" s="53">
        <f t="shared" si="16"/>
        <v>0.69870205026455012</v>
      </c>
      <c r="AC40" s="54">
        <f t="shared" si="17"/>
        <v>7.1738317455594211E-2</v>
      </c>
      <c r="AD40" s="54">
        <f t="shared" si="17"/>
        <v>0.61066278120223005</v>
      </c>
      <c r="AE40" s="54">
        <f t="shared" si="17"/>
        <v>1.7728810358026481E-2</v>
      </c>
      <c r="AF40" s="54">
        <f t="shared" si="18"/>
        <v>5.040700483270915E-2</v>
      </c>
      <c r="AG40" s="54">
        <f t="shared" si="18"/>
        <v>0.35559417181105163</v>
      </c>
      <c r="AH40" s="54">
        <f t="shared" si="18"/>
        <v>1.2327148279652474E-2</v>
      </c>
      <c r="AI40" s="54">
        <f t="shared" si="19"/>
        <v>5.7492948714285043E-3</v>
      </c>
      <c r="AJ40" s="55">
        <f t="shared" si="19"/>
        <v>1.0656878274227163E-2</v>
      </c>
      <c r="AK40" s="56">
        <f t="shared" si="19"/>
        <v>7.4459826996222589E-3</v>
      </c>
      <c r="AL40" s="57">
        <f t="shared" si="21"/>
        <v>7.1738317455594211E-2</v>
      </c>
      <c r="AM40" s="57">
        <f t="shared" si="21"/>
        <v>0.61066278120223005</v>
      </c>
      <c r="AN40" s="57">
        <f t="shared" si="21"/>
        <v>1.7728810358026481E-2</v>
      </c>
      <c r="AO40" s="57">
        <f t="shared" si="21"/>
        <v>3.529145170728621E-2</v>
      </c>
      <c r="AP40" s="57">
        <f t="shared" si="21"/>
        <v>0.24896211515663841</v>
      </c>
      <c r="AQ40" s="57">
        <f t="shared" si="21"/>
        <v>8.6306052034579896E-3</v>
      </c>
      <c r="AR40" s="57">
        <f t="shared" si="21"/>
        <v>1.6838774683895865E-3</v>
      </c>
      <c r="AS40" s="58">
        <f t="shared" si="21"/>
        <v>3.1212309701698997E-3</v>
      </c>
      <c r="AT40" s="58">
        <f t="shared" si="21"/>
        <v>2.1808104782069198E-3</v>
      </c>
    </row>
    <row r="41" spans="1:46" x14ac:dyDescent="0.25">
      <c r="A41" s="44">
        <v>37</v>
      </c>
      <c r="B41" s="45" t="s">
        <v>83</v>
      </c>
      <c r="C41" s="46">
        <v>5.3478490558155647</v>
      </c>
      <c r="D41" s="47">
        <v>32.882497529453289</v>
      </c>
      <c r="E41" s="48">
        <v>1.0538905096850619</v>
      </c>
      <c r="F41" s="49">
        <v>1.9067118227752609</v>
      </c>
      <c r="G41" s="50">
        <v>14.718805920670638</v>
      </c>
      <c r="H41" s="45">
        <v>0.14885862108934372</v>
      </c>
      <c r="I41" s="46">
        <v>0.37396609987626084</v>
      </c>
      <c r="J41" s="47">
        <v>0.49736426698467623</v>
      </c>
      <c r="K41" s="51">
        <v>3.8737663855813731E-2</v>
      </c>
      <c r="L41" s="45">
        <f t="shared" si="20"/>
        <v>56.96868149020591</v>
      </c>
      <c r="M41" s="46">
        <f t="shared" si="1"/>
        <v>39.284237094953916</v>
      </c>
      <c r="N41" s="46">
        <f t="shared" si="2"/>
        <v>16.77437636453524</v>
      </c>
      <c r="O41" s="47">
        <f t="shared" si="3"/>
        <v>0.9100680307167508</v>
      </c>
      <c r="P41" s="48">
        <f t="shared" si="4"/>
        <v>17.684444395251987</v>
      </c>
      <c r="Q41" s="49">
        <f t="shared" si="5"/>
        <v>0.35653807780939339</v>
      </c>
      <c r="R41" s="49">
        <f t="shared" si="6"/>
        <v>6.992831996063692E-2</v>
      </c>
      <c r="S41" s="49">
        <f t="shared" si="7"/>
        <v>0.19613142133452816</v>
      </c>
      <c r="T41" s="49">
        <f t="shared" si="8"/>
        <v>6.1487332918820758</v>
      </c>
      <c r="U41" s="52">
        <f t="shared" si="9"/>
        <v>0.19706811069003519</v>
      </c>
      <c r="V41" s="49">
        <f t="shared" si="10"/>
        <v>3.2050196574669496E-2</v>
      </c>
      <c r="W41" s="49">
        <f t="shared" si="11"/>
        <v>7.7194706325610829</v>
      </c>
      <c r="X41" s="52">
        <f t="shared" si="12"/>
        <v>7.8070854395121306E-2</v>
      </c>
      <c r="Y41" s="49">
        <f t="shared" si="13"/>
        <v>1.0113498465272326E-2</v>
      </c>
      <c r="Z41" s="49">
        <f t="shared" si="14"/>
        <v>1.3299715325780754</v>
      </c>
      <c r="AA41" s="50">
        <f t="shared" si="15"/>
        <v>0.1035860305750478</v>
      </c>
      <c r="AB41" s="53">
        <f t="shared" si="16"/>
        <v>7.7885900590858564E-2</v>
      </c>
      <c r="AC41" s="54">
        <f t="shared" si="17"/>
        <v>9.3873491819096599E-2</v>
      </c>
      <c r="AD41" s="54">
        <f t="shared" si="17"/>
        <v>0.57720306437329905</v>
      </c>
      <c r="AE41" s="54">
        <f t="shared" si="17"/>
        <v>1.8499471676665845E-2</v>
      </c>
      <c r="AF41" s="54">
        <f t="shared" si="18"/>
        <v>4.8536307785907826E-2</v>
      </c>
      <c r="AG41" s="54">
        <f t="shared" si="18"/>
        <v>0.37467460256626128</v>
      </c>
      <c r="AH41" s="54">
        <f t="shared" si="18"/>
        <v>3.7892710180304026E-3</v>
      </c>
      <c r="AI41" s="54">
        <f t="shared" si="19"/>
        <v>2.2293889903824284E-2</v>
      </c>
      <c r="AJ41" s="55">
        <f t="shared" si="19"/>
        <v>2.9650238922516062E-2</v>
      </c>
      <c r="AK41" s="56">
        <f t="shared" si="19"/>
        <v>2.3093355612142912E-3</v>
      </c>
      <c r="AL41" s="57">
        <f t="shared" si="21"/>
        <v>9.3873491819096599E-2</v>
      </c>
      <c r="AM41" s="57">
        <f t="shared" si="21"/>
        <v>0.57720306437329905</v>
      </c>
      <c r="AN41" s="57">
        <f t="shared" si="21"/>
        <v>1.8499471676665845E-2</v>
      </c>
      <c r="AO41" s="57">
        <f t="shared" si="21"/>
        <v>3.3469474330436517E-2</v>
      </c>
      <c r="AP41" s="57">
        <f t="shared" si="21"/>
        <v>0.25836662418106171</v>
      </c>
      <c r="AQ41" s="57">
        <f t="shared" si="21"/>
        <v>2.6129904571327595E-3</v>
      </c>
      <c r="AR41" s="57">
        <f t="shared" si="21"/>
        <v>6.5644155717480192E-3</v>
      </c>
      <c r="AS41" s="58">
        <f t="shared" si="21"/>
        <v>8.7304858384370954E-3</v>
      </c>
      <c r="AT41" s="58">
        <f t="shared" si="21"/>
        <v>6.7998175212241011E-4</v>
      </c>
    </row>
    <row r="42" spans="1:46" x14ac:dyDescent="0.25">
      <c r="A42" s="44">
        <v>38</v>
      </c>
      <c r="B42" s="45" t="s">
        <v>84</v>
      </c>
      <c r="C42" s="46">
        <v>5.6203834782823296</v>
      </c>
      <c r="D42" s="47">
        <v>25.802390019232021</v>
      </c>
      <c r="E42" s="48">
        <v>0.77278652319937313</v>
      </c>
      <c r="F42" s="49">
        <v>1.3147036412279838</v>
      </c>
      <c r="G42" s="50">
        <v>9.7461811015401079</v>
      </c>
      <c r="H42" s="45">
        <v>9.1714297643010992E-2</v>
      </c>
      <c r="I42" s="46">
        <v>0.46435737157118073</v>
      </c>
      <c r="J42" s="47">
        <v>0.40185899532604452</v>
      </c>
      <c r="K42" s="51">
        <v>2.6740481994454262E-2</v>
      </c>
      <c r="L42" s="45">
        <f t="shared" si="20"/>
        <v>44.241115910016504</v>
      </c>
      <c r="M42" s="46">
        <f t="shared" si="1"/>
        <v>32.195560020713721</v>
      </c>
      <c r="N42" s="46">
        <f t="shared" si="2"/>
        <v>11.152599040411102</v>
      </c>
      <c r="O42" s="47">
        <f t="shared" si="3"/>
        <v>0.89295684889167948</v>
      </c>
      <c r="P42" s="48">
        <f t="shared" si="4"/>
        <v>12.045555889302781</v>
      </c>
      <c r="Q42" s="49">
        <f t="shared" si="5"/>
        <v>0.2339170710162603</v>
      </c>
      <c r="R42" s="49">
        <f t="shared" si="6"/>
        <v>8.26202292718103E-2</v>
      </c>
      <c r="S42" s="49">
        <f t="shared" si="7"/>
        <v>0.35320307711131999</v>
      </c>
      <c r="T42" s="49">
        <f t="shared" si="8"/>
        <v>4.5908593459743079</v>
      </c>
      <c r="U42" s="52">
        <f t="shared" si="9"/>
        <v>0.13749711673331369</v>
      </c>
      <c r="V42" s="49">
        <f t="shared" si="10"/>
        <v>2.9950191537426202E-2</v>
      </c>
      <c r="W42" s="49">
        <f t="shared" si="11"/>
        <v>7.4132152645723259</v>
      </c>
      <c r="X42" s="52">
        <f t="shared" si="12"/>
        <v>6.9760434798329385E-2</v>
      </c>
      <c r="Y42" s="49">
        <f t="shared" si="13"/>
        <v>9.4102804665222306E-3</v>
      </c>
      <c r="Z42" s="49">
        <f t="shared" si="14"/>
        <v>0.86540888532969928</v>
      </c>
      <c r="AA42" s="50">
        <f t="shared" si="15"/>
        <v>5.758599654394686E-2</v>
      </c>
      <c r="AB42" s="53">
        <f t="shared" si="16"/>
        <v>6.6541952041557814E-2</v>
      </c>
      <c r="AC42" s="54">
        <f t="shared" si="17"/>
        <v>0.1270398217285888</v>
      </c>
      <c r="AD42" s="54">
        <f t="shared" si="17"/>
        <v>0.58322195289360179</v>
      </c>
      <c r="AE42" s="54">
        <f t="shared" si="17"/>
        <v>1.7467609197995133E-2</v>
      </c>
      <c r="AF42" s="54">
        <f t="shared" si="18"/>
        <v>4.0834936257736792E-2</v>
      </c>
      <c r="AG42" s="54">
        <f t="shared" si="18"/>
        <v>0.30271817279369229</v>
      </c>
      <c r="AH42" s="54">
        <f t="shared" si="18"/>
        <v>2.8486629083017841E-3</v>
      </c>
      <c r="AI42" s="54">
        <f t="shared" si="19"/>
        <v>4.1636695615846674E-2</v>
      </c>
      <c r="AJ42" s="55">
        <f t="shared" si="19"/>
        <v>3.6032766341721846E-2</v>
      </c>
      <c r="AK42" s="56">
        <f t="shared" si="19"/>
        <v>2.3976906098355137E-3</v>
      </c>
      <c r="AL42" s="57">
        <f t="shared" si="21"/>
        <v>0.1270398217285888</v>
      </c>
      <c r="AM42" s="57">
        <f t="shared" si="21"/>
        <v>0.58322195289360179</v>
      </c>
      <c r="AN42" s="57">
        <f t="shared" si="21"/>
        <v>1.7467609197995133E-2</v>
      </c>
      <c r="AO42" s="57">
        <f t="shared" si="21"/>
        <v>2.9716783001179352E-2</v>
      </c>
      <c r="AP42" s="57">
        <f t="shared" si="21"/>
        <v>0.22029690935832619</v>
      </c>
      <c r="AQ42" s="57">
        <f t="shared" si="21"/>
        <v>2.0730557029698753E-3</v>
      </c>
      <c r="AR42" s="57">
        <f t="shared" si="21"/>
        <v>1.0496059197865913E-2</v>
      </c>
      <c r="AS42" s="58">
        <f t="shared" si="21"/>
        <v>9.0833828907796784E-3</v>
      </c>
      <c r="AT42" s="58">
        <f t="shared" si="21"/>
        <v>6.0442602869336813E-4</v>
      </c>
    </row>
    <row r="43" spans="1:46" x14ac:dyDescent="0.25">
      <c r="A43" s="44">
        <v>39</v>
      </c>
      <c r="B43" s="45" t="s">
        <v>85</v>
      </c>
      <c r="C43" s="46">
        <v>14.705366787603412</v>
      </c>
      <c r="D43" s="47">
        <v>9.5996280768121647</v>
      </c>
      <c r="E43" s="48">
        <v>0.42525756621869193</v>
      </c>
      <c r="F43" s="49">
        <v>5.373309217502471</v>
      </c>
      <c r="G43" s="50">
        <v>3.9878428483795152</v>
      </c>
      <c r="H43" s="45">
        <v>0.17107874517789987</v>
      </c>
      <c r="I43" s="46">
        <v>1.5042254048103416</v>
      </c>
      <c r="J43" s="47">
        <v>0.10598649682699703</v>
      </c>
      <c r="K43" s="51">
        <v>0.10532171253949549</v>
      </c>
      <c r="L43" s="45">
        <f t="shared" si="20"/>
        <v>35.97801685587099</v>
      </c>
      <c r="M43" s="46">
        <f t="shared" si="1"/>
        <v>24.73025243063427</v>
      </c>
      <c r="N43" s="46">
        <f t="shared" si="2"/>
        <v>9.5322308110598861</v>
      </c>
      <c r="O43" s="47">
        <f t="shared" si="3"/>
        <v>1.715533614176834</v>
      </c>
      <c r="P43" s="48">
        <f t="shared" si="4"/>
        <v>11.247764425236721</v>
      </c>
      <c r="Q43" s="49">
        <f t="shared" si="5"/>
        <v>0.36539783706939954</v>
      </c>
      <c r="R43" s="49">
        <f t="shared" si="6"/>
        <v>0.10229091368726688</v>
      </c>
      <c r="S43" s="49">
        <f t="shared" si="7"/>
        <v>0.27994394960755853</v>
      </c>
      <c r="T43" s="49">
        <f t="shared" si="8"/>
        <v>0.65279759529049131</v>
      </c>
      <c r="U43" s="52">
        <f t="shared" si="9"/>
        <v>2.8918528341447629E-2</v>
      </c>
      <c r="V43" s="49">
        <f t="shared" si="10"/>
        <v>4.4299379394280768E-2</v>
      </c>
      <c r="W43" s="49">
        <f t="shared" si="11"/>
        <v>0.74215770709601481</v>
      </c>
      <c r="X43" s="52">
        <f t="shared" si="12"/>
        <v>3.1838619043297448E-2</v>
      </c>
      <c r="Y43" s="49">
        <f t="shared" si="13"/>
        <v>4.2900071964324965E-2</v>
      </c>
      <c r="Z43" s="49">
        <f t="shared" si="14"/>
        <v>7.0459185497109861E-2</v>
      </c>
      <c r="AA43" s="50">
        <f t="shared" si="15"/>
        <v>7.001724090198759E-2</v>
      </c>
      <c r="AB43" s="53">
        <f t="shared" si="16"/>
        <v>0.99372765109326455</v>
      </c>
      <c r="AC43" s="54">
        <f t="shared" si="17"/>
        <v>0.40873200005752264</v>
      </c>
      <c r="AD43" s="54">
        <f t="shared" si="17"/>
        <v>0.26681926675582374</v>
      </c>
      <c r="AE43" s="54">
        <f t="shared" si="17"/>
        <v>1.1819927927720042E-2</v>
      </c>
      <c r="AF43" s="54">
        <f t="shared" si="18"/>
        <v>0.21727676385730524</v>
      </c>
      <c r="AG43" s="54">
        <f t="shared" si="18"/>
        <v>0.16125362486957989</v>
      </c>
      <c r="AH43" s="54">
        <f t="shared" si="18"/>
        <v>6.9177921114132405E-3</v>
      </c>
      <c r="AI43" s="54">
        <f t="shared" si="19"/>
        <v>0.15780413154337869</v>
      </c>
      <c r="AJ43" s="55">
        <f t="shared" si="19"/>
        <v>1.1118750576625244E-2</v>
      </c>
      <c r="AK43" s="56">
        <f t="shared" si="19"/>
        <v>1.1049009893601684E-2</v>
      </c>
      <c r="AL43" s="57">
        <f t="shared" si="21"/>
        <v>0.40873200005752264</v>
      </c>
      <c r="AM43" s="57">
        <f t="shared" si="21"/>
        <v>0.26681926675582374</v>
      </c>
      <c r="AN43" s="57">
        <f t="shared" si="21"/>
        <v>1.1819927927720042E-2</v>
      </c>
      <c r="AO43" s="57">
        <f t="shared" si="21"/>
        <v>0.14934978876206847</v>
      </c>
      <c r="AP43" s="57">
        <f t="shared" si="21"/>
        <v>0.11084109678293089</v>
      </c>
      <c r="AQ43" s="57">
        <f t="shared" si="21"/>
        <v>4.7550910285924439E-3</v>
      </c>
      <c r="AR43" s="57">
        <f t="shared" si="21"/>
        <v>4.1809569739108009E-2</v>
      </c>
      <c r="AS43" s="58">
        <f t="shared" si="21"/>
        <v>2.945868229802162E-3</v>
      </c>
      <c r="AT43" s="58">
        <f t="shared" si="21"/>
        <v>2.9273907164315757E-3</v>
      </c>
    </row>
    <row r="44" spans="1:46" x14ac:dyDescent="0.25">
      <c r="A44" s="44">
        <v>40</v>
      </c>
      <c r="B44" s="45" t="s">
        <v>86</v>
      </c>
      <c r="C44" s="46">
        <v>1.465673274231968</v>
      </c>
      <c r="D44" s="47">
        <v>34.885655518931451</v>
      </c>
      <c r="E44" s="48">
        <v>1.084293178126563</v>
      </c>
      <c r="F44" s="49">
        <v>0.96895730097552857</v>
      </c>
      <c r="G44" s="50">
        <v>14.945347920733727</v>
      </c>
      <c r="H44" s="45">
        <v>0.35485556180873035</v>
      </c>
      <c r="I44" s="46">
        <v>6.2236101477152979E-2</v>
      </c>
      <c r="J44" s="47">
        <v>0.4358375492358193</v>
      </c>
      <c r="K44" s="51">
        <v>0.18266656856852917</v>
      </c>
      <c r="L44" s="45">
        <f t="shared" si="20"/>
        <v>54.385522974089469</v>
      </c>
      <c r="M44" s="46">
        <f t="shared" si="1"/>
        <v>37.435621971289983</v>
      </c>
      <c r="N44" s="46">
        <f t="shared" si="2"/>
        <v>16.269160783517986</v>
      </c>
      <c r="O44" s="47">
        <f t="shared" si="3"/>
        <v>0.68074021928150141</v>
      </c>
      <c r="P44" s="48">
        <f t="shared" si="4"/>
        <v>16.949901002799489</v>
      </c>
      <c r="Q44" s="49">
        <f t="shared" si="5"/>
        <v>0.661100477173724</v>
      </c>
      <c r="R44" s="49">
        <f t="shared" si="6"/>
        <v>4.2462465933797905E-2</v>
      </c>
      <c r="S44" s="49">
        <f t="shared" si="7"/>
        <v>6.4229973203664192E-2</v>
      </c>
      <c r="T44" s="49">
        <f t="shared" si="8"/>
        <v>23.801795483520699</v>
      </c>
      <c r="U44" s="52">
        <f t="shared" si="9"/>
        <v>0.7397918739391266</v>
      </c>
      <c r="V44" s="49">
        <f t="shared" si="10"/>
        <v>3.1081347390423782E-2</v>
      </c>
      <c r="W44" s="49">
        <f t="shared" si="11"/>
        <v>15.42415533242489</v>
      </c>
      <c r="X44" s="52">
        <f t="shared" si="12"/>
        <v>0.36622414780451956</v>
      </c>
      <c r="Y44" s="49">
        <f t="shared" si="13"/>
        <v>2.374354639924027E-2</v>
      </c>
      <c r="Z44" s="49">
        <f t="shared" si="14"/>
        <v>7.0029699626319992</v>
      </c>
      <c r="AA44" s="50">
        <f t="shared" si="15"/>
        <v>2.9350580166976958</v>
      </c>
      <c r="AB44" s="53">
        <f t="shared" si="16"/>
        <v>0.41911617961511044</v>
      </c>
      <c r="AC44" s="54">
        <f t="shared" si="17"/>
        <v>2.6949695324806365E-2</v>
      </c>
      <c r="AD44" s="54">
        <f t="shared" si="17"/>
        <v>0.64145113646423502</v>
      </c>
      <c r="AE44" s="54">
        <f t="shared" si="17"/>
        <v>1.9937165606427019E-2</v>
      </c>
      <c r="AF44" s="54">
        <f t="shared" si="18"/>
        <v>2.5883296442052933E-2</v>
      </c>
      <c r="AG44" s="54">
        <f t="shared" si="18"/>
        <v>0.39922798483742489</v>
      </c>
      <c r="AH44" s="54">
        <f t="shared" si="18"/>
        <v>9.4790881818625893E-3</v>
      </c>
      <c r="AI44" s="54">
        <f t="shared" si="19"/>
        <v>3.8254033078462986E-3</v>
      </c>
      <c r="AJ44" s="55">
        <f t="shared" si="19"/>
        <v>2.6789184459800719E-2</v>
      </c>
      <c r="AK44" s="56">
        <f t="shared" si="19"/>
        <v>1.1227780645796163E-2</v>
      </c>
      <c r="AL44" s="57">
        <f t="shared" si="21"/>
        <v>2.6949695324806365E-2</v>
      </c>
      <c r="AM44" s="57">
        <f t="shared" si="21"/>
        <v>0.64145113646423502</v>
      </c>
      <c r="AN44" s="57">
        <f t="shared" si="21"/>
        <v>1.9937165606427019E-2</v>
      </c>
      <c r="AO44" s="57">
        <f t="shared" si="21"/>
        <v>1.7816456438915967E-2</v>
      </c>
      <c r="AP44" s="57">
        <f t="shared" si="21"/>
        <v>0.27480379158722146</v>
      </c>
      <c r="AQ44" s="57">
        <f t="shared" si="21"/>
        <v>6.5248165762383462E-3</v>
      </c>
      <c r="AR44" s="57">
        <f t="shared" si="21"/>
        <v>1.1443505196558229E-3</v>
      </c>
      <c r="AS44" s="58">
        <f t="shared" si="21"/>
        <v>8.0138523158720474E-3</v>
      </c>
      <c r="AT44" s="58">
        <f t="shared" si="21"/>
        <v>3.3587351666279973E-3</v>
      </c>
    </row>
    <row r="45" spans="1:46" x14ac:dyDescent="0.25">
      <c r="A45" s="44">
        <v>41</v>
      </c>
      <c r="B45" s="45" t="s">
        <v>87</v>
      </c>
      <c r="C45" s="46">
        <v>5.2169719669506422</v>
      </c>
      <c r="D45" s="47">
        <v>21.720546936988768</v>
      </c>
      <c r="E45" s="48">
        <v>0.83200832071404796</v>
      </c>
      <c r="F45" s="49">
        <v>1.6546462162895808</v>
      </c>
      <c r="G45" s="50">
        <v>6.5782974553076805</v>
      </c>
      <c r="H45" s="45">
        <v>0.32388787738593311</v>
      </c>
      <c r="I45" s="46">
        <v>0.27542612622210705</v>
      </c>
      <c r="J45" s="47">
        <v>0.2026100971935752</v>
      </c>
      <c r="K45" s="51">
        <v>0.24255928381633099</v>
      </c>
      <c r="L45" s="45">
        <f t="shared" si="20"/>
        <v>37.046954280868675</v>
      </c>
      <c r="M45" s="46">
        <f t="shared" si="1"/>
        <v>27.769527224653459</v>
      </c>
      <c r="N45" s="46">
        <f t="shared" si="2"/>
        <v>8.5568315489831956</v>
      </c>
      <c r="O45" s="47">
        <f t="shared" si="3"/>
        <v>0.72059550723201327</v>
      </c>
      <c r="P45" s="48">
        <f t="shared" si="4"/>
        <v>9.2774270562152097</v>
      </c>
      <c r="Q45" s="49">
        <f t="shared" si="5"/>
        <v>0.31716601637342773</v>
      </c>
      <c r="R45" s="49">
        <f t="shared" si="6"/>
        <v>5.2794250758279537E-2</v>
      </c>
      <c r="S45" s="49">
        <f t="shared" si="7"/>
        <v>0.1664562028490473</v>
      </c>
      <c r="T45" s="49">
        <f t="shared" si="8"/>
        <v>4.1634394577137401</v>
      </c>
      <c r="U45" s="52">
        <f t="shared" si="9"/>
        <v>0.15948107944317033</v>
      </c>
      <c r="V45" s="49">
        <f t="shared" si="10"/>
        <v>3.8305127542492427E-2</v>
      </c>
      <c r="W45" s="49">
        <f t="shared" si="11"/>
        <v>3.9756519493689813</v>
      </c>
      <c r="X45" s="52">
        <f t="shared" si="12"/>
        <v>0.19574448857848734</v>
      </c>
      <c r="Y45" s="49">
        <f t="shared" si="13"/>
        <v>4.9235821211551491E-2</v>
      </c>
      <c r="Z45" s="49">
        <f t="shared" si="14"/>
        <v>0.73562410353979235</v>
      </c>
      <c r="AA45" s="50">
        <f t="shared" si="15"/>
        <v>0.88066911858872887</v>
      </c>
      <c r="AB45" s="53">
        <f t="shared" si="16"/>
        <v>1.1971727331268591</v>
      </c>
      <c r="AC45" s="54">
        <f t="shared" si="17"/>
        <v>0.14082053621462548</v>
      </c>
      <c r="AD45" s="54">
        <f t="shared" si="17"/>
        <v>0.5862977769323785</v>
      </c>
      <c r="AE45" s="54">
        <f t="shared" si="17"/>
        <v>2.2458211123274532E-2</v>
      </c>
      <c r="AF45" s="54">
        <f t="shared" si="18"/>
        <v>5.9584961706535836E-2</v>
      </c>
      <c r="AG45" s="54">
        <f t="shared" si="18"/>
        <v>0.2368890691616653</v>
      </c>
      <c r="AH45" s="54">
        <f t="shared" si="18"/>
        <v>1.1663427856214608E-2</v>
      </c>
      <c r="AI45" s="54">
        <f t="shared" si="19"/>
        <v>3.2187863538675809E-2</v>
      </c>
      <c r="AJ45" s="55">
        <f t="shared" si="19"/>
        <v>2.3678168260499562E-2</v>
      </c>
      <c r="AK45" s="56">
        <f t="shared" si="19"/>
        <v>2.8346857411859907E-2</v>
      </c>
      <c r="AL45" s="57">
        <f t="shared" si="21"/>
        <v>0.14082053621462548</v>
      </c>
      <c r="AM45" s="57">
        <f t="shared" si="21"/>
        <v>0.5862977769323785</v>
      </c>
      <c r="AN45" s="57">
        <f t="shared" si="21"/>
        <v>2.2458211123274532E-2</v>
      </c>
      <c r="AO45" s="57">
        <f t="shared" si="21"/>
        <v>4.4663488494762781E-2</v>
      </c>
      <c r="AP45" s="57">
        <f t="shared" si="21"/>
        <v>0.1775664850998227</v>
      </c>
      <c r="AQ45" s="57">
        <f t="shared" si="21"/>
        <v>8.7426317135384929E-3</v>
      </c>
      <c r="AR45" s="57">
        <f t="shared" si="21"/>
        <v>7.4345147008303232E-3</v>
      </c>
      <c r="AS45" s="58">
        <f t="shared" si="21"/>
        <v>5.4690082120517148E-3</v>
      </c>
      <c r="AT45" s="58">
        <f t="shared" si="21"/>
        <v>6.5473475087151883E-3</v>
      </c>
    </row>
    <row r="46" spans="1:46" x14ac:dyDescent="0.25">
      <c r="A46" s="44">
        <v>42</v>
      </c>
      <c r="B46" s="45" t="s">
        <v>88</v>
      </c>
      <c r="C46" s="46">
        <v>1.1953000773006959</v>
      </c>
      <c r="D46" s="47">
        <v>3.1476835979682956</v>
      </c>
      <c r="E46" s="48">
        <v>0.20893707649253443</v>
      </c>
      <c r="F46" s="49">
        <v>1.9326719076154484</v>
      </c>
      <c r="G46" s="50">
        <v>3.3057612873277225</v>
      </c>
      <c r="H46" s="45">
        <v>9.9092987863177287E-2</v>
      </c>
      <c r="I46" s="46">
        <v>0.34730954151306576</v>
      </c>
      <c r="J46" s="47">
        <v>5.4313497582602038E-2</v>
      </c>
      <c r="K46" s="51">
        <v>5.3313214682716541E-2</v>
      </c>
      <c r="L46" s="45">
        <f t="shared" si="20"/>
        <v>10.344383188346258</v>
      </c>
      <c r="M46" s="46">
        <f t="shared" si="1"/>
        <v>4.5519207517615259</v>
      </c>
      <c r="N46" s="46">
        <f t="shared" si="2"/>
        <v>5.3375261828063483</v>
      </c>
      <c r="O46" s="47">
        <f t="shared" si="3"/>
        <v>0.45493625377838431</v>
      </c>
      <c r="P46" s="48">
        <f t="shared" si="4"/>
        <v>5.7924624365847324</v>
      </c>
      <c r="Q46" s="49">
        <f t="shared" si="5"/>
        <v>1.6168926483966548</v>
      </c>
      <c r="R46" s="49">
        <f t="shared" si="6"/>
        <v>0.29056263620210138</v>
      </c>
      <c r="S46" s="49">
        <f t="shared" si="7"/>
        <v>0.1797043461668463</v>
      </c>
      <c r="T46" s="49">
        <f t="shared" si="8"/>
        <v>2.6333835810306301</v>
      </c>
      <c r="U46" s="52">
        <f t="shared" si="9"/>
        <v>0.174798847971607</v>
      </c>
      <c r="V46" s="49">
        <f t="shared" si="10"/>
        <v>6.6378042770053186E-2</v>
      </c>
      <c r="W46" s="49">
        <f t="shared" si="11"/>
        <v>1.7104617055289051</v>
      </c>
      <c r="X46" s="52">
        <f t="shared" si="12"/>
        <v>5.1272534915374895E-2</v>
      </c>
      <c r="Y46" s="49">
        <f t="shared" si="13"/>
        <v>2.9975844971940203E-2</v>
      </c>
      <c r="Z46" s="49">
        <f t="shared" si="14"/>
        <v>0.15638354577298236</v>
      </c>
      <c r="AA46" s="50">
        <f t="shared" si="15"/>
        <v>0.15350345530518891</v>
      </c>
      <c r="AB46" s="53">
        <f t="shared" si="16"/>
        <v>0.98158316174788363</v>
      </c>
      <c r="AC46" s="54">
        <f t="shared" si="17"/>
        <v>0.1155506380165125</v>
      </c>
      <c r="AD46" s="54">
        <f t="shared" si="17"/>
        <v>0.30428915293029773</v>
      </c>
      <c r="AE46" s="54">
        <f t="shared" si="17"/>
        <v>2.0198118407670558E-2</v>
      </c>
      <c r="AF46" s="54">
        <f t="shared" si="18"/>
        <v>0.42458382142692908</v>
      </c>
      <c r="AG46" s="54">
        <f t="shared" si="18"/>
        <v>0.72623436733788516</v>
      </c>
      <c r="AH46" s="54">
        <f t="shared" si="18"/>
        <v>2.1769488808615522E-2</v>
      </c>
      <c r="AI46" s="54">
        <f t="shared" si="19"/>
        <v>6.5069384133767075E-2</v>
      </c>
      <c r="AJ46" s="55">
        <f t="shared" si="19"/>
        <v>1.0175781012102737E-2</v>
      </c>
      <c r="AK46" s="56">
        <f t="shared" si="19"/>
        <v>9.9883752991138837E-3</v>
      </c>
      <c r="AL46" s="57">
        <f t="shared" si="21"/>
        <v>0.1155506380165125</v>
      </c>
      <c r="AM46" s="57">
        <f t="shared" si="21"/>
        <v>0.30428915293029773</v>
      </c>
      <c r="AN46" s="57">
        <f t="shared" si="21"/>
        <v>2.0198118407670558E-2</v>
      </c>
      <c r="AO46" s="57">
        <f t="shared" si="21"/>
        <v>0.18683297712644206</v>
      </c>
      <c r="AP46" s="57">
        <f t="shared" si="21"/>
        <v>0.31957065270473706</v>
      </c>
      <c r="AQ46" s="57">
        <f t="shared" si="21"/>
        <v>9.5794003430589407E-3</v>
      </c>
      <c r="AR46" s="57">
        <f t="shared" si="21"/>
        <v>3.3574697996912622E-2</v>
      </c>
      <c r="AS46" s="58">
        <f t="shared" si="21"/>
        <v>5.2505303210142453E-3</v>
      </c>
      <c r="AT46" s="58">
        <f t="shared" si="21"/>
        <v>5.1538321533542925E-3</v>
      </c>
    </row>
    <row r="47" spans="1:46" x14ac:dyDescent="0.25">
      <c r="A47" s="44">
        <v>43</v>
      </c>
      <c r="B47" s="45" t="s">
        <v>89</v>
      </c>
      <c r="C47" s="46">
        <v>10.351325587682194</v>
      </c>
      <c r="D47" s="47">
        <v>8.6273091560516644</v>
      </c>
      <c r="E47" s="48">
        <v>0.58242062994921229</v>
      </c>
      <c r="F47" s="49">
        <v>2.6458593278566624</v>
      </c>
      <c r="G47" s="50">
        <v>2.64151706447293</v>
      </c>
      <c r="H47" s="45">
        <v>0.12354653161153968</v>
      </c>
      <c r="I47" s="46">
        <v>0.57281940454581182</v>
      </c>
      <c r="J47" s="47">
        <v>4.8647298795673054E-2</v>
      </c>
      <c r="K47" s="51">
        <v>7.8040705002867083E-2</v>
      </c>
      <c r="L47" s="45">
        <f t="shared" si="20"/>
        <v>25.671485705968546</v>
      </c>
      <c r="M47" s="46">
        <f t="shared" si="1"/>
        <v>19.561055373683068</v>
      </c>
      <c r="N47" s="46">
        <f t="shared" si="2"/>
        <v>5.4109229239411327</v>
      </c>
      <c r="O47" s="47">
        <f t="shared" si="3"/>
        <v>0.69950740834435199</v>
      </c>
      <c r="P47" s="48">
        <f t="shared" si="4"/>
        <v>6.1104303322854854</v>
      </c>
      <c r="Q47" s="49">
        <f t="shared" si="5"/>
        <v>0.25560584540062825</v>
      </c>
      <c r="R47" s="49">
        <f t="shared" si="6"/>
        <v>5.5337782556801413E-2</v>
      </c>
      <c r="S47" s="49">
        <f t="shared" si="7"/>
        <v>0.21649654557025788</v>
      </c>
      <c r="T47" s="49">
        <f t="shared" si="8"/>
        <v>0.83344969520791967</v>
      </c>
      <c r="U47" s="52">
        <f t="shared" si="9"/>
        <v>5.6265318389972931E-2</v>
      </c>
      <c r="V47" s="49">
        <f t="shared" si="10"/>
        <v>6.7508955505630713E-2</v>
      </c>
      <c r="W47" s="49">
        <f t="shared" si="11"/>
        <v>0.99835884571110212</v>
      </c>
      <c r="X47" s="52">
        <f t="shared" si="12"/>
        <v>4.6694293347644189E-2</v>
      </c>
      <c r="Y47" s="49">
        <f t="shared" si="13"/>
        <v>4.6771051860000495E-2</v>
      </c>
      <c r="Z47" s="49">
        <f t="shared" si="14"/>
        <v>8.4926066417469692E-2</v>
      </c>
      <c r="AA47" s="50">
        <f t="shared" si="15"/>
        <v>0.13623963221836996</v>
      </c>
      <c r="AB47" s="53">
        <f t="shared" si="16"/>
        <v>1.6042145593869732</v>
      </c>
      <c r="AC47" s="54">
        <f t="shared" si="17"/>
        <v>0.40322269253296628</v>
      </c>
      <c r="AD47" s="54">
        <f t="shared" si="17"/>
        <v>0.33606583019251746</v>
      </c>
      <c r="AE47" s="54">
        <f t="shared" si="17"/>
        <v>2.2687453177429508E-2</v>
      </c>
      <c r="AF47" s="54">
        <f t="shared" si="18"/>
        <v>0.13526158365751229</v>
      </c>
      <c r="AG47" s="54">
        <f t="shared" si="18"/>
        <v>0.13503959852936964</v>
      </c>
      <c r="AH47" s="54">
        <f t="shared" si="18"/>
        <v>6.3159440659707935E-3</v>
      </c>
      <c r="AI47" s="54">
        <f t="shared" si="19"/>
        <v>0.10586353060238929</v>
      </c>
      <c r="AJ47" s="55">
        <f t="shared" si="19"/>
        <v>8.9905732311263472E-3</v>
      </c>
      <c r="AK47" s="56">
        <f t="shared" si="19"/>
        <v>1.442280847460767E-2</v>
      </c>
      <c r="AL47" s="57">
        <f t="shared" si="21"/>
        <v>0.40322269253296628</v>
      </c>
      <c r="AM47" s="57">
        <f t="shared" si="21"/>
        <v>0.33606583019251746</v>
      </c>
      <c r="AN47" s="57">
        <f t="shared" si="21"/>
        <v>2.2687453177429508E-2</v>
      </c>
      <c r="AO47" s="57">
        <f t="shared" si="21"/>
        <v>0.10306607720960645</v>
      </c>
      <c r="AP47" s="57">
        <f t="shared" si="21"/>
        <v>0.10289692987495402</v>
      </c>
      <c r="AQ47" s="57">
        <f t="shared" si="21"/>
        <v>4.812597643416309E-3</v>
      </c>
      <c r="AR47" s="57">
        <f t="shared" si="21"/>
        <v>2.2313449681357279E-2</v>
      </c>
      <c r="AS47" s="58">
        <f t="shared" si="21"/>
        <v>1.8949935096418161E-3</v>
      </c>
      <c r="AT47" s="58">
        <f t="shared" si="21"/>
        <v>3.0399761781112204E-3</v>
      </c>
    </row>
    <row r="48" spans="1:46" x14ac:dyDescent="0.25">
      <c r="A48" s="44">
        <v>44</v>
      </c>
      <c r="B48" s="45" t="s">
        <v>90</v>
      </c>
      <c r="C48" s="46">
        <v>2.0852396927886492</v>
      </c>
      <c r="D48" s="47">
        <v>7.30090182052054</v>
      </c>
      <c r="E48" s="48">
        <v>0.32802438671226108</v>
      </c>
      <c r="F48" s="49">
        <v>1.3964269294560063</v>
      </c>
      <c r="G48" s="50">
        <v>1.9069441375994003</v>
      </c>
      <c r="H48" s="45">
        <v>0.12313827210383319</v>
      </c>
      <c r="I48" s="46">
        <v>0.48801046200917164</v>
      </c>
      <c r="J48" s="47">
        <v>6.2868712198392809E-2</v>
      </c>
      <c r="K48" s="51">
        <v>7.5431271350991896E-2</v>
      </c>
      <c r="L48" s="45">
        <f t="shared" si="20"/>
        <v>13.766985684739247</v>
      </c>
      <c r="M48" s="46">
        <f t="shared" si="1"/>
        <v>9.7141659000214506</v>
      </c>
      <c r="N48" s="46">
        <f t="shared" si="2"/>
        <v>3.4265093391592401</v>
      </c>
      <c r="O48" s="47">
        <f t="shared" si="3"/>
        <v>0.62631044555855642</v>
      </c>
      <c r="P48" s="48">
        <f t="shared" si="4"/>
        <v>4.052819784717796</v>
      </c>
      <c r="Q48" s="49">
        <f t="shared" si="5"/>
        <v>0.66967214094631278</v>
      </c>
      <c r="R48" s="49">
        <f t="shared" si="6"/>
        <v>0.23403087122159164</v>
      </c>
      <c r="S48" s="49">
        <f t="shared" si="7"/>
        <v>0.34947081849766498</v>
      </c>
      <c r="T48" s="49">
        <f t="shared" si="8"/>
        <v>3.5012290653056009</v>
      </c>
      <c r="U48" s="52">
        <f t="shared" si="9"/>
        <v>0.15730776075607161</v>
      </c>
      <c r="V48" s="49">
        <f t="shared" si="10"/>
        <v>4.4929297061670884E-2</v>
      </c>
      <c r="W48" s="49">
        <f t="shared" si="11"/>
        <v>1.3655882004096496</v>
      </c>
      <c r="X48" s="52">
        <f t="shared" si="12"/>
        <v>8.8180963505052903E-2</v>
      </c>
      <c r="Y48" s="49">
        <f t="shared" si="13"/>
        <v>6.4573612659072743E-2</v>
      </c>
      <c r="Z48" s="49">
        <f t="shared" si="14"/>
        <v>0.12882656642146179</v>
      </c>
      <c r="AA48" s="50">
        <f t="shared" si="15"/>
        <v>0.15456896362515737</v>
      </c>
      <c r="AB48" s="53">
        <f t="shared" si="16"/>
        <v>1.1998221168099612</v>
      </c>
      <c r="AC48" s="54">
        <f t="shared" si="17"/>
        <v>0.15146668563040236</v>
      </c>
      <c r="AD48" s="54">
        <f t="shared" si="17"/>
        <v>0.53031956215467091</v>
      </c>
      <c r="AE48" s="54">
        <f t="shared" si="17"/>
        <v>2.3826885145662446E-2</v>
      </c>
      <c r="AF48" s="54">
        <f t="shared" si="18"/>
        <v>0.14375160398001055</v>
      </c>
      <c r="AG48" s="54">
        <f t="shared" si="18"/>
        <v>0.19630549418506321</v>
      </c>
      <c r="AH48" s="54">
        <f t="shared" si="18"/>
        <v>1.2676154944354128E-2</v>
      </c>
      <c r="AI48" s="54">
        <f t="shared" si="19"/>
        <v>0.1424220434574722</v>
      </c>
      <c r="AJ48" s="55">
        <f t="shared" si="19"/>
        <v>1.8347742841354361E-2</v>
      </c>
      <c r="AK48" s="56">
        <f t="shared" si="19"/>
        <v>2.2014027654598603E-2</v>
      </c>
      <c r="AL48" s="57">
        <f t="shared" si="21"/>
        <v>0.15146668563040236</v>
      </c>
      <c r="AM48" s="57">
        <f t="shared" si="21"/>
        <v>0.53031956215467091</v>
      </c>
      <c r="AN48" s="57">
        <f t="shared" si="21"/>
        <v>2.3826885145662446E-2</v>
      </c>
      <c r="AO48" s="57">
        <f t="shared" si="21"/>
        <v>0.10143301964815367</v>
      </c>
      <c r="AP48" s="57">
        <f t="shared" si="21"/>
        <v>0.13851573476343879</v>
      </c>
      <c r="AQ48" s="57">
        <f t="shared" si="21"/>
        <v>8.944461403801153E-3</v>
      </c>
      <c r="AR48" s="57">
        <f t="shared" si="21"/>
        <v>3.5447880399130001E-2</v>
      </c>
      <c r="AS48" s="58">
        <f t="shared" si="21"/>
        <v>4.5666287187385544E-3</v>
      </c>
      <c r="AT48" s="58">
        <f t="shared" si="21"/>
        <v>5.4791421360020545E-3</v>
      </c>
    </row>
    <row r="49" spans="1:46" x14ac:dyDescent="0.25">
      <c r="A49" s="44">
        <v>45</v>
      </c>
      <c r="B49" s="45" t="s">
        <v>91</v>
      </c>
      <c r="C49" s="46">
        <v>4.2380791555452522</v>
      </c>
      <c r="D49" s="47">
        <v>22.748006500956954</v>
      </c>
      <c r="E49" s="48">
        <v>0.5938337002745947</v>
      </c>
      <c r="F49" s="49">
        <v>1.5263842121756166</v>
      </c>
      <c r="G49" s="50">
        <v>10.087834271327566</v>
      </c>
      <c r="H49" s="45">
        <v>0.14227243461943123</v>
      </c>
      <c r="I49" s="46">
        <v>0.56237907529229514</v>
      </c>
      <c r="J49" s="47">
        <v>0.49346254238139625</v>
      </c>
      <c r="K49" s="51">
        <v>7.1181622260795177E-2</v>
      </c>
      <c r="L49" s="45">
        <f t="shared" si="20"/>
        <v>40.463433514833895</v>
      </c>
      <c r="M49" s="46">
        <f t="shared" si="1"/>
        <v>27.579919356776799</v>
      </c>
      <c r="N49" s="46">
        <f t="shared" si="2"/>
        <v>11.756490918122612</v>
      </c>
      <c r="O49" s="47">
        <f t="shared" si="3"/>
        <v>1.1270232399344866</v>
      </c>
      <c r="P49" s="48">
        <f t="shared" si="4"/>
        <v>12.883514158057098</v>
      </c>
      <c r="Q49" s="49">
        <f>F49/C49</f>
        <v>0.36015943925408794</v>
      </c>
      <c r="R49" s="49">
        <f>I49/C49</f>
        <v>0.13269668985687974</v>
      </c>
      <c r="S49" s="49">
        <f>I49/F49</f>
        <v>0.36843873960849849</v>
      </c>
      <c r="T49" s="49">
        <f>D49/C49</f>
        <v>5.3675275203844794</v>
      </c>
      <c r="U49" s="52">
        <f>E49/C49</f>
        <v>0.14011859582603636</v>
      </c>
      <c r="V49" s="49">
        <f>E49/D49</f>
        <v>2.6104867705643284E-2</v>
      </c>
      <c r="W49" s="49">
        <f>G49/F49</f>
        <v>6.6089744579767178</v>
      </c>
      <c r="X49" s="52">
        <f>H49/F49</f>
        <v>9.3208795979778006E-2</v>
      </c>
      <c r="Y49" s="49">
        <f>H49/G49</f>
        <v>1.4103367560647692E-2</v>
      </c>
      <c r="Z49" s="49">
        <f>J49/I49</f>
        <v>0.87745537496202242</v>
      </c>
      <c r="AA49" s="50">
        <f>K49/I49</f>
        <v>0.12657231641095235</v>
      </c>
      <c r="AB49" s="53">
        <f>K49/J49</f>
        <v>0.14424929178470255</v>
      </c>
      <c r="AC49" s="54">
        <f>C49/$L49</f>
        <v>0.10473849565908865</v>
      </c>
      <c r="AD49" s="54">
        <f>D49/$L49</f>
        <v>0.56218675789382866</v>
      </c>
      <c r="AE49" s="54">
        <f>E49/$L49</f>
        <v>1.4675810940682908E-2</v>
      </c>
      <c r="AF49" s="54">
        <f>F49/$M49</f>
        <v>5.5344041888960825E-2</v>
      </c>
      <c r="AG49" s="54">
        <f>G49/$M49</f>
        <v>0.36576735924533565</v>
      </c>
      <c r="AH49" s="54">
        <f>H49/$M49</f>
        <v>5.158551509124437E-3</v>
      </c>
      <c r="AI49" s="54">
        <f>I49/$N49</f>
        <v>4.7835623674525936E-2</v>
      </c>
      <c r="AJ49" s="55">
        <f>J49/$N49</f>
        <v>4.197362510787335E-2</v>
      </c>
      <c r="AK49" s="56">
        <f>K49/$N49</f>
        <v>6.0546656954473393E-3</v>
      </c>
      <c r="AL49" s="57">
        <f t="shared" si="21"/>
        <v>0.10473849565908865</v>
      </c>
      <c r="AM49" s="57">
        <f t="shared" si="21"/>
        <v>0.56218675789382866</v>
      </c>
      <c r="AN49" s="57">
        <f t="shared" si="21"/>
        <v>1.4675810940682908E-2</v>
      </c>
      <c r="AO49" s="57">
        <f t="shared" ref="AO49:AT68" si="22">F49/$L49</f>
        <v>3.7722557864894091E-2</v>
      </c>
      <c r="AP49" s="57">
        <f t="shared" si="22"/>
        <v>0.24930742141863382</v>
      </c>
      <c r="AQ49" s="57">
        <f t="shared" si="22"/>
        <v>3.5160741998642837E-3</v>
      </c>
      <c r="AR49" s="57">
        <f t="shared" si="22"/>
        <v>1.3898451674550233E-2</v>
      </c>
      <c r="AS49" s="58">
        <f t="shared" si="22"/>
        <v>1.2195271125484021E-2</v>
      </c>
      <c r="AT49" s="58">
        <f t="shared" si="22"/>
        <v>1.7591592229735027E-3</v>
      </c>
    </row>
    <row r="50" spans="1:46" x14ac:dyDescent="0.25">
      <c r="A50" s="44">
        <v>46</v>
      </c>
      <c r="B50" s="45" t="s">
        <v>92</v>
      </c>
      <c r="C50" s="46">
        <v>1.9481312859875595</v>
      </c>
      <c r="D50" s="47">
        <v>9.1490531921559484</v>
      </c>
      <c r="E50" s="48">
        <v>0.46717629941603572</v>
      </c>
      <c r="F50" s="49">
        <v>1.7491836388891022</v>
      </c>
      <c r="G50" s="50">
        <v>3.9661930868384903</v>
      </c>
      <c r="H50" s="45">
        <v>0.34913392488454931</v>
      </c>
      <c r="I50" s="46">
        <v>0.50219107668305696</v>
      </c>
      <c r="J50" s="47">
        <v>0.14704779922043293</v>
      </c>
      <c r="K50" s="51">
        <v>0.11807065981008567</v>
      </c>
      <c r="L50" s="45">
        <f t="shared" si="20"/>
        <v>18.396180963885261</v>
      </c>
      <c r="M50" s="46">
        <f t="shared" si="1"/>
        <v>11.564360777559543</v>
      </c>
      <c r="N50" s="46">
        <f t="shared" si="2"/>
        <v>6.0645106506121422</v>
      </c>
      <c r="O50" s="47">
        <f t="shared" si="3"/>
        <v>0.76730953571357563</v>
      </c>
      <c r="P50" s="48">
        <f t="shared" si="4"/>
        <v>6.831820186325718</v>
      </c>
      <c r="Q50" s="49">
        <f t="shared" ref="Q50:Q68" si="23">F50/C50</f>
        <v>0.89787770027131131</v>
      </c>
      <c r="R50" s="49">
        <f t="shared" ref="R50:R68" si="24">I50/C50</f>
        <v>0.25778092077017434</v>
      </c>
      <c r="S50" s="49">
        <f t="shared" ref="S50:S68" si="25">I50/F50</f>
        <v>0.28710025952563561</v>
      </c>
      <c r="T50" s="49">
        <f t="shared" ref="T50:T68" si="26">D50/C50</f>
        <v>4.696322705745188</v>
      </c>
      <c r="U50" s="52">
        <f t="shared" ref="U50:U68" si="27">E50/C50</f>
        <v>0.23980740044386262</v>
      </c>
      <c r="V50" s="49">
        <f t="shared" ref="V50:V68" si="28">E50/D50</f>
        <v>5.1062802850088899E-2</v>
      </c>
      <c r="W50" s="49">
        <f t="shared" ref="W50:W68" si="29">G50/F50</f>
        <v>2.2674537988232042</v>
      </c>
      <c r="X50" s="52">
        <f t="shared" ref="X50:X68" si="30">H50/F50</f>
        <v>0.19959821091528304</v>
      </c>
      <c r="Y50" s="49">
        <f t="shared" ref="Y50:Y68" si="31">H50/G50</f>
        <v>8.8027465441136404E-2</v>
      </c>
      <c r="Z50" s="49">
        <f t="shared" ref="Z50:Z68" si="32">J50/I50</f>
        <v>0.29281244938017448</v>
      </c>
      <c r="AA50" s="50">
        <f t="shared" ref="AA50:AA68" si="33">K50/I50</f>
        <v>0.23511102704161047</v>
      </c>
      <c r="AB50" s="53">
        <f t="shared" ref="AB50:AB68" si="34">K50/J50</f>
        <v>0.8029406793983439</v>
      </c>
      <c r="AC50" s="54">
        <f t="shared" ref="AC50:AE68" si="35">C50/$L50</f>
        <v>0.10589868026478227</v>
      </c>
      <c r="AD50" s="54">
        <f t="shared" si="35"/>
        <v>0.49733437663594687</v>
      </c>
      <c r="AE50" s="54">
        <f t="shared" si="35"/>
        <v>2.5395287224733214E-2</v>
      </c>
      <c r="AF50" s="54">
        <f t="shared" ref="AF50:AH68" si="36">F50/$M50</f>
        <v>0.15125640513424357</v>
      </c>
      <c r="AG50" s="54">
        <f t="shared" si="36"/>
        <v>0.34296691041798216</v>
      </c>
      <c r="AH50" s="54">
        <f t="shared" si="36"/>
        <v>3.0190507854272249E-2</v>
      </c>
      <c r="AI50" s="54">
        <f t="shared" ref="AI50:AK68" si="37">I50/$N50</f>
        <v>8.2808177875384983E-2</v>
      </c>
      <c r="AJ50" s="55">
        <f t="shared" si="37"/>
        <v>2.4247265392400647E-2</v>
      </c>
      <c r="AK50" s="56">
        <f t="shared" si="37"/>
        <v>1.9469115747726126E-2</v>
      </c>
      <c r="AL50" s="57">
        <f t="shared" ref="AL50:AN68" si="38">C50/$L50</f>
        <v>0.10589868026478227</v>
      </c>
      <c r="AM50" s="57">
        <f t="shared" si="38"/>
        <v>0.49733437663594687</v>
      </c>
      <c r="AN50" s="57">
        <f t="shared" si="38"/>
        <v>2.5395287224733214E-2</v>
      </c>
      <c r="AO50" s="57">
        <f t="shared" si="22"/>
        <v>9.5084063497909613E-2</v>
      </c>
      <c r="AP50" s="57">
        <f t="shared" si="22"/>
        <v>0.2155987209858819</v>
      </c>
      <c r="AQ50" s="57">
        <f t="shared" si="22"/>
        <v>1.8978608960737928E-2</v>
      </c>
      <c r="AR50" s="57">
        <f t="shared" si="22"/>
        <v>2.7298659307001868E-2</v>
      </c>
      <c r="AS50" s="58">
        <f t="shared" si="22"/>
        <v>7.9933872964781123E-3</v>
      </c>
      <c r="AT50" s="58">
        <f t="shared" si="22"/>
        <v>6.4182158265282266E-3</v>
      </c>
    </row>
    <row r="51" spans="1:46" x14ac:dyDescent="0.25">
      <c r="A51" s="44">
        <v>47</v>
      </c>
      <c r="B51" s="45" t="s">
        <v>93</v>
      </c>
      <c r="C51" s="46">
        <v>13.620425098050726</v>
      </c>
      <c r="D51" s="47">
        <v>17.492232900327153</v>
      </c>
      <c r="E51" s="48">
        <v>0.7298571571531377</v>
      </c>
      <c r="F51" s="49">
        <v>4.4053171997187697</v>
      </c>
      <c r="G51" s="50">
        <v>4.6283299701755629</v>
      </c>
      <c r="H51" s="45">
        <v>0.21290733326894842</v>
      </c>
      <c r="I51" s="46">
        <v>1.7181085375380352</v>
      </c>
      <c r="J51" s="47">
        <v>0.26511224609325224</v>
      </c>
      <c r="K51" s="51">
        <v>0.16087158463810505</v>
      </c>
      <c r="L51" s="45">
        <f t="shared" si="20"/>
        <v>43.23316202696369</v>
      </c>
      <c r="M51" s="46">
        <f t="shared" si="1"/>
        <v>31.842515155531014</v>
      </c>
      <c r="N51" s="46">
        <f t="shared" si="2"/>
        <v>9.2465545031632814</v>
      </c>
      <c r="O51" s="47">
        <f t="shared" si="3"/>
        <v>2.1440923682693924</v>
      </c>
      <c r="P51" s="48">
        <f t="shared" si="4"/>
        <v>11.390646871432674</v>
      </c>
      <c r="Q51" s="49">
        <f t="shared" si="23"/>
        <v>0.32343463350121376</v>
      </c>
      <c r="R51" s="49">
        <f t="shared" si="24"/>
        <v>0.12614206422851815</v>
      </c>
      <c r="S51" s="49">
        <f t="shared" si="25"/>
        <v>0.39000790627465309</v>
      </c>
      <c r="T51" s="49">
        <f t="shared" si="26"/>
        <v>1.2842648283298101</v>
      </c>
      <c r="U51" s="52">
        <f t="shared" si="27"/>
        <v>5.3585490313190778E-2</v>
      </c>
      <c r="V51" s="49">
        <f t="shared" si="28"/>
        <v>4.1724642091833075E-2</v>
      </c>
      <c r="W51" s="49">
        <f t="shared" si="29"/>
        <v>1.0506235443093701</v>
      </c>
      <c r="X51" s="52">
        <f t="shared" si="30"/>
        <v>4.8329626135103318E-2</v>
      </c>
      <c r="Y51" s="49">
        <f t="shared" si="31"/>
        <v>4.6000897654423799E-2</v>
      </c>
      <c r="Z51" s="49">
        <f t="shared" si="32"/>
        <v>0.15430471375990309</v>
      </c>
      <c r="AA51" s="50">
        <f t="shared" si="33"/>
        <v>9.3632958060161961E-2</v>
      </c>
      <c r="AB51" s="53">
        <f t="shared" si="34"/>
        <v>0.60680555881043341</v>
      </c>
      <c r="AC51" s="54">
        <f t="shared" si="35"/>
        <v>0.31504577642403137</v>
      </c>
      <c r="AD51" s="54">
        <f t="shared" si="35"/>
        <v>0.40460220997524038</v>
      </c>
      <c r="AE51" s="54">
        <f t="shared" si="35"/>
        <v>1.68818824007816E-2</v>
      </c>
      <c r="AF51" s="54">
        <f t="shared" si="36"/>
        <v>0.13834702372603158</v>
      </c>
      <c r="AG51" s="54">
        <f t="shared" si="36"/>
        <v>0.14535064041169582</v>
      </c>
      <c r="AH51" s="54">
        <f t="shared" si="36"/>
        <v>6.6862599335833755E-3</v>
      </c>
      <c r="AI51" s="54">
        <f t="shared" si="37"/>
        <v>0.18581067541972135</v>
      </c>
      <c r="AJ51" s="55">
        <f t="shared" si="37"/>
        <v>2.8671463084174363E-2</v>
      </c>
      <c r="AK51" s="56">
        <f t="shared" si="37"/>
        <v>1.7398003178705136E-2</v>
      </c>
      <c r="AL51" s="57">
        <f t="shared" si="38"/>
        <v>0.31504577642403137</v>
      </c>
      <c r="AM51" s="57">
        <f t="shared" si="38"/>
        <v>0.40460220997524038</v>
      </c>
      <c r="AN51" s="57">
        <f t="shared" si="38"/>
        <v>1.68818824007816E-2</v>
      </c>
      <c r="AO51" s="57">
        <f t="shared" si="22"/>
        <v>0.10189671523381191</v>
      </c>
      <c r="AP51" s="57">
        <f t="shared" si="22"/>
        <v>0.10705508811243006</v>
      </c>
      <c r="AQ51" s="57">
        <f t="shared" si="22"/>
        <v>4.9246301516452165E-3</v>
      </c>
      <c r="AR51" s="57">
        <f t="shared" si="22"/>
        <v>3.974052456460353E-2</v>
      </c>
      <c r="AS51" s="58">
        <f t="shared" si="22"/>
        <v>6.1321502676095459E-3</v>
      </c>
      <c r="AT51" s="58">
        <f t="shared" si="22"/>
        <v>3.7210228698463586E-3</v>
      </c>
    </row>
    <row r="52" spans="1:46" x14ac:dyDescent="0.25">
      <c r="A52" s="44">
        <v>48</v>
      </c>
      <c r="B52" s="45" t="s">
        <v>94</v>
      </c>
      <c r="C52" s="46">
        <v>14.363673148000867</v>
      </c>
      <c r="D52" s="47">
        <v>17.337000982167762</v>
      </c>
      <c r="E52" s="48">
        <v>0.61747092206523457</v>
      </c>
      <c r="F52" s="49">
        <v>5.02765337254925</v>
      </c>
      <c r="G52" s="50">
        <v>9.396098573681769</v>
      </c>
      <c r="H52" s="45">
        <v>0.13665886638846664</v>
      </c>
      <c r="I52" s="46">
        <v>0.67135313398390495</v>
      </c>
      <c r="J52" s="47">
        <v>0.14926581782452683</v>
      </c>
      <c r="K52" s="51">
        <v>4.0862488400912091E-2</v>
      </c>
      <c r="L52" s="45">
        <f t="shared" si="20"/>
        <v>47.7400373050627</v>
      </c>
      <c r="M52" s="46">
        <f t="shared" si="1"/>
        <v>32.318145052233866</v>
      </c>
      <c r="N52" s="46">
        <f t="shared" si="2"/>
        <v>14.560410812619486</v>
      </c>
      <c r="O52" s="47">
        <f t="shared" si="3"/>
        <v>0.86148144020934392</v>
      </c>
      <c r="P52" s="48">
        <f t="shared" si="4"/>
        <v>15.421892252828828</v>
      </c>
      <c r="Q52" s="49">
        <f t="shared" si="23"/>
        <v>0.35002560422707735</v>
      </c>
      <c r="R52" s="49">
        <f t="shared" si="24"/>
        <v>4.6739655453475963E-2</v>
      </c>
      <c r="S52" s="49">
        <f t="shared" si="25"/>
        <v>0.13353210419188033</v>
      </c>
      <c r="T52" s="49">
        <f t="shared" si="26"/>
        <v>1.2070033064335444</v>
      </c>
      <c r="U52" s="52">
        <f t="shared" si="27"/>
        <v>4.2988371825431998E-2</v>
      </c>
      <c r="V52" s="49">
        <f t="shared" si="28"/>
        <v>3.5615786300084065E-2</v>
      </c>
      <c r="W52" s="49">
        <f t="shared" si="29"/>
        <v>1.8688835282448117</v>
      </c>
      <c r="X52" s="52">
        <f t="shared" si="30"/>
        <v>2.7181441571652015E-2</v>
      </c>
      <c r="Y52" s="49">
        <f t="shared" si="31"/>
        <v>1.4544213783712808E-2</v>
      </c>
      <c r="Z52" s="49">
        <f t="shared" si="32"/>
        <v>0.22233577273820448</v>
      </c>
      <c r="AA52" s="50">
        <f t="shared" si="33"/>
        <v>6.0865863779361949E-2</v>
      </c>
      <c r="AB52" s="53">
        <f t="shared" si="34"/>
        <v>0.27375650364203957</v>
      </c>
      <c r="AC52" s="54">
        <f t="shared" si="35"/>
        <v>0.30087268378564169</v>
      </c>
      <c r="AD52" s="54">
        <f t="shared" si="35"/>
        <v>0.36315432414480375</v>
      </c>
      <c r="AE52" s="54">
        <f t="shared" si="35"/>
        <v>1.2934026802692788E-2</v>
      </c>
      <c r="AF52" s="54">
        <f t="shared" si="36"/>
        <v>0.15556751058649429</v>
      </c>
      <c r="AG52" s="54">
        <f t="shared" si="36"/>
        <v>0.29073755806514956</v>
      </c>
      <c r="AH52" s="54">
        <f t="shared" si="36"/>
        <v>4.228549199454151E-3</v>
      </c>
      <c r="AI52" s="54">
        <f t="shared" si="37"/>
        <v>4.6108117595284069E-2</v>
      </c>
      <c r="AJ52" s="55">
        <f t="shared" si="37"/>
        <v>1.0251483955051486E-2</v>
      </c>
      <c r="AK52" s="56">
        <f t="shared" si="37"/>
        <v>2.806410404677362E-3</v>
      </c>
      <c r="AL52" s="57">
        <f t="shared" si="38"/>
        <v>0.30087268378564169</v>
      </c>
      <c r="AM52" s="57">
        <f t="shared" si="38"/>
        <v>0.36315432414480375</v>
      </c>
      <c r="AN52" s="57">
        <f t="shared" si="38"/>
        <v>1.2934026802692788E-2</v>
      </c>
      <c r="AO52" s="57">
        <f t="shared" si="22"/>
        <v>0.10531314293749161</v>
      </c>
      <c r="AP52" s="57">
        <f t="shared" si="22"/>
        <v>0.19681799814356951</v>
      </c>
      <c r="AQ52" s="57">
        <f t="shared" si="22"/>
        <v>2.8625630414824653E-3</v>
      </c>
      <c r="AR52" s="57">
        <f t="shared" si="22"/>
        <v>1.4062685575503515E-2</v>
      </c>
      <c r="AS52" s="58">
        <f t="shared" si="22"/>
        <v>3.1266380642039756E-3</v>
      </c>
      <c r="AT52" s="58">
        <f t="shared" si="22"/>
        <v>8.5593750461059514E-4</v>
      </c>
    </row>
    <row r="53" spans="1:46" x14ac:dyDescent="0.25">
      <c r="A53" s="44">
        <v>49</v>
      </c>
      <c r="B53" s="45" t="s">
        <v>95</v>
      </c>
      <c r="C53" s="46">
        <v>6.2911851776474981</v>
      </c>
      <c r="D53" s="47">
        <v>10.618236556912667</v>
      </c>
      <c r="E53" s="48">
        <v>0.43714054863304957</v>
      </c>
      <c r="F53" s="49">
        <v>2.9899707197029612</v>
      </c>
      <c r="G53" s="50">
        <v>4.9531664505352841</v>
      </c>
      <c r="H53" s="45">
        <v>0.25744964632298734</v>
      </c>
      <c r="I53" s="46">
        <v>0.46813512228791376</v>
      </c>
      <c r="J53" s="47">
        <v>8.9192927396000307E-2</v>
      </c>
      <c r="K53" s="51">
        <v>0.14118899937824653</v>
      </c>
      <c r="L53" s="45">
        <f t="shared" si="20"/>
        <v>26.245666148816607</v>
      </c>
      <c r="M53" s="46">
        <f t="shared" si="1"/>
        <v>17.346562283193215</v>
      </c>
      <c r="N53" s="46">
        <f t="shared" si="2"/>
        <v>8.2005868165612323</v>
      </c>
      <c r="O53" s="47">
        <f t="shared" si="3"/>
        <v>0.69851704906216061</v>
      </c>
      <c r="P53" s="48">
        <f t="shared" si="4"/>
        <v>8.8991038656233936</v>
      </c>
      <c r="Q53" s="49">
        <f t="shared" si="23"/>
        <v>0.47526350524958155</v>
      </c>
      <c r="R53" s="49">
        <f t="shared" si="24"/>
        <v>7.4411276900764572E-2</v>
      </c>
      <c r="S53" s="49">
        <f t="shared" si="25"/>
        <v>0.15656846376556513</v>
      </c>
      <c r="T53" s="49">
        <f t="shared" si="26"/>
        <v>1.6877959012618367</v>
      </c>
      <c r="U53" s="52">
        <f t="shared" si="27"/>
        <v>6.948461002009676E-2</v>
      </c>
      <c r="V53" s="49">
        <f t="shared" si="28"/>
        <v>4.1168846285352632E-2</v>
      </c>
      <c r="W53" s="49">
        <f t="shared" si="29"/>
        <v>1.6565936307989519</v>
      </c>
      <c r="X53" s="52">
        <f t="shared" si="30"/>
        <v>8.6104403841307076E-2</v>
      </c>
      <c r="Y53" s="49">
        <f t="shared" si="31"/>
        <v>5.197678069049446E-2</v>
      </c>
      <c r="Z53" s="49">
        <f t="shared" si="32"/>
        <v>0.1905281683632031</v>
      </c>
      <c r="AA53" s="50">
        <f t="shared" si="33"/>
        <v>0.30159881764097179</v>
      </c>
      <c r="AB53" s="53">
        <f t="shared" si="34"/>
        <v>1.5829618278071889</v>
      </c>
      <c r="AC53" s="54">
        <f t="shared" si="35"/>
        <v>0.23970377211900798</v>
      </c>
      <c r="AD53" s="54">
        <f t="shared" si="35"/>
        <v>0.40457104409946298</v>
      </c>
      <c r="AE53" s="54">
        <f t="shared" si="35"/>
        <v>1.6655723126035412E-2</v>
      </c>
      <c r="AF53" s="54">
        <f t="shared" si="36"/>
        <v>0.17236675895142015</v>
      </c>
      <c r="AG53" s="54">
        <f t="shared" si="36"/>
        <v>0.28554167504038086</v>
      </c>
      <c r="AH53" s="54">
        <f t="shared" si="36"/>
        <v>1.4841537021570312E-2</v>
      </c>
      <c r="AI53" s="54">
        <f t="shared" si="37"/>
        <v>5.7085563845566088E-2</v>
      </c>
      <c r="AJ53" s="55">
        <f t="shared" si="37"/>
        <v>1.0876407919476395E-2</v>
      </c>
      <c r="AK53" s="56">
        <f t="shared" si="37"/>
        <v>1.7216938560190936E-2</v>
      </c>
      <c r="AL53" s="57">
        <f t="shared" si="38"/>
        <v>0.23970377211900798</v>
      </c>
      <c r="AM53" s="57">
        <f t="shared" si="38"/>
        <v>0.40457104409946298</v>
      </c>
      <c r="AN53" s="57">
        <f t="shared" si="38"/>
        <v>1.6655723126035412E-2</v>
      </c>
      <c r="AO53" s="57">
        <f t="shared" si="22"/>
        <v>0.11392245495882665</v>
      </c>
      <c r="AP53" s="57">
        <f t="shared" si="22"/>
        <v>0.18872321328977271</v>
      </c>
      <c r="AQ53" s="57">
        <f t="shared" si="22"/>
        <v>9.8092250683679254E-3</v>
      </c>
      <c r="AR53" s="57">
        <f t="shared" si="22"/>
        <v>1.7836663761305275E-2</v>
      </c>
      <c r="AS53" s="58">
        <f t="shared" si="22"/>
        <v>3.3983868761518149E-3</v>
      </c>
      <c r="AT53" s="58">
        <f t="shared" si="22"/>
        <v>5.37951670106924E-3</v>
      </c>
    </row>
    <row r="54" spans="1:46" x14ac:dyDescent="0.25">
      <c r="A54" s="44">
        <v>50</v>
      </c>
      <c r="B54" s="45" t="s">
        <v>96</v>
      </c>
      <c r="C54" s="46">
        <v>1.8533608991826724</v>
      </c>
      <c r="D54" s="47">
        <v>8.5757540064543782</v>
      </c>
      <c r="E54" s="48">
        <v>0.38870741770909156</v>
      </c>
      <c r="F54" s="49">
        <v>1.4143389656843393</v>
      </c>
      <c r="G54" s="50">
        <v>5.111889341788773</v>
      </c>
      <c r="H54" s="45">
        <v>0.19529814009096</v>
      </c>
      <c r="I54" s="46">
        <v>0.32878295246092237</v>
      </c>
      <c r="J54" s="47">
        <v>0.1089376420285225</v>
      </c>
      <c r="K54" s="51">
        <v>0.10278683413481673</v>
      </c>
      <c r="L54" s="45">
        <f t="shared" si="20"/>
        <v>18.079856199534476</v>
      </c>
      <c r="M54" s="46">
        <f t="shared" si="1"/>
        <v>10.817822323346142</v>
      </c>
      <c r="N54" s="46">
        <f t="shared" si="2"/>
        <v>6.7215264475640728</v>
      </c>
      <c r="O54" s="47">
        <f t="shared" si="3"/>
        <v>0.5405074286242616</v>
      </c>
      <c r="P54" s="48">
        <f t="shared" si="4"/>
        <v>7.2620338761883341</v>
      </c>
      <c r="Q54" s="49">
        <f t="shared" si="23"/>
        <v>0.76312118503636239</v>
      </c>
      <c r="R54" s="49">
        <f t="shared" si="24"/>
        <v>0.17739823506901156</v>
      </c>
      <c r="S54" s="49">
        <f t="shared" si="25"/>
        <v>0.23246404181605651</v>
      </c>
      <c r="T54" s="49">
        <f t="shared" si="26"/>
        <v>4.6271365767111332</v>
      </c>
      <c r="U54" s="52">
        <f t="shared" si="27"/>
        <v>0.20973109871936468</v>
      </c>
      <c r="V54" s="49">
        <f t="shared" si="28"/>
        <v>4.5326325523859283E-2</v>
      </c>
      <c r="W54" s="49">
        <f t="shared" si="29"/>
        <v>3.6143311227484598</v>
      </c>
      <c r="X54" s="52">
        <f t="shared" si="30"/>
        <v>0.13808439478047146</v>
      </c>
      <c r="Y54" s="49">
        <f t="shared" si="31"/>
        <v>3.8204688527670769E-2</v>
      </c>
      <c r="Z54" s="49">
        <f t="shared" si="32"/>
        <v>0.33133604164428304</v>
      </c>
      <c r="AA54" s="50">
        <f t="shared" si="33"/>
        <v>0.31262823502697729</v>
      </c>
      <c r="AB54" s="53">
        <f t="shared" si="34"/>
        <v>0.94353826850690103</v>
      </c>
      <c r="AC54" s="54">
        <f t="shared" si="35"/>
        <v>0.10250971460881382</v>
      </c>
      <c r="AD54" s="54">
        <f t="shared" si="35"/>
        <v>0.474326449934662</v>
      </c>
      <c r="AE54" s="54">
        <f t="shared" si="35"/>
        <v>2.1499475074315034E-2</v>
      </c>
      <c r="AF54" s="54">
        <f t="shared" si="36"/>
        <v>0.13074155993781006</v>
      </c>
      <c r="AG54" s="54">
        <f t="shared" si="36"/>
        <v>0.47254328911991</v>
      </c>
      <c r="AH54" s="54">
        <f t="shared" si="36"/>
        <v>1.8053369176667236E-2</v>
      </c>
      <c r="AI54" s="54">
        <f t="shared" si="37"/>
        <v>4.8914923570683201E-2</v>
      </c>
      <c r="AJ54" s="55">
        <f t="shared" si="37"/>
        <v>1.620727715324281E-2</v>
      </c>
      <c r="AK54" s="56">
        <f t="shared" si="37"/>
        <v>1.5292186222382178E-2</v>
      </c>
      <c r="AL54" s="57">
        <f t="shared" si="38"/>
        <v>0.10250971460881382</v>
      </c>
      <c r="AM54" s="57">
        <f t="shared" si="38"/>
        <v>0.474326449934662</v>
      </c>
      <c r="AN54" s="57">
        <f t="shared" si="38"/>
        <v>2.1499475074315034E-2</v>
      </c>
      <c r="AO54" s="57">
        <f t="shared" si="22"/>
        <v>7.8227334890017319E-2</v>
      </c>
      <c r="AP54" s="57">
        <f t="shared" si="22"/>
        <v>0.28273949114265606</v>
      </c>
      <c r="AQ54" s="57">
        <f t="shared" si="22"/>
        <v>1.0801974193577302E-2</v>
      </c>
      <c r="AR54" s="57">
        <f t="shared" si="22"/>
        <v>1.8185042449031644E-2</v>
      </c>
      <c r="AS54" s="58">
        <f t="shared" si="22"/>
        <v>6.0253599821954032E-3</v>
      </c>
      <c r="AT54" s="58">
        <f t="shared" si="22"/>
        <v>5.685157724731423E-3</v>
      </c>
    </row>
    <row r="55" spans="1:46" x14ac:dyDescent="0.25">
      <c r="A55" s="44">
        <v>51</v>
      </c>
      <c r="B55" s="45" t="s">
        <v>97</v>
      </c>
      <c r="C55" s="46">
        <v>23.004544021983516</v>
      </c>
      <c r="D55" s="47">
        <v>9.0030070897632388</v>
      </c>
      <c r="E55" s="48">
        <v>0.43721135730399102</v>
      </c>
      <c r="F55" s="49">
        <v>4.391537782155444</v>
      </c>
      <c r="G55" s="50">
        <v>1.7718282519974127</v>
      </c>
      <c r="H55" s="45">
        <v>0.39996823741030046</v>
      </c>
      <c r="I55" s="46">
        <v>1.7508344739122459</v>
      </c>
      <c r="J55" s="47">
        <v>8.0513454034882137E-2</v>
      </c>
      <c r="K55" s="51">
        <v>0.32160648465634994</v>
      </c>
      <c r="L55" s="45">
        <f t="shared" si="20"/>
        <v>41.161051153217386</v>
      </c>
      <c r="M55" s="46">
        <f t="shared" si="1"/>
        <v>32.444762469050751</v>
      </c>
      <c r="N55" s="46">
        <f t="shared" si="2"/>
        <v>6.5633342715631571</v>
      </c>
      <c r="O55" s="47">
        <f t="shared" si="3"/>
        <v>2.1529544126034779</v>
      </c>
      <c r="P55" s="48">
        <f t="shared" si="4"/>
        <v>8.7162886841666349</v>
      </c>
      <c r="Q55" s="49">
        <f t="shared" si="23"/>
        <v>0.19089871018346719</v>
      </c>
      <c r="R55" s="49">
        <f t="shared" si="24"/>
        <v>7.6108201590047594E-2</v>
      </c>
      <c r="S55" s="49">
        <f t="shared" si="25"/>
        <v>0.39868368684577399</v>
      </c>
      <c r="T55" s="49">
        <f t="shared" si="26"/>
        <v>0.3913577718019457</v>
      </c>
      <c r="U55" s="52">
        <f t="shared" si="27"/>
        <v>1.9005434617012394E-2</v>
      </c>
      <c r="V55" s="49">
        <f t="shared" si="28"/>
        <v>4.8562813840401939E-2</v>
      </c>
      <c r="W55" s="49">
        <f t="shared" si="29"/>
        <v>0.40346419406820366</v>
      </c>
      <c r="X55" s="52">
        <f t="shared" si="30"/>
        <v>9.1077034344445293E-2</v>
      </c>
      <c r="Y55" s="49">
        <f t="shared" si="31"/>
        <v>0.22573758882070502</v>
      </c>
      <c r="Z55" s="49">
        <f t="shared" si="32"/>
        <v>4.5985760067297814E-2</v>
      </c>
      <c r="AA55" s="50">
        <f t="shared" si="33"/>
        <v>0.18368754411016314</v>
      </c>
      <c r="AB55" s="53">
        <f t="shared" si="34"/>
        <v>3.9944440157419554</v>
      </c>
      <c r="AC55" s="54">
        <f t="shared" si="35"/>
        <v>0.55889107244495984</v>
      </c>
      <c r="AD55" s="54">
        <f t="shared" si="35"/>
        <v>0.21872636479205929</v>
      </c>
      <c r="AE55" s="54">
        <f t="shared" si="35"/>
        <v>1.0621967735384621E-2</v>
      </c>
      <c r="AF55" s="54">
        <f t="shared" si="36"/>
        <v>0.13535428981317271</v>
      </c>
      <c r="AG55" s="54">
        <f t="shared" si="36"/>
        <v>5.4610609453145789E-2</v>
      </c>
      <c r="AH55" s="54">
        <f t="shared" si="36"/>
        <v>1.232766730198233E-2</v>
      </c>
      <c r="AI55" s="54">
        <f t="shared" si="37"/>
        <v>0.2667599121833632</v>
      </c>
      <c r="AJ55" s="55">
        <f t="shared" si="37"/>
        <v>1.2267157317237576E-2</v>
      </c>
      <c r="AK55" s="56">
        <f t="shared" si="37"/>
        <v>4.9000473136004773E-2</v>
      </c>
      <c r="AL55" s="57">
        <f t="shared" si="38"/>
        <v>0.55889107244495984</v>
      </c>
      <c r="AM55" s="57">
        <f t="shared" si="38"/>
        <v>0.21872636479205929</v>
      </c>
      <c r="AN55" s="57">
        <f t="shared" si="38"/>
        <v>1.0621967735384621E-2</v>
      </c>
      <c r="AO55" s="57">
        <f t="shared" si="22"/>
        <v>0.10669158486279756</v>
      </c>
      <c r="AP55" s="57">
        <f t="shared" si="22"/>
        <v>4.3046234300527973E-2</v>
      </c>
      <c r="AQ55" s="57">
        <f t="shared" si="22"/>
        <v>9.7171531388123115E-3</v>
      </c>
      <c r="AR55" s="57">
        <f t="shared" si="22"/>
        <v>4.2536194408518906E-2</v>
      </c>
      <c r="AS55" s="58">
        <f t="shared" si="22"/>
        <v>1.9560592302460852E-3</v>
      </c>
      <c r="AT55" s="58">
        <f t="shared" si="22"/>
        <v>7.8133690866932903E-3</v>
      </c>
    </row>
    <row r="56" spans="1:46" x14ac:dyDescent="0.25">
      <c r="A56" s="44">
        <v>52</v>
      </c>
      <c r="B56" s="45" t="s">
        <v>98</v>
      </c>
      <c r="C56" s="46">
        <v>1.7837357891170853</v>
      </c>
      <c r="D56" s="47">
        <v>29.230495265584203</v>
      </c>
      <c r="E56" s="48">
        <v>0.7365582322849612</v>
      </c>
      <c r="F56" s="49">
        <v>2.1371912838837175</v>
      </c>
      <c r="G56" s="50">
        <v>13.57665191733134</v>
      </c>
      <c r="H56" s="45">
        <v>0.23467717113576941</v>
      </c>
      <c r="I56" s="46">
        <v>0.5775837414001378</v>
      </c>
      <c r="J56" s="47">
        <v>0.4213179148443138</v>
      </c>
      <c r="K56" s="51">
        <v>0.12563180446325733</v>
      </c>
      <c r="L56" s="45">
        <f t="shared" si="20"/>
        <v>48.823843120044792</v>
      </c>
      <c r="M56" s="46">
        <f t="shared" si="1"/>
        <v>31.750789286986247</v>
      </c>
      <c r="N56" s="46">
        <f t="shared" si="2"/>
        <v>15.948520372350828</v>
      </c>
      <c r="O56" s="47">
        <f t="shared" si="3"/>
        <v>1.1245334607077089</v>
      </c>
      <c r="P56" s="48">
        <f t="shared" si="4"/>
        <v>17.073053833058534</v>
      </c>
      <c r="Q56" s="49">
        <f t="shared" si="23"/>
        <v>1.1981546240890226</v>
      </c>
      <c r="R56" s="49">
        <f t="shared" si="24"/>
        <v>0.32380565828419611</v>
      </c>
      <c r="S56" s="49">
        <f t="shared" si="25"/>
        <v>0.27025364821371956</v>
      </c>
      <c r="T56" s="49">
        <f t="shared" si="26"/>
        <v>16.387233716969224</v>
      </c>
      <c r="U56" s="52">
        <f t="shared" si="27"/>
        <v>0.41293011934774448</v>
      </c>
      <c r="V56" s="49">
        <f t="shared" si="28"/>
        <v>2.5198280959412279E-2</v>
      </c>
      <c r="W56" s="49">
        <f t="shared" si="29"/>
        <v>6.3525675121881289</v>
      </c>
      <c r="X56" s="52">
        <f t="shared" si="30"/>
        <v>0.1098063485966088</v>
      </c>
      <c r="Y56" s="49">
        <f t="shared" si="31"/>
        <v>1.7285349330948902E-2</v>
      </c>
      <c r="Z56" s="49">
        <f t="shared" si="32"/>
        <v>0.72944905585982145</v>
      </c>
      <c r="AA56" s="50">
        <f t="shared" si="33"/>
        <v>0.21751270934100322</v>
      </c>
      <c r="AB56" s="53">
        <f t="shared" si="34"/>
        <v>0.29818766313243772</v>
      </c>
      <c r="AC56" s="54">
        <f t="shared" si="35"/>
        <v>3.6534112743467476E-2</v>
      </c>
      <c r="AD56" s="54">
        <f t="shared" si="35"/>
        <v>0.59869304416930513</v>
      </c>
      <c r="AE56" s="54">
        <f t="shared" si="35"/>
        <v>1.5086035535423977E-2</v>
      </c>
      <c r="AF56" s="54">
        <f t="shared" si="36"/>
        <v>6.7311437979265976E-2</v>
      </c>
      <c r="AG56" s="54">
        <f t="shared" si="36"/>
        <v>0.4276004541057512</v>
      </c>
      <c r="AH56" s="54">
        <f t="shared" si="36"/>
        <v>7.391223223290294E-3</v>
      </c>
      <c r="AI56" s="54">
        <f t="shared" si="37"/>
        <v>3.6215506386502574E-2</v>
      </c>
      <c r="AJ56" s="55">
        <f t="shared" si="37"/>
        <v>2.6417366941119638E-2</v>
      </c>
      <c r="AK56" s="56">
        <f t="shared" si="37"/>
        <v>7.8773329142845794E-3</v>
      </c>
      <c r="AL56" s="57">
        <f t="shared" si="38"/>
        <v>3.6534112743467476E-2</v>
      </c>
      <c r="AM56" s="57">
        <f t="shared" si="38"/>
        <v>0.59869304416930513</v>
      </c>
      <c r="AN56" s="57">
        <f t="shared" si="38"/>
        <v>1.5086035535423977E-2</v>
      </c>
      <c r="AO56" s="57">
        <f t="shared" si="22"/>
        <v>4.3773516120575243E-2</v>
      </c>
      <c r="AP56" s="57">
        <f t="shared" si="22"/>
        <v>0.27807421640180963</v>
      </c>
      <c r="AQ56" s="57">
        <f t="shared" si="22"/>
        <v>4.8066099704351609E-3</v>
      </c>
      <c r="AR56" s="57">
        <f t="shared" si="22"/>
        <v>1.1829952426727524E-2</v>
      </c>
      <c r="AS56" s="58">
        <f t="shared" si="22"/>
        <v>8.6293476285429962E-3</v>
      </c>
      <c r="AT56" s="58">
        <f t="shared" si="22"/>
        <v>2.5731650037126796E-3</v>
      </c>
    </row>
    <row r="57" spans="1:46" x14ac:dyDescent="0.25">
      <c r="A57" s="44">
        <v>53</v>
      </c>
      <c r="B57" s="45" t="s">
        <v>99</v>
      </c>
      <c r="C57" s="46">
        <v>1.8432341986945084</v>
      </c>
      <c r="D57" s="47">
        <v>23.103189231551216</v>
      </c>
      <c r="E57" s="48">
        <v>0.82407774956860458</v>
      </c>
      <c r="F57" s="49">
        <v>1.7987991949489917</v>
      </c>
      <c r="G57" s="50">
        <v>12.725815088005801</v>
      </c>
      <c r="H57" s="45">
        <v>0.67641996229051027</v>
      </c>
      <c r="I57" s="46">
        <v>0.27053690504656669</v>
      </c>
      <c r="J57" s="47">
        <v>0.19989504360817176</v>
      </c>
      <c r="K57" s="51">
        <v>0.26089366168938732</v>
      </c>
      <c r="L57" s="45">
        <f t="shared" si="20"/>
        <v>41.702861035403757</v>
      </c>
      <c r="M57" s="46">
        <f t="shared" si="1"/>
        <v>25.770501179814328</v>
      </c>
      <c r="N57" s="46">
        <f t="shared" si="2"/>
        <v>15.201034245245301</v>
      </c>
      <c r="O57" s="47">
        <f t="shared" si="3"/>
        <v>0.7313256103441258</v>
      </c>
      <c r="P57" s="48">
        <f t="shared" si="4"/>
        <v>15.932359855589427</v>
      </c>
      <c r="Q57" s="49">
        <f t="shared" si="23"/>
        <v>0.9758929148683394</v>
      </c>
      <c r="R57" s="49">
        <f t="shared" si="24"/>
        <v>0.14677294140819303</v>
      </c>
      <c r="S57" s="49">
        <f t="shared" si="25"/>
        <v>0.15039861358968323</v>
      </c>
      <c r="T57" s="49">
        <f t="shared" si="26"/>
        <v>12.534049795687555</v>
      </c>
      <c r="U57" s="52">
        <f t="shared" si="27"/>
        <v>0.44708249779234077</v>
      </c>
      <c r="V57" s="49">
        <f t="shared" si="28"/>
        <v>3.5669436860396336E-2</v>
      </c>
      <c r="W57" s="49">
        <f t="shared" si="29"/>
        <v>7.0746168464716623</v>
      </c>
      <c r="X57" s="52">
        <f t="shared" si="30"/>
        <v>0.3760397292760026</v>
      </c>
      <c r="Y57" s="49">
        <f t="shared" si="31"/>
        <v>5.3153370343094357E-2</v>
      </c>
      <c r="Z57" s="49">
        <f t="shared" si="32"/>
        <v>0.73888271758621782</v>
      </c>
      <c r="AA57" s="50">
        <f t="shared" si="33"/>
        <v>0.96435516494313589</v>
      </c>
      <c r="AB57" s="53">
        <f t="shared" si="34"/>
        <v>1.3051532293155963</v>
      </c>
      <c r="AC57" s="54">
        <f t="shared" si="35"/>
        <v>4.4199226454263885E-2</v>
      </c>
      <c r="AD57" s="54">
        <f t="shared" si="35"/>
        <v>0.55399530530861418</v>
      </c>
      <c r="AE57" s="54">
        <f t="shared" si="35"/>
        <v>1.9760700563661606E-2</v>
      </c>
      <c r="AF57" s="54">
        <f t="shared" si="36"/>
        <v>6.9800706722691355E-2</v>
      </c>
      <c r="AG57" s="54">
        <f t="shared" si="36"/>
        <v>0.49381325567598017</v>
      </c>
      <c r="AH57" s="54">
        <f t="shared" si="36"/>
        <v>2.6247838859274515E-2</v>
      </c>
      <c r="AI57" s="54">
        <f t="shared" si="37"/>
        <v>1.7797269625334036E-2</v>
      </c>
      <c r="AJ57" s="55">
        <f t="shared" si="37"/>
        <v>1.315009494638146E-2</v>
      </c>
      <c r="AK57" s="56">
        <f t="shared" si="37"/>
        <v>1.7162888885076468E-2</v>
      </c>
      <c r="AL57" s="57">
        <f t="shared" si="38"/>
        <v>4.4199226454263885E-2</v>
      </c>
      <c r="AM57" s="57">
        <f t="shared" si="38"/>
        <v>0.55399530530861418</v>
      </c>
      <c r="AN57" s="57">
        <f t="shared" si="38"/>
        <v>1.9760700563661606E-2</v>
      </c>
      <c r="AO57" s="57">
        <f t="shared" si="22"/>
        <v>4.31337119393774E-2</v>
      </c>
      <c r="AP57" s="57">
        <f t="shared" si="22"/>
        <v>0.30515448513717525</v>
      </c>
      <c r="AQ57" s="57">
        <f t="shared" si="22"/>
        <v>1.6219989360352561E-2</v>
      </c>
      <c r="AR57" s="57">
        <f t="shared" si="22"/>
        <v>6.4872504746591279E-3</v>
      </c>
      <c r="AS57" s="58">
        <f t="shared" si="22"/>
        <v>4.793317260378618E-3</v>
      </c>
      <c r="AT57" s="58">
        <f t="shared" si="22"/>
        <v>6.2560135015173402E-3</v>
      </c>
    </row>
    <row r="58" spans="1:46" x14ac:dyDescent="0.25">
      <c r="A58" s="44">
        <v>54</v>
      </c>
      <c r="B58" s="45" t="s">
        <v>100</v>
      </c>
      <c r="C58" s="46">
        <v>6.0149689068882317</v>
      </c>
      <c r="D58" s="47">
        <v>7.3417906094132812</v>
      </c>
      <c r="E58" s="48">
        <v>0.20352986889336849</v>
      </c>
      <c r="F58" s="49">
        <v>3.1596614718061349</v>
      </c>
      <c r="G58" s="50">
        <v>4.1052354682940075</v>
      </c>
      <c r="H58" s="45">
        <v>0.23971437300291307</v>
      </c>
      <c r="I58" s="46">
        <v>0.47802596052808738</v>
      </c>
      <c r="J58" s="47">
        <v>5.4487459826060361E-2</v>
      </c>
      <c r="K58" s="51">
        <v>9.3622751666921744E-2</v>
      </c>
      <c r="L58" s="45">
        <f t="shared" si="20"/>
        <v>21.691036870319003</v>
      </c>
      <c r="M58" s="46">
        <f t="shared" si="1"/>
        <v>13.560289385194881</v>
      </c>
      <c r="N58" s="46">
        <f t="shared" si="2"/>
        <v>7.5046113131030552</v>
      </c>
      <c r="O58" s="47">
        <f t="shared" si="3"/>
        <v>0.62613617202106941</v>
      </c>
      <c r="P58" s="48">
        <f t="shared" si="4"/>
        <v>8.1307474851241253</v>
      </c>
      <c r="Q58" s="49">
        <f t="shared" si="23"/>
        <v>0.52529971820598254</v>
      </c>
      <c r="R58" s="49">
        <f t="shared" si="24"/>
        <v>7.9472723455088989E-2</v>
      </c>
      <c r="S58" s="49">
        <f t="shared" si="25"/>
        <v>0.15129024574105301</v>
      </c>
      <c r="T58" s="49">
        <f t="shared" si="26"/>
        <v>1.2205866269741807</v>
      </c>
      <c r="U58" s="52">
        <f t="shared" si="27"/>
        <v>3.3837227098595608E-2</v>
      </c>
      <c r="V58" s="49">
        <f t="shared" si="28"/>
        <v>2.7722102103049977E-2</v>
      </c>
      <c r="W58" s="49">
        <f t="shared" si="29"/>
        <v>1.2992643373112249</v>
      </c>
      <c r="X58" s="52">
        <f t="shared" si="30"/>
        <v>7.5867106378926991E-2</v>
      </c>
      <c r="Y58" s="49">
        <f t="shared" si="31"/>
        <v>5.8392356505321236E-2</v>
      </c>
      <c r="Z58" s="49">
        <f t="shared" si="32"/>
        <v>0.11398431115721558</v>
      </c>
      <c r="AA58" s="50">
        <f t="shared" si="33"/>
        <v>0.19585286029966725</v>
      </c>
      <c r="AB58" s="53">
        <f t="shared" si="34"/>
        <v>1.7182440136830106</v>
      </c>
      <c r="AC58" s="54">
        <f t="shared" si="35"/>
        <v>0.27730204613311193</v>
      </c>
      <c r="AD58" s="54">
        <f t="shared" si="35"/>
        <v>0.33847116914265368</v>
      </c>
      <c r="AE58" s="54">
        <f t="shared" si="35"/>
        <v>9.3831323099113455E-3</v>
      </c>
      <c r="AF58" s="54">
        <f t="shared" si="36"/>
        <v>0.23300841022285645</v>
      </c>
      <c r="AG58" s="54">
        <f t="shared" si="36"/>
        <v>0.30273951769614166</v>
      </c>
      <c r="AH58" s="54">
        <f t="shared" si="36"/>
        <v>1.7677673845562111E-2</v>
      </c>
      <c r="AI58" s="54">
        <f t="shared" si="37"/>
        <v>6.3697630774488451E-2</v>
      </c>
      <c r="AJ58" s="55">
        <f t="shared" si="37"/>
        <v>7.2605305661767221E-3</v>
      </c>
      <c r="AK58" s="56">
        <f t="shared" si="37"/>
        <v>1.2475363181495672E-2</v>
      </c>
      <c r="AL58" s="57">
        <f t="shared" si="38"/>
        <v>0.27730204613311193</v>
      </c>
      <c r="AM58" s="57">
        <f t="shared" si="38"/>
        <v>0.33847116914265368</v>
      </c>
      <c r="AN58" s="57">
        <f t="shared" si="38"/>
        <v>9.3831323099113455E-3</v>
      </c>
      <c r="AO58" s="57">
        <f t="shared" si="22"/>
        <v>0.14566668669166605</v>
      </c>
      <c r="AP58" s="57">
        <f t="shared" si="22"/>
        <v>0.18925953115276933</v>
      </c>
      <c r="AQ58" s="57">
        <f t="shared" si="22"/>
        <v>1.1051310015102457E-2</v>
      </c>
      <c r="AR58" s="57">
        <f t="shared" si="22"/>
        <v>2.2037948825867133E-2</v>
      </c>
      <c r="AS58" s="58">
        <f t="shared" si="22"/>
        <v>2.5119804162344328E-3</v>
      </c>
      <c r="AT58" s="58">
        <f t="shared" si="22"/>
        <v>4.3161953126837713E-3</v>
      </c>
    </row>
    <row r="59" spans="1:46" x14ac:dyDescent="0.25">
      <c r="A59" s="44">
        <v>55</v>
      </c>
      <c r="B59" s="45" t="s">
        <v>101</v>
      </c>
      <c r="C59" s="46">
        <v>16.094057725919924</v>
      </c>
      <c r="D59" s="47">
        <v>38.70770158749049</v>
      </c>
      <c r="E59" s="48">
        <v>0.91256283963781326</v>
      </c>
      <c r="F59" s="49">
        <v>3.2068336547867133</v>
      </c>
      <c r="G59" s="50">
        <v>9.5278883450592069</v>
      </c>
      <c r="H59" s="45">
        <v>0.13724724038486719</v>
      </c>
      <c r="I59" s="46">
        <v>1.378760371502382</v>
      </c>
      <c r="J59" s="47">
        <v>0.60806638319684769</v>
      </c>
      <c r="K59" s="51">
        <v>0.10161258899147291</v>
      </c>
      <c r="L59" s="45">
        <f t="shared" si="20"/>
        <v>70.674730736969707</v>
      </c>
      <c r="M59" s="46">
        <f t="shared" si="1"/>
        <v>55.714322153048229</v>
      </c>
      <c r="N59" s="46">
        <f t="shared" si="2"/>
        <v>12.871969240230788</v>
      </c>
      <c r="O59" s="47">
        <f t="shared" si="3"/>
        <v>2.0884393436907023</v>
      </c>
      <c r="P59" s="48">
        <f t="shared" si="4"/>
        <v>14.960408583921492</v>
      </c>
      <c r="Q59" s="49">
        <f t="shared" si="23"/>
        <v>0.19925575696314418</v>
      </c>
      <c r="R59" s="49">
        <f t="shared" si="24"/>
        <v>8.5668909294506282E-2</v>
      </c>
      <c r="S59" s="49">
        <f t="shared" si="25"/>
        <v>0.429944462334166</v>
      </c>
      <c r="T59" s="49">
        <f t="shared" si="26"/>
        <v>2.4050927520379566</v>
      </c>
      <c r="U59" s="52">
        <f t="shared" si="27"/>
        <v>5.6701849538423464E-2</v>
      </c>
      <c r="V59" s="49">
        <f t="shared" si="28"/>
        <v>2.3575743384689478E-2</v>
      </c>
      <c r="W59" s="49">
        <f t="shared" si="29"/>
        <v>2.971120229712354</v>
      </c>
      <c r="X59" s="52">
        <f t="shared" si="30"/>
        <v>4.2798365976982833E-2</v>
      </c>
      <c r="Y59" s="49">
        <f t="shared" si="31"/>
        <v>1.4404791010805482E-2</v>
      </c>
      <c r="Z59" s="49">
        <f t="shared" si="32"/>
        <v>0.44102397759971967</v>
      </c>
      <c r="AA59" s="50">
        <f t="shared" si="33"/>
        <v>7.369851287555472E-2</v>
      </c>
      <c r="AB59" s="53">
        <f t="shared" si="34"/>
        <v>0.16710772343186442</v>
      </c>
      <c r="AC59" s="54">
        <f t="shared" si="35"/>
        <v>0.22772011379593668</v>
      </c>
      <c r="AD59" s="54">
        <f t="shared" si="35"/>
        <v>0.54768799518386602</v>
      </c>
      <c r="AE59" s="54">
        <f t="shared" si="35"/>
        <v>1.291215162932987E-2</v>
      </c>
      <c r="AF59" s="54">
        <f t="shared" si="36"/>
        <v>5.7558515133280891E-2</v>
      </c>
      <c r="AG59" s="54">
        <f t="shared" si="36"/>
        <v>0.17101326870469552</v>
      </c>
      <c r="AH59" s="54">
        <f t="shared" si="36"/>
        <v>2.4634103957658603E-3</v>
      </c>
      <c r="AI59" s="54">
        <f t="shared" si="37"/>
        <v>0.10711339856166883</v>
      </c>
      <c r="AJ59" s="55">
        <f t="shared" si="37"/>
        <v>4.7239577087891282E-2</v>
      </c>
      <c r="AK59" s="56">
        <f t="shared" si="37"/>
        <v>7.8940981830415754E-3</v>
      </c>
      <c r="AL59" s="57">
        <f t="shared" si="38"/>
        <v>0.22772011379593668</v>
      </c>
      <c r="AM59" s="57">
        <f t="shared" si="38"/>
        <v>0.54768799518386602</v>
      </c>
      <c r="AN59" s="57">
        <f t="shared" si="38"/>
        <v>1.291215162932987E-2</v>
      </c>
      <c r="AO59" s="57">
        <f t="shared" si="22"/>
        <v>4.5374543650142693E-2</v>
      </c>
      <c r="AP59" s="57">
        <f t="shared" si="22"/>
        <v>0.13481322455290518</v>
      </c>
      <c r="AQ59" s="57">
        <f t="shared" si="22"/>
        <v>1.9419563251773895E-3</v>
      </c>
      <c r="AR59" s="57">
        <f t="shared" si="22"/>
        <v>1.9508533773318744E-2</v>
      </c>
      <c r="AS59" s="58">
        <f t="shared" si="22"/>
        <v>8.6037311618475006E-3</v>
      </c>
      <c r="AT59" s="58">
        <f t="shared" si="22"/>
        <v>1.4377499274761257E-3</v>
      </c>
    </row>
    <row r="60" spans="1:46" x14ac:dyDescent="0.25">
      <c r="A60" s="44">
        <v>56</v>
      </c>
      <c r="B60" s="45" t="s">
        <v>102</v>
      </c>
      <c r="C60" s="46">
        <v>0.70253418447312677</v>
      </c>
      <c r="D60" s="47">
        <v>10.462998201601375</v>
      </c>
      <c r="E60" s="48">
        <v>0.46722135947936205</v>
      </c>
      <c r="F60" s="49">
        <v>1.0887368790413163</v>
      </c>
      <c r="G60" s="50">
        <v>4.6213115089327843</v>
      </c>
      <c r="H60" s="45">
        <v>0.2475493532611043</v>
      </c>
      <c r="I60" s="46">
        <v>0.35812452373022519</v>
      </c>
      <c r="J60" s="47">
        <v>0.16235026370750097</v>
      </c>
      <c r="K60" s="51">
        <v>0.17223504689829483</v>
      </c>
      <c r="L60" s="45">
        <f t="shared" si="20"/>
        <v>18.283061321125089</v>
      </c>
      <c r="M60" s="46">
        <f t="shared" si="1"/>
        <v>11.632753745553863</v>
      </c>
      <c r="N60" s="46">
        <f t="shared" si="2"/>
        <v>5.9575977412352046</v>
      </c>
      <c r="O60" s="47">
        <f t="shared" si="3"/>
        <v>0.69270983433602096</v>
      </c>
      <c r="P60" s="48">
        <f t="shared" si="4"/>
        <v>6.650307575571226</v>
      </c>
      <c r="Q60" s="49">
        <f t="shared" si="23"/>
        <v>1.5497279749565873</v>
      </c>
      <c r="R60" s="49">
        <f t="shared" si="24"/>
        <v>0.50976099333700697</v>
      </c>
      <c r="S60" s="49">
        <f t="shared" si="25"/>
        <v>0.32893578845751104</v>
      </c>
      <c r="T60" s="49">
        <f t="shared" si="26"/>
        <v>14.89322289626122</v>
      </c>
      <c r="U60" s="52">
        <f t="shared" si="27"/>
        <v>0.66505142355422864</v>
      </c>
      <c r="V60" s="49">
        <f t="shared" si="28"/>
        <v>4.4654634405638459E-2</v>
      </c>
      <c r="W60" s="49">
        <f t="shared" si="29"/>
        <v>4.2446541472922865</v>
      </c>
      <c r="X60" s="52">
        <f t="shared" si="30"/>
        <v>0.22737298425959729</v>
      </c>
      <c r="Y60" s="49">
        <f t="shared" si="31"/>
        <v>5.3566904715815565E-2</v>
      </c>
      <c r="Z60" s="49">
        <f t="shared" si="32"/>
        <v>0.45333467257829918</v>
      </c>
      <c r="AA60" s="50">
        <f t="shared" si="33"/>
        <v>0.48093619812542998</v>
      </c>
      <c r="AB60" s="53">
        <f t="shared" si="34"/>
        <v>1.0608855382495888</v>
      </c>
      <c r="AC60" s="54">
        <f t="shared" si="35"/>
        <v>3.842541312604944E-2</v>
      </c>
      <c r="AD60" s="54">
        <f t="shared" si="35"/>
        <v>0.57227824256717585</v>
      </c>
      <c r="AE60" s="54">
        <f t="shared" si="35"/>
        <v>2.5554875700138521E-2</v>
      </c>
      <c r="AF60" s="54">
        <f t="shared" si="36"/>
        <v>9.3592360231767202E-2</v>
      </c>
      <c r="AG60" s="54">
        <f t="shared" si="36"/>
        <v>0.39726720001264437</v>
      </c>
      <c r="AH60" s="54">
        <f t="shared" si="36"/>
        <v>2.1280374249796164E-2</v>
      </c>
      <c r="AI60" s="54">
        <f t="shared" si="37"/>
        <v>6.0112236388751933E-2</v>
      </c>
      <c r="AJ60" s="55">
        <f t="shared" si="37"/>
        <v>2.7250961001244179E-2</v>
      </c>
      <c r="AK60" s="56">
        <f t="shared" si="37"/>
        <v>2.8910150429623482E-2</v>
      </c>
      <c r="AL60" s="57">
        <f t="shared" si="38"/>
        <v>3.842541312604944E-2</v>
      </c>
      <c r="AM60" s="57">
        <f t="shared" si="38"/>
        <v>0.57227824256717585</v>
      </c>
      <c r="AN60" s="57">
        <f t="shared" si="38"/>
        <v>2.5554875700138521E-2</v>
      </c>
      <c r="AO60" s="57">
        <f t="shared" si="22"/>
        <v>5.9548937670702864E-2</v>
      </c>
      <c r="AP60" s="57">
        <f t="shared" si="22"/>
        <v>0.25276464525079884</v>
      </c>
      <c r="AQ60" s="57">
        <f t="shared" si="22"/>
        <v>1.3539819667676463E-2</v>
      </c>
      <c r="AR60" s="57">
        <f t="shared" si="22"/>
        <v>1.9587776764519827E-2</v>
      </c>
      <c r="AS60" s="58">
        <f t="shared" si="22"/>
        <v>8.8798183660804119E-3</v>
      </c>
      <c r="AT60" s="58">
        <f t="shared" si="22"/>
        <v>9.420470886857801E-3</v>
      </c>
    </row>
    <row r="61" spans="1:46" x14ac:dyDescent="0.25">
      <c r="A61" s="44">
        <v>57</v>
      </c>
      <c r="B61" s="45" t="s">
        <v>103</v>
      </c>
      <c r="C61" s="46">
        <v>0.95452402288243476</v>
      </c>
      <c r="D61" s="47">
        <v>29.865687666840515</v>
      </c>
      <c r="E61" s="48">
        <v>0.69216119560466627</v>
      </c>
      <c r="F61" s="49">
        <v>0.72033051586073105</v>
      </c>
      <c r="G61" s="50">
        <v>11.272105045939822</v>
      </c>
      <c r="H61" s="45">
        <v>0.14891265543595192</v>
      </c>
      <c r="I61" s="46">
        <v>4.5308031736552831E-2</v>
      </c>
      <c r="J61" s="47">
        <v>0.20034237509135039</v>
      </c>
      <c r="K61" s="51">
        <v>2.9679201321447024E-2</v>
      </c>
      <c r="L61" s="45">
        <f t="shared" si="20"/>
        <v>43.929050710713476</v>
      </c>
      <c r="M61" s="46">
        <f t="shared" si="1"/>
        <v>31.512372885327615</v>
      </c>
      <c r="N61" s="46">
        <f t="shared" si="2"/>
        <v>12.141348217236505</v>
      </c>
      <c r="O61" s="47">
        <f t="shared" si="3"/>
        <v>0.27532960814935026</v>
      </c>
      <c r="P61" s="48">
        <f t="shared" si="4"/>
        <v>12.416677825385856</v>
      </c>
      <c r="Q61" s="49">
        <f t="shared" si="23"/>
        <v>0.75464891253915722</v>
      </c>
      <c r="R61" s="49">
        <f t="shared" si="24"/>
        <v>4.7466622788322692E-2</v>
      </c>
      <c r="S61" s="49">
        <f t="shared" si="25"/>
        <v>6.2898948106361638E-2</v>
      </c>
      <c r="T61" s="49">
        <f t="shared" si="26"/>
        <v>31.288565767735488</v>
      </c>
      <c r="U61" s="52">
        <f t="shared" si="27"/>
        <v>0.72513753348449483</v>
      </c>
      <c r="V61" s="49">
        <f t="shared" si="28"/>
        <v>2.3175799711223924E-2</v>
      </c>
      <c r="W61" s="49">
        <f t="shared" si="29"/>
        <v>15.648518003531555</v>
      </c>
      <c r="X61" s="52">
        <f t="shared" si="30"/>
        <v>0.20672823399410548</v>
      </c>
      <c r="Y61" s="49">
        <f t="shared" si="31"/>
        <v>1.3210722826752737E-2</v>
      </c>
      <c r="Z61" s="49">
        <f t="shared" si="32"/>
        <v>4.4217849995395326</v>
      </c>
      <c r="AA61" s="50">
        <f t="shared" si="33"/>
        <v>0.65505386537246002</v>
      </c>
      <c r="AB61" s="53">
        <f t="shared" si="34"/>
        <v>0.14814240525956707</v>
      </c>
      <c r="AC61" s="54">
        <f t="shared" si="35"/>
        <v>2.1728765075491242E-2</v>
      </c>
      <c r="AD61" s="54">
        <f t="shared" si="35"/>
        <v>0.67986189511618178</v>
      </c>
      <c r="AE61" s="54">
        <f t="shared" si="35"/>
        <v>1.5756343112505754E-2</v>
      </c>
      <c r="AF61" s="54">
        <f t="shared" si="36"/>
        <v>2.2858656772118929E-2</v>
      </c>
      <c r="AG61" s="54">
        <f t="shared" si="36"/>
        <v>0.3577041020350516</v>
      </c>
      <c r="AH61" s="54">
        <f t="shared" si="36"/>
        <v>4.7255297459775462E-3</v>
      </c>
      <c r="AI61" s="54">
        <f t="shared" si="37"/>
        <v>3.7317133917822349E-3</v>
      </c>
      <c r="AJ61" s="55">
        <f t="shared" si="37"/>
        <v>1.6500834298363479E-2</v>
      </c>
      <c r="AK61" s="56">
        <f t="shared" si="37"/>
        <v>2.4444732817491262E-3</v>
      </c>
      <c r="AL61" s="57">
        <f t="shared" si="38"/>
        <v>2.1728765075491242E-2</v>
      </c>
      <c r="AM61" s="57">
        <f t="shared" si="38"/>
        <v>0.67986189511618178</v>
      </c>
      <c r="AN61" s="57">
        <f t="shared" si="38"/>
        <v>1.5756343112505754E-2</v>
      </c>
      <c r="AO61" s="57">
        <f t="shared" si="22"/>
        <v>1.6397588935038288E-2</v>
      </c>
      <c r="AP61" s="57">
        <f t="shared" si="22"/>
        <v>0.25659796566445642</v>
      </c>
      <c r="AQ61" s="57">
        <f t="shared" si="22"/>
        <v>3.3898446023017496E-3</v>
      </c>
      <c r="AR61" s="57">
        <f t="shared" si="22"/>
        <v>1.0313910954944229E-3</v>
      </c>
      <c r="AS61" s="58">
        <f t="shared" si="22"/>
        <v>4.560589674715885E-3</v>
      </c>
      <c r="AT61" s="58">
        <f t="shared" si="22"/>
        <v>6.7561672381435782E-4</v>
      </c>
    </row>
    <row r="62" spans="1:46" x14ac:dyDescent="0.25">
      <c r="A62" s="44">
        <v>58</v>
      </c>
      <c r="B62" s="45" t="s">
        <v>104</v>
      </c>
      <c r="C62" s="46">
        <v>41.821422385867976</v>
      </c>
      <c r="D62" s="47"/>
      <c r="E62" s="48">
        <v>0.65181312747184217</v>
      </c>
      <c r="F62" s="49">
        <v>17.830047487227283</v>
      </c>
      <c r="G62" s="50"/>
      <c r="H62" s="45">
        <v>0.3739356899777202</v>
      </c>
      <c r="I62" s="46">
        <v>8.1963141066968923</v>
      </c>
      <c r="J62" s="47"/>
      <c r="K62" s="51">
        <v>0.32357598576978913</v>
      </c>
      <c r="L62" s="45">
        <f t="shared" si="20"/>
        <v>69.197108783011501</v>
      </c>
      <c r="M62" s="46">
        <f t="shared" si="1"/>
        <v>42.473235513339816</v>
      </c>
      <c r="N62" s="46">
        <f t="shared" si="2"/>
        <v>18.203983177205004</v>
      </c>
      <c r="O62" s="47">
        <f t="shared" si="3"/>
        <v>8.5198900924666816</v>
      </c>
      <c r="P62" s="48">
        <f t="shared" si="4"/>
        <v>26.723873269671685</v>
      </c>
      <c r="Q62" s="49">
        <f t="shared" si="23"/>
        <v>0.42633766309326432</v>
      </c>
      <c r="R62" s="49">
        <f t="shared" si="24"/>
        <v>0.19598362846373532</v>
      </c>
      <c r="S62" s="49">
        <f t="shared" si="25"/>
        <v>0.45969109799446112</v>
      </c>
      <c r="T62" s="49">
        <f t="shared" si="26"/>
        <v>0</v>
      </c>
      <c r="U62" s="52">
        <f t="shared" si="27"/>
        <v>1.5585627898014742E-2</v>
      </c>
      <c r="V62" s="49" t="e">
        <f t="shared" si="28"/>
        <v>#DIV/0!</v>
      </c>
      <c r="W62" s="49">
        <f t="shared" si="29"/>
        <v>0</v>
      </c>
      <c r="X62" s="52">
        <f t="shared" si="30"/>
        <v>2.0972220643023662E-2</v>
      </c>
      <c r="Y62" s="49" t="e">
        <f t="shared" si="31"/>
        <v>#DIV/0!</v>
      </c>
      <c r="Z62" s="49">
        <f t="shared" si="32"/>
        <v>0</v>
      </c>
      <c r="AA62" s="50">
        <f t="shared" si="33"/>
        <v>3.9478231502305124E-2</v>
      </c>
      <c r="AB62" s="53" t="e">
        <f t="shared" si="34"/>
        <v>#DIV/0!</v>
      </c>
      <c r="AC62" s="54">
        <f t="shared" si="35"/>
        <v>0.6043810662236152</v>
      </c>
      <c r="AD62" s="54">
        <f t="shared" si="35"/>
        <v>0</v>
      </c>
      <c r="AE62" s="54">
        <f t="shared" si="35"/>
        <v>9.4196584067666716E-3</v>
      </c>
      <c r="AF62" s="54">
        <f t="shared" si="36"/>
        <v>0.41979489604994413</v>
      </c>
      <c r="AG62" s="54">
        <f t="shared" si="36"/>
        <v>0</v>
      </c>
      <c r="AH62" s="54">
        <f t="shared" si="36"/>
        <v>8.8040311847746109E-3</v>
      </c>
      <c r="AI62" s="54">
        <f t="shared" si="37"/>
        <v>0.45024838942722728</v>
      </c>
      <c r="AJ62" s="55">
        <f t="shared" si="37"/>
        <v>0</v>
      </c>
      <c r="AK62" s="56">
        <f t="shared" si="37"/>
        <v>1.7775010151348108E-2</v>
      </c>
      <c r="AL62" s="57">
        <f t="shared" si="38"/>
        <v>0.6043810662236152</v>
      </c>
      <c r="AM62" s="57">
        <f t="shared" si="38"/>
        <v>0</v>
      </c>
      <c r="AN62" s="57">
        <f t="shared" si="38"/>
        <v>9.4196584067666716E-3</v>
      </c>
      <c r="AO62" s="57">
        <f t="shared" si="22"/>
        <v>0.25767041139159153</v>
      </c>
      <c r="AP62" s="57">
        <f t="shared" si="22"/>
        <v>0</v>
      </c>
      <c r="AQ62" s="57">
        <f t="shared" si="22"/>
        <v>5.4039207208831349E-3</v>
      </c>
      <c r="AR62" s="57">
        <f t="shared" si="22"/>
        <v>0.1184487943332852</v>
      </c>
      <c r="AS62" s="58">
        <f t="shared" si="22"/>
        <v>0</v>
      </c>
      <c r="AT62" s="58">
        <f t="shared" si="22"/>
        <v>4.6761489238583602E-3</v>
      </c>
    </row>
    <row r="63" spans="1:46" x14ac:dyDescent="0.25">
      <c r="A63" s="44">
        <v>59</v>
      </c>
      <c r="B63" s="45" t="s">
        <v>105</v>
      </c>
      <c r="C63" s="46">
        <v>3.1728408544823163</v>
      </c>
      <c r="D63" s="47">
        <v>8.7983249706790954</v>
      </c>
      <c r="E63" s="48">
        <v>0.20952285731577744</v>
      </c>
      <c r="F63" s="49">
        <v>3.1210139460133761</v>
      </c>
      <c r="G63" s="50">
        <v>6.0029757555211427</v>
      </c>
      <c r="H63" s="45">
        <v>0.28918581923087922</v>
      </c>
      <c r="I63" s="46">
        <v>0.83100525022428295</v>
      </c>
      <c r="J63" s="47">
        <v>0.20570413995222725</v>
      </c>
      <c r="K63" s="51">
        <v>0.21626613330505534</v>
      </c>
      <c r="L63" s="45">
        <f t="shared" si="20"/>
        <v>22.846839726724156</v>
      </c>
      <c r="M63" s="46">
        <f t="shared" si="1"/>
        <v>12.180688682477189</v>
      </c>
      <c r="N63" s="46">
        <f t="shared" si="2"/>
        <v>9.4131755207653978</v>
      </c>
      <c r="O63" s="47">
        <f t="shared" si="3"/>
        <v>1.2529755234815656</v>
      </c>
      <c r="P63" s="48">
        <f t="shared" si="4"/>
        <v>10.666151044246963</v>
      </c>
      <c r="Q63" s="49">
        <f t="shared" si="23"/>
        <v>0.98366545602319644</v>
      </c>
      <c r="R63" s="49">
        <f t="shared" si="24"/>
        <v>0.26191204927606448</v>
      </c>
      <c r="S63" s="49">
        <f t="shared" si="25"/>
        <v>0.26626130629302913</v>
      </c>
      <c r="T63" s="49">
        <f t="shared" si="26"/>
        <v>2.7730117501007272</v>
      </c>
      <c r="U63" s="52">
        <f t="shared" si="27"/>
        <v>6.6036358873714576E-2</v>
      </c>
      <c r="V63" s="49">
        <f t="shared" si="28"/>
        <v>2.3813948452009213E-2</v>
      </c>
      <c r="W63" s="49">
        <f t="shared" si="29"/>
        <v>1.9234056173279961</v>
      </c>
      <c r="X63" s="52">
        <f t="shared" si="30"/>
        <v>9.2657650440899311E-2</v>
      </c>
      <c r="Y63" s="49">
        <f t="shared" si="31"/>
        <v>4.8173744324205389E-2</v>
      </c>
      <c r="Z63" s="49">
        <f t="shared" si="32"/>
        <v>0.2475365106257861</v>
      </c>
      <c r="AA63" s="50">
        <f t="shared" si="33"/>
        <v>0.26024641029245787</v>
      </c>
      <c r="AB63" s="53">
        <f t="shared" si="34"/>
        <v>1.0513455555891147</v>
      </c>
      <c r="AC63" s="54">
        <f t="shared" si="35"/>
        <v>0.13887438667375146</v>
      </c>
      <c r="AD63" s="54">
        <f t="shared" si="35"/>
        <v>0.38510030603434464</v>
      </c>
      <c r="AE63" s="54">
        <f t="shared" si="35"/>
        <v>9.1707588367548557E-3</v>
      </c>
      <c r="AF63" s="54">
        <f t="shared" si="36"/>
        <v>0.25622639469500463</v>
      </c>
      <c r="AG63" s="54">
        <f t="shared" si="36"/>
        <v>0.49282728686407212</v>
      </c>
      <c r="AH63" s="54">
        <f t="shared" si="36"/>
        <v>2.3741335713381637E-2</v>
      </c>
      <c r="AI63" s="54">
        <f t="shared" si="37"/>
        <v>8.8281074584351624E-2</v>
      </c>
      <c r="AJ63" s="55">
        <f t="shared" si="37"/>
        <v>2.185278915690517E-2</v>
      </c>
      <c r="AK63" s="56">
        <f t="shared" si="37"/>
        <v>2.2974832757338245E-2</v>
      </c>
      <c r="AL63" s="57">
        <f t="shared" si="38"/>
        <v>0.13887438667375146</v>
      </c>
      <c r="AM63" s="57">
        <f t="shared" si="38"/>
        <v>0.38510030603434464</v>
      </c>
      <c r="AN63" s="57">
        <f t="shared" si="38"/>
        <v>9.1707588367548557E-3</v>
      </c>
      <c r="AO63" s="57">
        <f t="shared" si="22"/>
        <v>0.13660593689737743</v>
      </c>
      <c r="AP63" s="57">
        <f t="shared" si="22"/>
        <v>0.26274862638876956</v>
      </c>
      <c r="AQ63" s="57">
        <f t="shared" si="22"/>
        <v>1.2657585149188749E-2</v>
      </c>
      <c r="AR63" s="57">
        <f t="shared" si="22"/>
        <v>3.637287520567882E-2</v>
      </c>
      <c r="AS63" s="58">
        <f t="shared" si="22"/>
        <v>9.003614609840907E-3</v>
      </c>
      <c r="AT63" s="58">
        <f t="shared" si="22"/>
        <v>9.4659102042934581E-3</v>
      </c>
    </row>
    <row r="64" spans="1:46" x14ac:dyDescent="0.25">
      <c r="A64" s="44">
        <v>60</v>
      </c>
      <c r="B64" s="45" t="s">
        <v>106</v>
      </c>
      <c r="C64" s="46">
        <v>2.9159526695748994</v>
      </c>
      <c r="D64" s="47">
        <v>32.686254516514985</v>
      </c>
      <c r="E64" s="48">
        <v>0.71454960992597494</v>
      </c>
      <c r="F64" s="49">
        <v>1.3197653449651245</v>
      </c>
      <c r="G64" s="50">
        <v>20.756105493920579</v>
      </c>
      <c r="H64" s="45">
        <v>0.92393329265387558</v>
      </c>
      <c r="I64" s="46">
        <v>0.38600494844132061</v>
      </c>
      <c r="J64" s="47">
        <v>0.70874081866109884</v>
      </c>
      <c r="K64" s="51">
        <v>0.741265545250543</v>
      </c>
      <c r="L64" s="45">
        <f t="shared" si="20"/>
        <v>61.152572239908402</v>
      </c>
      <c r="M64" s="46">
        <f t="shared" si="1"/>
        <v>36.316756796015859</v>
      </c>
      <c r="N64" s="46">
        <f t="shared" si="2"/>
        <v>22.999804131539577</v>
      </c>
      <c r="O64" s="47">
        <f t="shared" si="3"/>
        <v>1.8360113123529624</v>
      </c>
      <c r="P64" s="48">
        <f t="shared" si="4"/>
        <v>24.835815443892539</v>
      </c>
      <c r="Q64" s="49">
        <f t="shared" si="23"/>
        <v>0.45260177187907713</v>
      </c>
      <c r="R64" s="49">
        <f t="shared" si="24"/>
        <v>0.13237695949900111</v>
      </c>
      <c r="S64" s="49">
        <f t="shared" si="25"/>
        <v>0.29247998510789885</v>
      </c>
      <c r="T64" s="49">
        <f t="shared" si="26"/>
        <v>11.209459898839899</v>
      </c>
      <c r="U64" s="52">
        <f t="shared" si="27"/>
        <v>0.24504842529907908</v>
      </c>
      <c r="V64" s="49">
        <f t="shared" si="28"/>
        <v>2.1860859266238142E-2</v>
      </c>
      <c r="W64" s="49">
        <f t="shared" si="29"/>
        <v>15.727118137405759</v>
      </c>
      <c r="X64" s="52">
        <f t="shared" si="30"/>
        <v>0.70007391554768472</v>
      </c>
      <c r="Y64" s="49">
        <f t="shared" si="31"/>
        <v>4.4513807897367537E-2</v>
      </c>
      <c r="Z64" s="49">
        <f t="shared" si="32"/>
        <v>1.8360925721884616</v>
      </c>
      <c r="AA64" s="50">
        <f t="shared" si="33"/>
        <v>1.9203524417076951</v>
      </c>
      <c r="AB64" s="53">
        <f t="shared" si="34"/>
        <v>1.0458908612754765</v>
      </c>
      <c r="AC64" s="54">
        <f t="shared" si="35"/>
        <v>4.7683238214989383E-2</v>
      </c>
      <c r="AD64" s="54">
        <f t="shared" si="35"/>
        <v>0.53450334661775378</v>
      </c>
      <c r="AE64" s="54">
        <f t="shared" si="35"/>
        <v>1.168470243774402E-2</v>
      </c>
      <c r="AF64" s="54">
        <f t="shared" si="36"/>
        <v>3.6340396593726391E-2</v>
      </c>
      <c r="AG64" s="54">
        <f t="shared" si="36"/>
        <v>0.57152971038971279</v>
      </c>
      <c r="AH64" s="54">
        <f t="shared" si="36"/>
        <v>2.5440963735925779E-2</v>
      </c>
      <c r="AI64" s="54">
        <f t="shared" si="37"/>
        <v>1.6782966769355784E-2</v>
      </c>
      <c r="AJ64" s="55">
        <f t="shared" si="37"/>
        <v>3.081508062449994E-2</v>
      </c>
      <c r="AK64" s="56">
        <f t="shared" si="37"/>
        <v>3.2229211214631487E-2</v>
      </c>
      <c r="AL64" s="57">
        <f t="shared" si="38"/>
        <v>4.7683238214989383E-2</v>
      </c>
      <c r="AM64" s="57">
        <f t="shared" si="38"/>
        <v>0.53450334661775378</v>
      </c>
      <c r="AN64" s="57">
        <f t="shared" si="38"/>
        <v>1.168470243774402E-2</v>
      </c>
      <c r="AO64" s="57">
        <f t="shared" si="22"/>
        <v>2.1581518105036317E-2</v>
      </c>
      <c r="AP64" s="57">
        <f t="shared" si="22"/>
        <v>0.33941508482246746</v>
      </c>
      <c r="AQ64" s="57">
        <f t="shared" si="22"/>
        <v>1.5108657883256025E-2</v>
      </c>
      <c r="AR64" s="57">
        <f t="shared" si="22"/>
        <v>6.3121620939668721E-3</v>
      </c>
      <c r="AS64" s="58">
        <f t="shared" si="22"/>
        <v>1.158971393518214E-2</v>
      </c>
      <c r="AT64" s="58">
        <f t="shared" si="22"/>
        <v>1.212157588960404E-2</v>
      </c>
    </row>
    <row r="65" spans="1:46" x14ac:dyDescent="0.25">
      <c r="A65" s="44">
        <v>61</v>
      </c>
      <c r="B65" s="45" t="s">
        <v>107</v>
      </c>
      <c r="C65" s="46">
        <v>5.1194903421236848</v>
      </c>
      <c r="D65" s="47">
        <v>41.114559121461632</v>
      </c>
      <c r="E65" s="48">
        <v>0.84587394591476639</v>
      </c>
      <c r="F65" s="49">
        <v>1.1903148359212234</v>
      </c>
      <c r="G65" s="50">
        <v>7.7569366502401049</v>
      </c>
      <c r="H65" s="45">
        <v>0.41787161758648916</v>
      </c>
      <c r="I65" s="46">
        <v>0.26549157846950844</v>
      </c>
      <c r="J65" s="47">
        <v>0.24982220748071696</v>
      </c>
      <c r="K65" s="51">
        <v>0.29215094907649225</v>
      </c>
      <c r="L65" s="45">
        <f t="shared" si="20"/>
        <v>57.252511248274622</v>
      </c>
      <c r="M65" s="46">
        <f t="shared" si="1"/>
        <v>47.079923409500083</v>
      </c>
      <c r="N65" s="46">
        <f t="shared" si="2"/>
        <v>9.3651231037478162</v>
      </c>
      <c r="O65" s="47">
        <f t="shared" si="3"/>
        <v>0.80746473502671767</v>
      </c>
      <c r="P65" s="48">
        <f t="shared" si="4"/>
        <v>10.172587838774533</v>
      </c>
      <c r="Q65" s="49">
        <f t="shared" si="23"/>
        <v>0.23250651068275147</v>
      </c>
      <c r="R65" s="49">
        <f t="shared" si="24"/>
        <v>5.1858986095748016E-2</v>
      </c>
      <c r="S65" s="49">
        <f t="shared" si="25"/>
        <v>0.22304315669898866</v>
      </c>
      <c r="T65" s="49">
        <f t="shared" si="26"/>
        <v>8.0309867533427841</v>
      </c>
      <c r="U65" s="52">
        <f t="shared" si="27"/>
        <v>0.16522620209961722</v>
      </c>
      <c r="V65" s="49">
        <f t="shared" si="28"/>
        <v>2.0573586680471628E-2</v>
      </c>
      <c r="W65" s="49">
        <f t="shared" si="29"/>
        <v>6.5167100469152421</v>
      </c>
      <c r="X65" s="52">
        <f t="shared" si="30"/>
        <v>0.35105974064675477</v>
      </c>
      <c r="Y65" s="49">
        <f t="shared" si="31"/>
        <v>5.3870701338466463E-2</v>
      </c>
      <c r="Z65" s="49">
        <f t="shared" si="32"/>
        <v>0.94097978143366567</v>
      </c>
      <c r="AA65" s="50">
        <f t="shared" si="33"/>
        <v>1.1004151271413893</v>
      </c>
      <c r="AB65" s="53">
        <f t="shared" si="34"/>
        <v>1.1694354638149713</v>
      </c>
      <c r="AC65" s="54">
        <f t="shared" si="35"/>
        <v>8.9419489739464786E-2</v>
      </c>
      <c r="AD65" s="54">
        <f t="shared" si="35"/>
        <v>0.71812673758831269</v>
      </c>
      <c r="AE65" s="54">
        <f t="shared" si="35"/>
        <v>1.4774442683337457E-2</v>
      </c>
      <c r="AF65" s="54">
        <f t="shared" si="36"/>
        <v>2.528285412803017E-2</v>
      </c>
      <c r="AG65" s="54">
        <f t="shared" si="36"/>
        <v>0.16476102951082672</v>
      </c>
      <c r="AH65" s="54">
        <f t="shared" si="36"/>
        <v>8.8757922129960049E-3</v>
      </c>
      <c r="AI65" s="54">
        <f t="shared" si="37"/>
        <v>2.8348968350801682E-2</v>
      </c>
      <c r="AJ65" s="55">
        <f t="shared" si="37"/>
        <v>2.6675806042607272E-2</v>
      </c>
      <c r="AK65" s="56">
        <f t="shared" si="37"/>
        <v>3.1195633612074652E-2</v>
      </c>
      <c r="AL65" s="57">
        <f t="shared" si="38"/>
        <v>8.9419489739464786E-2</v>
      </c>
      <c r="AM65" s="57">
        <f t="shared" si="38"/>
        <v>0.71812673758831269</v>
      </c>
      <c r="AN65" s="57">
        <f t="shared" si="38"/>
        <v>1.4774442683337457E-2</v>
      </c>
      <c r="AO65" s="57">
        <f t="shared" si="22"/>
        <v>2.0790613546355054E-2</v>
      </c>
      <c r="AP65" s="57">
        <f t="shared" si="22"/>
        <v>0.1354864001790641</v>
      </c>
      <c r="AQ65" s="57">
        <f t="shared" si="22"/>
        <v>7.2987473994703114E-3</v>
      </c>
      <c r="AR65" s="57">
        <f t="shared" si="22"/>
        <v>4.6372040750877874E-3</v>
      </c>
      <c r="AS65" s="58">
        <f t="shared" si="22"/>
        <v>4.3635152770394097E-3</v>
      </c>
      <c r="AT65" s="58">
        <f t="shared" si="22"/>
        <v>5.1028495118682956E-3</v>
      </c>
    </row>
    <row r="66" spans="1:46" x14ac:dyDescent="0.25">
      <c r="A66" s="44">
        <v>62</v>
      </c>
      <c r="B66" s="45" t="s">
        <v>108</v>
      </c>
      <c r="C66" s="46">
        <v>15.037354324501646</v>
      </c>
      <c r="D66" s="47">
        <v>1.4528651846806651E-2</v>
      </c>
      <c r="E66" s="48">
        <v>0.21597288352335398</v>
      </c>
      <c r="F66" s="49">
        <v>7.3512167086948965</v>
      </c>
      <c r="G66" s="50">
        <v>3.9264958535303214E-3</v>
      </c>
      <c r="H66" s="45">
        <v>0.19813794519603622</v>
      </c>
      <c r="I66" s="46">
        <v>1.3391533090292627</v>
      </c>
      <c r="J66" s="47"/>
      <c r="K66" s="51">
        <v>0.13775945800721054</v>
      </c>
      <c r="L66" s="45">
        <f t="shared" si="20"/>
        <v>24.298049776652746</v>
      </c>
      <c r="M66" s="46">
        <f t="shared" si="1"/>
        <v>15.267855859871807</v>
      </c>
      <c r="N66" s="46">
        <f t="shared" si="2"/>
        <v>7.5532811497444632</v>
      </c>
      <c r="O66" s="47">
        <f t="shared" si="3"/>
        <v>1.4769127670364732</v>
      </c>
      <c r="P66" s="48">
        <f t="shared" si="4"/>
        <v>9.0301939167809362</v>
      </c>
      <c r="Q66" s="49">
        <f t="shared" si="23"/>
        <v>0.48886370235467097</v>
      </c>
      <c r="R66" s="49">
        <f t="shared" si="24"/>
        <v>8.9055114359263707E-2</v>
      </c>
      <c r="S66" s="49">
        <f t="shared" si="25"/>
        <v>0.18216757335494332</v>
      </c>
      <c r="T66" s="49">
        <f t="shared" si="26"/>
        <v>9.6617074608223324E-4</v>
      </c>
      <c r="U66" s="52">
        <f t="shared" si="27"/>
        <v>1.4362425654322112E-2</v>
      </c>
      <c r="V66" s="49">
        <f t="shared" si="28"/>
        <v>14.8653079308817</v>
      </c>
      <c r="W66" s="49">
        <f t="shared" si="29"/>
        <v>5.3412870401251097E-4</v>
      </c>
      <c r="X66" s="52">
        <f t="shared" si="30"/>
        <v>2.6953081788716957E-2</v>
      </c>
      <c r="Y66" s="49">
        <f t="shared" si="31"/>
        <v>50.46177370030582</v>
      </c>
      <c r="Z66" s="49">
        <f t="shared" si="32"/>
        <v>0</v>
      </c>
      <c r="AA66" s="50">
        <f t="shared" si="33"/>
        <v>0.1028705653627297</v>
      </c>
      <c r="AB66" s="53" t="e">
        <f t="shared" si="34"/>
        <v>#DIV/0!</v>
      </c>
      <c r="AC66" s="54">
        <f t="shared" si="35"/>
        <v>0.61887083377986085</v>
      </c>
      <c r="AD66" s="54">
        <f t="shared" si="35"/>
        <v>5.9793489520162187E-4</v>
      </c>
      <c r="AE66" s="54">
        <f t="shared" si="35"/>
        <v>8.8884863397915882E-3</v>
      </c>
      <c r="AF66" s="54">
        <f t="shared" si="36"/>
        <v>0.4814832400937154</v>
      </c>
      <c r="AG66" s="54">
        <f t="shared" si="36"/>
        <v>2.5717401903500089E-4</v>
      </c>
      <c r="AH66" s="54">
        <f t="shared" si="36"/>
        <v>1.2977457150142355E-2</v>
      </c>
      <c r="AI66" s="54">
        <f t="shared" si="37"/>
        <v>0.17729424901316798</v>
      </c>
      <c r="AJ66" s="55">
        <f t="shared" si="37"/>
        <v>0</v>
      </c>
      <c r="AK66" s="56">
        <f t="shared" si="37"/>
        <v>1.8238359631545173E-2</v>
      </c>
      <c r="AL66" s="57">
        <f t="shared" si="38"/>
        <v>0.61887083377986085</v>
      </c>
      <c r="AM66" s="57">
        <f t="shared" si="38"/>
        <v>5.9793489520162187E-4</v>
      </c>
      <c r="AN66" s="57">
        <f t="shared" si="38"/>
        <v>8.8884863397915882E-3</v>
      </c>
      <c r="AO66" s="57">
        <f t="shared" si="22"/>
        <v>0.30254348708094492</v>
      </c>
      <c r="AP66" s="57">
        <f t="shared" si="22"/>
        <v>1.6159716066197096E-4</v>
      </c>
      <c r="AQ66" s="57">
        <f t="shared" si="22"/>
        <v>8.1544793519363404E-3</v>
      </c>
      <c r="AR66" s="57">
        <f t="shared" si="22"/>
        <v>5.5113612875878383E-2</v>
      </c>
      <c r="AS66" s="58">
        <f t="shared" si="22"/>
        <v>0</v>
      </c>
      <c r="AT66" s="58">
        <f t="shared" si="22"/>
        <v>5.6695685157242288E-3</v>
      </c>
    </row>
    <row r="67" spans="1:46" x14ac:dyDescent="0.25">
      <c r="A67" s="44">
        <v>63</v>
      </c>
      <c r="B67" s="45" t="s">
        <v>109</v>
      </c>
      <c r="C67" s="46">
        <v>21.44436566108725</v>
      </c>
      <c r="D67" s="47">
        <v>6.0071501565972386E-2</v>
      </c>
      <c r="E67" s="48">
        <v>0.27533629837991175</v>
      </c>
      <c r="F67" s="49">
        <v>6.4339865207613762</v>
      </c>
      <c r="G67" s="50">
        <v>1.4036922485556411E-2</v>
      </c>
      <c r="H67" s="45">
        <v>0.40204555784657187</v>
      </c>
      <c r="I67" s="46">
        <v>1.3281072908178566</v>
      </c>
      <c r="J67" s="47"/>
      <c r="K67" s="51">
        <v>0.32391769731943942</v>
      </c>
      <c r="L67" s="45">
        <f t="shared" si="20"/>
        <v>30.281867450263938</v>
      </c>
      <c r="M67" s="46">
        <f t="shared" si="1"/>
        <v>21.779773461033134</v>
      </c>
      <c r="N67" s="46">
        <f t="shared" si="2"/>
        <v>6.8500690010935044</v>
      </c>
      <c r="O67" s="47">
        <f t="shared" si="3"/>
        <v>1.6520249881372959</v>
      </c>
      <c r="P67" s="48">
        <f t="shared" si="4"/>
        <v>8.5020939892308007</v>
      </c>
      <c r="Q67" s="49">
        <f t="shared" si="23"/>
        <v>0.30003156178391555</v>
      </c>
      <c r="R67" s="49">
        <f t="shared" si="24"/>
        <v>6.193269186916673E-2</v>
      </c>
      <c r="S67" s="49">
        <f t="shared" si="25"/>
        <v>0.20642058955707804</v>
      </c>
      <c r="T67" s="49">
        <f t="shared" si="26"/>
        <v>2.8012720224677751E-3</v>
      </c>
      <c r="U67" s="52">
        <f t="shared" si="27"/>
        <v>1.2839563675205114E-2</v>
      </c>
      <c r="V67" s="49">
        <f t="shared" si="28"/>
        <v>4.5834762108872686</v>
      </c>
      <c r="W67" s="49">
        <f t="shared" si="29"/>
        <v>2.1816835394761333E-3</v>
      </c>
      <c r="X67" s="52">
        <f t="shared" si="30"/>
        <v>6.2487783670239203E-2</v>
      </c>
      <c r="Y67" s="49">
        <f t="shared" si="31"/>
        <v>28.642001710863983</v>
      </c>
      <c r="Z67" s="49">
        <f t="shared" si="32"/>
        <v>0</v>
      </c>
      <c r="AA67" s="50">
        <f t="shared" si="33"/>
        <v>0.24389422417820544</v>
      </c>
      <c r="AB67" s="53" t="e">
        <f t="shared" si="34"/>
        <v>#DIV/0!</v>
      </c>
      <c r="AC67" s="54">
        <f t="shared" si="35"/>
        <v>0.70815862648855032</v>
      </c>
      <c r="AD67" s="54">
        <f t="shared" si="35"/>
        <v>1.9837449478515832E-3</v>
      </c>
      <c r="AE67" s="54">
        <f t="shared" si="35"/>
        <v>9.0924477769455357E-3</v>
      </c>
      <c r="AF67" s="54">
        <f t="shared" si="36"/>
        <v>0.29541108553184081</v>
      </c>
      <c r="AG67" s="54">
        <f t="shared" si="36"/>
        <v>6.4449350268359321E-4</v>
      </c>
      <c r="AH67" s="54">
        <f t="shared" si="36"/>
        <v>1.8459584006504201E-2</v>
      </c>
      <c r="AI67" s="54">
        <f t="shared" si="37"/>
        <v>0.19388232302562872</v>
      </c>
      <c r="AJ67" s="55">
        <f t="shared" si="37"/>
        <v>0</v>
      </c>
      <c r="AK67" s="56">
        <f t="shared" si="37"/>
        <v>4.7286778756203934E-2</v>
      </c>
      <c r="AL67" s="57">
        <f t="shared" si="38"/>
        <v>0.70815862648855032</v>
      </c>
      <c r="AM67" s="57">
        <f t="shared" si="38"/>
        <v>1.9837449478515832E-3</v>
      </c>
      <c r="AN67" s="57">
        <f t="shared" si="38"/>
        <v>9.0924477769455357E-3</v>
      </c>
      <c r="AO67" s="57">
        <f t="shared" si="22"/>
        <v>0.21246993869611225</v>
      </c>
      <c r="AP67" s="57">
        <f t="shared" si="22"/>
        <v>4.6354216788681123E-4</v>
      </c>
      <c r="AQ67" s="57">
        <f t="shared" si="22"/>
        <v>1.3276775565671648E-2</v>
      </c>
      <c r="AR67" s="57">
        <f t="shared" si="22"/>
        <v>4.385817000880772E-2</v>
      </c>
      <c r="AS67" s="58">
        <f t="shared" si="22"/>
        <v>0</v>
      </c>
      <c r="AT67" s="58">
        <f t="shared" si="22"/>
        <v>1.0696754348173998E-2</v>
      </c>
    </row>
    <row r="68" spans="1:46" x14ac:dyDescent="0.25">
      <c r="A68" s="44">
        <v>64</v>
      </c>
      <c r="B68" s="45" t="s">
        <v>110</v>
      </c>
      <c r="C68" s="46">
        <v>7.1977286994949585</v>
      </c>
      <c r="D68" s="47">
        <v>39.576298679625559</v>
      </c>
      <c r="E68" s="48">
        <v>0.78557714403216206</v>
      </c>
      <c r="F68" s="49">
        <v>1.7690202084811397</v>
      </c>
      <c r="G68" s="50">
        <v>11.789093666654647</v>
      </c>
      <c r="H68" s="45">
        <v>0.74985263933107493</v>
      </c>
      <c r="I68" s="46">
        <v>0.6877941548717692</v>
      </c>
      <c r="J68" s="47">
        <v>0.44364721137964569</v>
      </c>
      <c r="K68" s="51">
        <v>0.59462158695242417</v>
      </c>
      <c r="L68" s="45">
        <f t="shared" si="20"/>
        <v>63.593633990823371</v>
      </c>
      <c r="M68" s="46">
        <f t="shared" si="1"/>
        <v>47.559604523152679</v>
      </c>
      <c r="N68" s="46">
        <f t="shared" si="2"/>
        <v>14.307966514466862</v>
      </c>
      <c r="O68" s="47">
        <f t="shared" si="3"/>
        <v>1.7260629532038392</v>
      </c>
      <c r="P68" s="48">
        <f t="shared" si="4"/>
        <v>16.034029467670702</v>
      </c>
      <c r="Q68" s="49">
        <f t="shared" si="23"/>
        <v>0.24577478289856441</v>
      </c>
      <c r="R68" s="49">
        <f t="shared" si="24"/>
        <v>9.5557110247852142E-2</v>
      </c>
      <c r="S68" s="49">
        <f t="shared" si="25"/>
        <v>0.38879949000825792</v>
      </c>
      <c r="T68" s="49">
        <f t="shared" si="26"/>
        <v>5.4984426798974102</v>
      </c>
      <c r="U68" s="52">
        <f t="shared" si="27"/>
        <v>0.10914236654783661</v>
      </c>
      <c r="V68" s="49">
        <f t="shared" si="28"/>
        <v>1.9849687066279098E-2</v>
      </c>
      <c r="W68" s="49">
        <f t="shared" si="29"/>
        <v>6.6641938911351533</v>
      </c>
      <c r="X68" s="52">
        <f t="shared" si="30"/>
        <v>0.42388019974904056</v>
      </c>
      <c r="Y68" s="49">
        <f t="shared" si="31"/>
        <v>6.3605622326339373E-2</v>
      </c>
      <c r="Z68" s="49">
        <f t="shared" si="32"/>
        <v>0.64502905155156232</v>
      </c>
      <c r="AA68" s="50">
        <f t="shared" si="33"/>
        <v>0.86453422545192182</v>
      </c>
      <c r="AB68" s="53">
        <f t="shared" si="34"/>
        <v>1.340302771436974</v>
      </c>
      <c r="AC68" s="54">
        <f t="shared" si="35"/>
        <v>0.11318316390809807</v>
      </c>
      <c r="AD68" s="54">
        <f t="shared" si="35"/>
        <v>0.62233113907811055</v>
      </c>
      <c r="AE68" s="54">
        <f t="shared" si="35"/>
        <v>1.2353078362301512E-2</v>
      </c>
      <c r="AF68" s="54">
        <f t="shared" si="36"/>
        <v>3.7195856151830617E-2</v>
      </c>
      <c r="AG68" s="54">
        <f t="shared" si="36"/>
        <v>0.2478803973425715</v>
      </c>
      <c r="AH68" s="54">
        <f t="shared" si="36"/>
        <v>1.5766586935474541E-2</v>
      </c>
      <c r="AI68" s="54">
        <f t="shared" si="37"/>
        <v>4.8070713205565364E-2</v>
      </c>
      <c r="AJ68" s="55">
        <f t="shared" si="37"/>
        <v>3.100700654639299E-2</v>
      </c>
      <c r="AK68" s="56">
        <f t="shared" si="37"/>
        <v>4.1558776808094923E-2</v>
      </c>
      <c r="AL68" s="57">
        <f t="shared" si="38"/>
        <v>0.11318316390809807</v>
      </c>
      <c r="AM68" s="57">
        <f t="shared" si="38"/>
        <v>0.62233113907811055</v>
      </c>
      <c r="AN68" s="57">
        <f t="shared" si="38"/>
        <v>1.2353078362301512E-2</v>
      </c>
      <c r="AO68" s="57">
        <f t="shared" si="22"/>
        <v>2.7817567537285433E-2</v>
      </c>
      <c r="AP68" s="57">
        <f t="shared" si="22"/>
        <v>0.18538166364821715</v>
      </c>
      <c r="AQ68" s="57">
        <f t="shared" si="22"/>
        <v>1.1791316084236976E-2</v>
      </c>
      <c r="AR68" s="57">
        <f t="shared" si="22"/>
        <v>1.0815456071766847E-2</v>
      </c>
      <c r="AS68" s="58">
        <f t="shared" si="22"/>
        <v>6.976283372069356E-3</v>
      </c>
      <c r="AT68" s="58">
        <f t="shared" si="22"/>
        <v>9.3503319379142375E-3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Z289"/>
  <sheetViews>
    <sheetView workbookViewId="0">
      <selection activeCell="D70" sqref="D70"/>
    </sheetView>
  </sheetViews>
  <sheetFormatPr baseColWidth="10" defaultColWidth="9.140625" defaultRowHeight="15" x14ac:dyDescent="0.25"/>
  <cols>
    <col min="1" max="1" width="16.5703125" style="65" bestFit="1" customWidth="1"/>
    <col min="2" max="2" width="13.42578125" style="65" bestFit="1" customWidth="1"/>
    <col min="3" max="3" width="15.42578125" style="65" bestFit="1" customWidth="1"/>
    <col min="4" max="4" width="13.42578125" style="65" bestFit="1" customWidth="1"/>
    <col min="5" max="5" width="15.7109375" style="65" bestFit="1" customWidth="1"/>
    <col min="6" max="6" width="15" style="65" bestFit="1" customWidth="1"/>
    <col min="7" max="7" width="12.140625" style="65" bestFit="1" customWidth="1"/>
    <col min="8" max="8" width="20.5703125" style="65" bestFit="1" customWidth="1"/>
    <col min="9" max="9" width="17.85546875" style="65" bestFit="1" customWidth="1"/>
    <col min="10" max="10" width="9.140625" style="65"/>
    <col min="11" max="11" width="14.7109375" style="65" bestFit="1" customWidth="1"/>
    <col min="12" max="12" width="16.7109375" style="65" customWidth="1"/>
    <col min="13" max="13" width="10.7109375" style="65" bestFit="1" customWidth="1"/>
    <col min="14" max="14" width="15.7109375" style="65" bestFit="1" customWidth="1"/>
    <col min="15" max="15" width="16.28515625" style="65" bestFit="1" customWidth="1"/>
    <col min="16" max="16" width="28.140625" style="65" customWidth="1"/>
    <col min="17" max="26" width="9.140625" style="65"/>
  </cols>
  <sheetData>
    <row r="1" spans="1:26" s="64" customFormat="1" x14ac:dyDescent="0.25">
      <c r="A1" s="60" t="s">
        <v>111</v>
      </c>
      <c r="B1" s="60" t="s">
        <v>112</v>
      </c>
      <c r="C1" s="60" t="s">
        <v>113</v>
      </c>
      <c r="D1" s="61" t="s">
        <v>114</v>
      </c>
      <c r="E1" s="61" t="s">
        <v>115</v>
      </c>
      <c r="F1" s="61" t="s">
        <v>116</v>
      </c>
      <c r="G1" s="61" t="s">
        <v>117</v>
      </c>
      <c r="H1" s="61" t="s">
        <v>118</v>
      </c>
      <c r="I1" s="61" t="s">
        <v>119</v>
      </c>
      <c r="J1" s="61"/>
      <c r="K1" s="62" t="s">
        <v>120</v>
      </c>
      <c r="L1" s="61" t="s">
        <v>114</v>
      </c>
      <c r="M1" s="63" t="s">
        <v>121</v>
      </c>
      <c r="N1" s="63" t="s">
        <v>115</v>
      </c>
      <c r="O1" s="63" t="s">
        <v>122</v>
      </c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</row>
    <row r="2" spans="1:26" s="69" customFormat="1" x14ac:dyDescent="0.25">
      <c r="A2" s="65" t="s">
        <v>123</v>
      </c>
      <c r="B2" s="65" t="s">
        <v>124</v>
      </c>
      <c r="C2" s="65">
        <v>1</v>
      </c>
      <c r="D2" s="66" t="s">
        <v>125</v>
      </c>
      <c r="E2" s="65" t="s">
        <v>126</v>
      </c>
      <c r="F2" s="65">
        <v>13</v>
      </c>
      <c r="G2" s="65" t="s">
        <v>127</v>
      </c>
      <c r="H2" s="65">
        <v>0.2</v>
      </c>
      <c r="I2" s="65" t="s">
        <v>128</v>
      </c>
      <c r="J2" s="65"/>
      <c r="K2" s="67" t="s">
        <v>129</v>
      </c>
      <c r="L2" s="65" t="s">
        <v>46</v>
      </c>
      <c r="M2" s="66" t="s">
        <v>125</v>
      </c>
      <c r="N2" s="66" t="s">
        <v>126</v>
      </c>
      <c r="O2" s="68" t="s">
        <v>130</v>
      </c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</row>
    <row r="3" spans="1:26" s="69" customFormat="1" x14ac:dyDescent="0.25">
      <c r="A3" s="65" t="s">
        <v>131</v>
      </c>
      <c r="B3" s="65" t="s">
        <v>124</v>
      </c>
      <c r="C3" s="65">
        <v>2</v>
      </c>
      <c r="D3" s="66" t="s">
        <v>132</v>
      </c>
      <c r="E3" s="65" t="s">
        <v>126</v>
      </c>
      <c r="F3" s="65">
        <v>13</v>
      </c>
      <c r="G3" s="65" t="s">
        <v>127</v>
      </c>
      <c r="H3" s="65">
        <v>0.2</v>
      </c>
      <c r="I3" s="65" t="s">
        <v>128</v>
      </c>
      <c r="J3" s="65"/>
      <c r="K3" s="67" t="s">
        <v>133</v>
      </c>
      <c r="L3" s="65" t="s">
        <v>47</v>
      </c>
      <c r="M3" s="66" t="s">
        <v>132</v>
      </c>
      <c r="N3" s="66" t="s">
        <v>126</v>
      </c>
      <c r="O3" s="68" t="s">
        <v>134</v>
      </c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6" s="69" customFormat="1" x14ac:dyDescent="0.25">
      <c r="A4" s="65" t="s">
        <v>135</v>
      </c>
      <c r="B4" s="65" t="s">
        <v>124</v>
      </c>
      <c r="C4" s="65">
        <v>3</v>
      </c>
      <c r="D4" s="66" t="s">
        <v>136</v>
      </c>
      <c r="E4" s="65" t="s">
        <v>126</v>
      </c>
      <c r="F4" s="65">
        <v>13</v>
      </c>
      <c r="G4" s="65" t="s">
        <v>127</v>
      </c>
      <c r="H4" s="65">
        <v>0.2</v>
      </c>
      <c r="I4" s="65" t="s">
        <v>128</v>
      </c>
      <c r="J4" s="65"/>
      <c r="K4" s="67" t="s">
        <v>137</v>
      </c>
      <c r="L4" s="65" t="s">
        <v>48</v>
      </c>
      <c r="M4" s="66" t="s">
        <v>136</v>
      </c>
      <c r="N4" s="66" t="s">
        <v>126</v>
      </c>
      <c r="O4" s="68" t="s">
        <v>134</v>
      </c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</row>
    <row r="5" spans="1:26" s="69" customFormat="1" x14ac:dyDescent="0.25">
      <c r="A5" s="65" t="s">
        <v>138</v>
      </c>
      <c r="B5" s="65" t="s">
        <v>124</v>
      </c>
      <c r="C5" s="65">
        <v>4</v>
      </c>
      <c r="D5" s="66" t="s">
        <v>139</v>
      </c>
      <c r="E5" s="65" t="s">
        <v>126</v>
      </c>
      <c r="F5" s="65">
        <v>13</v>
      </c>
      <c r="G5" s="65" t="s">
        <v>127</v>
      </c>
      <c r="H5" s="65">
        <v>0.2</v>
      </c>
      <c r="I5" s="65" t="s">
        <v>128</v>
      </c>
      <c r="J5" s="65"/>
      <c r="K5" s="67" t="s">
        <v>140</v>
      </c>
      <c r="L5" s="65" t="s">
        <v>49</v>
      </c>
      <c r="M5" s="66" t="s">
        <v>139</v>
      </c>
      <c r="N5" s="66" t="s">
        <v>126</v>
      </c>
      <c r="O5" s="68" t="s">
        <v>134</v>
      </c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</row>
    <row r="6" spans="1:26" s="69" customFormat="1" x14ac:dyDescent="0.25">
      <c r="A6" s="65" t="s">
        <v>141</v>
      </c>
      <c r="B6" s="65" t="s">
        <v>124</v>
      </c>
      <c r="C6" s="65">
        <v>5</v>
      </c>
      <c r="D6" s="66" t="s">
        <v>142</v>
      </c>
      <c r="E6" s="65" t="s">
        <v>126</v>
      </c>
      <c r="F6" s="65">
        <v>13</v>
      </c>
      <c r="G6" s="65" t="s">
        <v>127</v>
      </c>
      <c r="H6" s="65">
        <v>0.2</v>
      </c>
      <c r="I6" s="65" t="s">
        <v>128</v>
      </c>
      <c r="J6" s="65"/>
      <c r="K6" s="67" t="s">
        <v>143</v>
      </c>
      <c r="L6" s="65" t="s">
        <v>50</v>
      </c>
      <c r="M6" s="66" t="s">
        <v>142</v>
      </c>
      <c r="N6" s="66" t="s">
        <v>126</v>
      </c>
      <c r="O6" s="68" t="s">
        <v>134</v>
      </c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</row>
    <row r="7" spans="1:26" s="69" customFormat="1" x14ac:dyDescent="0.25">
      <c r="A7" s="65" t="s">
        <v>144</v>
      </c>
      <c r="B7" s="65" t="s">
        <v>124</v>
      </c>
      <c r="C7" s="65">
        <v>6</v>
      </c>
      <c r="D7" s="66" t="s">
        <v>145</v>
      </c>
      <c r="E7" s="65" t="s">
        <v>126</v>
      </c>
      <c r="F7" s="65">
        <v>13</v>
      </c>
      <c r="G7" s="65" t="s">
        <v>127</v>
      </c>
      <c r="H7" s="65">
        <v>0.2</v>
      </c>
      <c r="I7" s="65" t="s">
        <v>128</v>
      </c>
      <c r="J7" s="65"/>
      <c r="K7" s="67" t="s">
        <v>146</v>
      </c>
      <c r="L7" s="65" t="s">
        <v>51</v>
      </c>
      <c r="M7" s="66" t="s">
        <v>145</v>
      </c>
      <c r="N7" s="66" t="s">
        <v>126</v>
      </c>
      <c r="O7" s="68" t="s">
        <v>134</v>
      </c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</row>
    <row r="8" spans="1:26" s="69" customFormat="1" x14ac:dyDescent="0.25">
      <c r="A8" s="65" t="s">
        <v>147</v>
      </c>
      <c r="B8" s="65" t="s">
        <v>124</v>
      </c>
      <c r="C8" s="65">
        <v>7</v>
      </c>
      <c r="D8" s="66" t="s">
        <v>148</v>
      </c>
      <c r="E8" s="65" t="s">
        <v>126</v>
      </c>
      <c r="F8" s="65">
        <v>13</v>
      </c>
      <c r="G8" s="65" t="s">
        <v>127</v>
      </c>
      <c r="H8" s="65">
        <v>0.2</v>
      </c>
      <c r="I8" s="65" t="s">
        <v>128</v>
      </c>
      <c r="J8" s="65"/>
      <c r="K8" s="67" t="s">
        <v>149</v>
      </c>
      <c r="L8" s="65" t="s">
        <v>52</v>
      </c>
      <c r="M8" s="66" t="s">
        <v>148</v>
      </c>
      <c r="N8" s="66" t="s">
        <v>126</v>
      </c>
      <c r="O8" s="68" t="s">
        <v>134</v>
      </c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</row>
    <row r="9" spans="1:26" s="69" customFormat="1" x14ac:dyDescent="0.25">
      <c r="A9" s="65" t="s">
        <v>150</v>
      </c>
      <c r="B9" s="65" t="s">
        <v>124</v>
      </c>
      <c r="C9" s="65">
        <v>8</v>
      </c>
      <c r="D9" s="66" t="s">
        <v>151</v>
      </c>
      <c r="E9" s="65" t="s">
        <v>126</v>
      </c>
      <c r="F9" s="65">
        <v>13</v>
      </c>
      <c r="G9" s="65" t="s">
        <v>127</v>
      </c>
      <c r="H9" s="65">
        <v>0.2</v>
      </c>
      <c r="I9" s="65" t="s">
        <v>128</v>
      </c>
      <c r="J9" s="65"/>
      <c r="K9" s="67" t="s">
        <v>152</v>
      </c>
      <c r="L9" s="65" t="s">
        <v>53</v>
      </c>
      <c r="M9" s="66" t="s">
        <v>151</v>
      </c>
      <c r="N9" s="66" t="s">
        <v>126</v>
      </c>
      <c r="O9" s="68" t="s">
        <v>134</v>
      </c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</row>
    <row r="10" spans="1:26" s="69" customFormat="1" x14ac:dyDescent="0.25">
      <c r="A10" s="65" t="s">
        <v>153</v>
      </c>
      <c r="B10" s="65" t="s">
        <v>124</v>
      </c>
      <c r="C10" s="65">
        <v>9</v>
      </c>
      <c r="D10" s="66" t="s">
        <v>154</v>
      </c>
      <c r="E10" s="65" t="s">
        <v>126</v>
      </c>
      <c r="F10" s="65">
        <v>13</v>
      </c>
      <c r="G10" s="65" t="s">
        <v>127</v>
      </c>
      <c r="H10" s="65">
        <v>0.2</v>
      </c>
      <c r="I10" s="65" t="s">
        <v>128</v>
      </c>
      <c r="J10" s="65"/>
      <c r="K10" s="67" t="s">
        <v>155</v>
      </c>
      <c r="L10" s="65" t="s">
        <v>54</v>
      </c>
      <c r="M10" s="66" t="s">
        <v>154</v>
      </c>
      <c r="N10" s="66" t="s">
        <v>126</v>
      </c>
      <c r="O10" s="68" t="s">
        <v>134</v>
      </c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</row>
    <row r="11" spans="1:26" s="69" customFormat="1" x14ac:dyDescent="0.25">
      <c r="A11" s="65" t="s">
        <v>156</v>
      </c>
      <c r="B11" s="65" t="s">
        <v>124</v>
      </c>
      <c r="C11" s="65">
        <v>10</v>
      </c>
      <c r="D11" s="66" t="s">
        <v>157</v>
      </c>
      <c r="E11" s="65" t="s">
        <v>126</v>
      </c>
      <c r="F11" s="65">
        <v>13</v>
      </c>
      <c r="G11" s="65" t="s">
        <v>127</v>
      </c>
      <c r="H11" s="65">
        <v>0.2</v>
      </c>
      <c r="I11" s="65" t="s">
        <v>128</v>
      </c>
      <c r="J11" s="65"/>
      <c r="K11" s="67" t="s">
        <v>158</v>
      </c>
      <c r="L11" s="65" t="s">
        <v>55</v>
      </c>
      <c r="M11" s="66" t="s">
        <v>157</v>
      </c>
      <c r="N11" s="66" t="s">
        <v>126</v>
      </c>
      <c r="O11" s="68" t="s">
        <v>134</v>
      </c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</row>
    <row r="12" spans="1:26" s="69" customFormat="1" x14ac:dyDescent="0.25">
      <c r="A12" s="65" t="s">
        <v>159</v>
      </c>
      <c r="B12" s="65" t="s">
        <v>124</v>
      </c>
      <c r="C12" s="65">
        <v>11</v>
      </c>
      <c r="D12" s="66" t="s">
        <v>160</v>
      </c>
      <c r="E12" s="65" t="s">
        <v>126</v>
      </c>
      <c r="F12" s="65">
        <v>13</v>
      </c>
      <c r="G12" s="65" t="s">
        <v>127</v>
      </c>
      <c r="H12" s="65">
        <v>0.2</v>
      </c>
      <c r="I12" s="65" t="s">
        <v>128</v>
      </c>
      <c r="J12" s="65"/>
      <c r="K12" s="67" t="s">
        <v>161</v>
      </c>
      <c r="L12" s="65" t="s">
        <v>56</v>
      </c>
      <c r="M12" s="66" t="s">
        <v>160</v>
      </c>
      <c r="N12" s="66" t="s">
        <v>126</v>
      </c>
      <c r="O12" s="68" t="s">
        <v>134</v>
      </c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</row>
    <row r="13" spans="1:26" s="69" customFormat="1" x14ac:dyDescent="0.25">
      <c r="A13" s="65" t="s">
        <v>162</v>
      </c>
      <c r="B13" s="65" t="s">
        <v>124</v>
      </c>
      <c r="C13" s="65">
        <v>12</v>
      </c>
      <c r="D13" s="66" t="s">
        <v>163</v>
      </c>
      <c r="E13" s="65" t="s">
        <v>126</v>
      </c>
      <c r="F13" s="65">
        <v>13</v>
      </c>
      <c r="G13" s="65" t="s">
        <v>127</v>
      </c>
      <c r="H13" s="65">
        <v>0.2</v>
      </c>
      <c r="I13" s="65" t="s">
        <v>128</v>
      </c>
      <c r="J13" s="65"/>
      <c r="K13" s="67" t="s">
        <v>164</v>
      </c>
      <c r="L13" s="65" t="s">
        <v>57</v>
      </c>
      <c r="M13" s="66" t="s">
        <v>163</v>
      </c>
      <c r="N13" s="66" t="s">
        <v>126</v>
      </c>
      <c r="O13" s="68" t="s">
        <v>134</v>
      </c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</row>
    <row r="14" spans="1:26" s="69" customFormat="1" x14ac:dyDescent="0.25">
      <c r="A14" s="65" t="s">
        <v>165</v>
      </c>
      <c r="B14" s="65" t="s">
        <v>124</v>
      </c>
      <c r="C14" s="65">
        <v>13</v>
      </c>
      <c r="D14" s="66" t="s">
        <v>166</v>
      </c>
      <c r="E14" s="65" t="s">
        <v>126</v>
      </c>
      <c r="F14" s="65">
        <v>13</v>
      </c>
      <c r="G14" s="65" t="s">
        <v>127</v>
      </c>
      <c r="H14" s="65">
        <v>0.2</v>
      </c>
      <c r="I14" s="65" t="s">
        <v>128</v>
      </c>
      <c r="J14" s="65"/>
      <c r="K14" s="67" t="s">
        <v>167</v>
      </c>
      <c r="L14" s="65" t="s">
        <v>58</v>
      </c>
      <c r="M14" s="66" t="s">
        <v>166</v>
      </c>
      <c r="N14" s="66" t="s">
        <v>126</v>
      </c>
      <c r="O14" s="68" t="s">
        <v>134</v>
      </c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</row>
    <row r="15" spans="1:26" s="69" customFormat="1" x14ac:dyDescent="0.25">
      <c r="A15" s="65" t="s">
        <v>168</v>
      </c>
      <c r="B15" s="65" t="s">
        <v>124</v>
      </c>
      <c r="C15" s="65">
        <v>14</v>
      </c>
      <c r="D15" s="66" t="s">
        <v>169</v>
      </c>
      <c r="E15" s="65" t="s">
        <v>126</v>
      </c>
      <c r="F15" s="65">
        <v>13</v>
      </c>
      <c r="G15" s="65" t="s">
        <v>127</v>
      </c>
      <c r="H15" s="65">
        <v>0.2</v>
      </c>
      <c r="I15" s="65" t="s">
        <v>128</v>
      </c>
      <c r="J15" s="65"/>
      <c r="K15" s="67" t="s">
        <v>170</v>
      </c>
      <c r="L15" s="65" t="s">
        <v>59</v>
      </c>
      <c r="M15" s="66" t="s">
        <v>169</v>
      </c>
      <c r="N15" s="66" t="s">
        <v>126</v>
      </c>
      <c r="O15" s="68" t="s">
        <v>134</v>
      </c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</row>
    <row r="16" spans="1:26" s="69" customFormat="1" x14ac:dyDescent="0.25">
      <c r="A16" s="65" t="s">
        <v>171</v>
      </c>
      <c r="B16" s="65" t="s">
        <v>124</v>
      </c>
      <c r="C16" s="65">
        <v>15</v>
      </c>
      <c r="D16" s="66" t="s">
        <v>172</v>
      </c>
      <c r="E16" s="65" t="s">
        <v>126</v>
      </c>
      <c r="F16" s="65">
        <v>13</v>
      </c>
      <c r="G16" s="65" t="s">
        <v>127</v>
      </c>
      <c r="H16" s="61">
        <v>0.1</v>
      </c>
      <c r="I16" s="65" t="s">
        <v>128</v>
      </c>
      <c r="J16" s="65"/>
      <c r="K16" s="70" t="s">
        <v>173</v>
      </c>
      <c r="L16" s="65" t="s">
        <v>60</v>
      </c>
      <c r="M16" s="66" t="s">
        <v>172</v>
      </c>
      <c r="N16" s="66" t="s">
        <v>126</v>
      </c>
      <c r="O16" s="68" t="s">
        <v>134</v>
      </c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</row>
    <row r="17" spans="1:26" s="76" customFormat="1" x14ac:dyDescent="0.25">
      <c r="A17" s="71" t="s">
        <v>174</v>
      </c>
      <c r="B17" s="71" t="s">
        <v>124</v>
      </c>
      <c r="C17" s="71">
        <v>16</v>
      </c>
      <c r="D17" s="72" t="s">
        <v>175</v>
      </c>
      <c r="E17" s="71" t="s">
        <v>126</v>
      </c>
      <c r="F17" s="71">
        <v>13</v>
      </c>
      <c r="G17" s="71" t="s">
        <v>127</v>
      </c>
      <c r="H17" s="71">
        <v>0.2</v>
      </c>
      <c r="I17" s="71" t="s">
        <v>128</v>
      </c>
      <c r="J17" s="73"/>
      <c r="K17" s="71" t="s">
        <v>176</v>
      </c>
      <c r="L17" s="71" t="s">
        <v>61</v>
      </c>
      <c r="M17" s="72" t="s">
        <v>175</v>
      </c>
      <c r="N17" s="72" t="s">
        <v>126</v>
      </c>
      <c r="O17" s="74" t="s">
        <v>134</v>
      </c>
      <c r="P17" s="75" t="s">
        <v>177</v>
      </c>
      <c r="Q17" s="65"/>
      <c r="R17" s="65"/>
      <c r="S17" s="65"/>
      <c r="T17" s="65"/>
      <c r="U17" s="65"/>
      <c r="V17" s="65"/>
      <c r="W17" s="65"/>
      <c r="X17" s="65"/>
      <c r="Y17" s="65"/>
      <c r="Z17" s="65"/>
    </row>
    <row r="18" spans="1:26" s="69" customFormat="1" x14ac:dyDescent="0.25">
      <c r="A18" s="65" t="s">
        <v>178</v>
      </c>
      <c r="B18" s="65" t="s">
        <v>124</v>
      </c>
      <c r="C18" s="65">
        <v>17</v>
      </c>
      <c r="D18" s="66" t="s">
        <v>179</v>
      </c>
      <c r="E18" s="65" t="s">
        <v>126</v>
      </c>
      <c r="F18" s="65">
        <v>13</v>
      </c>
      <c r="G18" s="65" t="s">
        <v>127</v>
      </c>
      <c r="H18" s="65">
        <v>0.2</v>
      </c>
      <c r="I18" s="65" t="s">
        <v>128</v>
      </c>
      <c r="J18" s="65"/>
      <c r="K18" s="67" t="s">
        <v>180</v>
      </c>
      <c r="L18" s="65" t="s">
        <v>63</v>
      </c>
      <c r="M18" s="66" t="s">
        <v>179</v>
      </c>
      <c r="N18" s="66" t="s">
        <v>126</v>
      </c>
      <c r="O18" s="68" t="s">
        <v>134</v>
      </c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</row>
    <row r="19" spans="1:26" s="69" customFormat="1" x14ac:dyDescent="0.25">
      <c r="A19" s="65" t="s">
        <v>181</v>
      </c>
      <c r="B19" s="65" t="s">
        <v>124</v>
      </c>
      <c r="C19" s="65">
        <v>18</v>
      </c>
      <c r="D19" s="66" t="s">
        <v>182</v>
      </c>
      <c r="E19" s="65" t="s">
        <v>126</v>
      </c>
      <c r="F19" s="65">
        <v>13</v>
      </c>
      <c r="G19" s="65" t="s">
        <v>127</v>
      </c>
      <c r="H19" s="65">
        <v>0.2</v>
      </c>
      <c r="I19" s="65" t="s">
        <v>128</v>
      </c>
      <c r="J19" s="65"/>
      <c r="K19" s="67" t="s">
        <v>183</v>
      </c>
      <c r="L19" s="65" t="s">
        <v>64</v>
      </c>
      <c r="M19" s="66" t="s">
        <v>182</v>
      </c>
      <c r="N19" s="66" t="s">
        <v>126</v>
      </c>
      <c r="O19" s="68" t="s">
        <v>134</v>
      </c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</row>
    <row r="20" spans="1:26" s="69" customFormat="1" x14ac:dyDescent="0.25">
      <c r="A20" s="65" t="s">
        <v>184</v>
      </c>
      <c r="B20" s="65" t="s">
        <v>124</v>
      </c>
      <c r="C20" s="65">
        <v>19</v>
      </c>
      <c r="D20" s="66" t="s">
        <v>185</v>
      </c>
      <c r="E20" s="65" t="s">
        <v>126</v>
      </c>
      <c r="F20" s="65">
        <v>13</v>
      </c>
      <c r="G20" s="65" t="s">
        <v>127</v>
      </c>
      <c r="H20" s="65">
        <v>0.2</v>
      </c>
      <c r="I20" s="65" t="s">
        <v>128</v>
      </c>
      <c r="J20" s="65"/>
      <c r="K20" s="67" t="s">
        <v>186</v>
      </c>
      <c r="L20" s="65" t="s">
        <v>65</v>
      </c>
      <c r="M20" s="66" t="s">
        <v>185</v>
      </c>
      <c r="N20" s="66" t="s">
        <v>126</v>
      </c>
      <c r="O20" s="68" t="s">
        <v>134</v>
      </c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</row>
    <row r="21" spans="1:26" s="69" customFormat="1" x14ac:dyDescent="0.25">
      <c r="A21" s="65" t="s">
        <v>187</v>
      </c>
      <c r="B21" s="65" t="s">
        <v>124</v>
      </c>
      <c r="C21" s="65">
        <v>20</v>
      </c>
      <c r="D21" s="66" t="s">
        <v>188</v>
      </c>
      <c r="E21" s="65" t="s">
        <v>126</v>
      </c>
      <c r="F21" s="65">
        <v>13</v>
      </c>
      <c r="G21" s="65" t="s">
        <v>127</v>
      </c>
      <c r="H21" s="65">
        <v>0.2</v>
      </c>
      <c r="I21" s="65" t="s">
        <v>128</v>
      </c>
      <c r="J21" s="65"/>
      <c r="K21" s="67" t="s">
        <v>189</v>
      </c>
      <c r="L21" s="65" t="s">
        <v>66</v>
      </c>
      <c r="M21" s="66" t="s">
        <v>188</v>
      </c>
      <c r="N21" s="66" t="s">
        <v>126</v>
      </c>
      <c r="O21" s="68" t="s">
        <v>134</v>
      </c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</row>
    <row r="22" spans="1:26" s="69" customFormat="1" x14ac:dyDescent="0.25">
      <c r="A22" s="65" t="s">
        <v>190</v>
      </c>
      <c r="B22" s="65" t="s">
        <v>124</v>
      </c>
      <c r="C22" s="65">
        <v>21</v>
      </c>
      <c r="D22" s="66" t="s">
        <v>191</v>
      </c>
      <c r="E22" s="65" t="s">
        <v>126</v>
      </c>
      <c r="F22" s="65">
        <v>13</v>
      </c>
      <c r="G22" s="65" t="s">
        <v>127</v>
      </c>
      <c r="H22" s="65">
        <v>0.2</v>
      </c>
      <c r="I22" s="65" t="s">
        <v>128</v>
      </c>
      <c r="J22" s="65"/>
      <c r="K22" s="67" t="s">
        <v>192</v>
      </c>
      <c r="L22" s="65" t="s">
        <v>67</v>
      </c>
      <c r="M22" s="66" t="s">
        <v>191</v>
      </c>
      <c r="N22" s="66" t="s">
        <v>126</v>
      </c>
      <c r="O22" s="68" t="s">
        <v>134</v>
      </c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</row>
    <row r="23" spans="1:26" s="69" customFormat="1" x14ac:dyDescent="0.25">
      <c r="A23" s="65" t="s">
        <v>193</v>
      </c>
      <c r="B23" s="65" t="s">
        <v>124</v>
      </c>
      <c r="C23" s="65">
        <v>22</v>
      </c>
      <c r="D23" s="66" t="s">
        <v>194</v>
      </c>
      <c r="E23" s="65" t="s">
        <v>126</v>
      </c>
      <c r="F23" s="65">
        <v>13</v>
      </c>
      <c r="G23" s="65" t="s">
        <v>127</v>
      </c>
      <c r="H23" s="65">
        <v>0.2</v>
      </c>
      <c r="I23" s="65" t="s">
        <v>128</v>
      </c>
      <c r="J23" s="65"/>
      <c r="K23" s="67" t="s">
        <v>195</v>
      </c>
      <c r="L23" s="65" t="s">
        <v>68</v>
      </c>
      <c r="M23" s="66" t="s">
        <v>194</v>
      </c>
      <c r="N23" s="66" t="s">
        <v>126</v>
      </c>
      <c r="O23" s="68" t="s">
        <v>134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s="69" customFormat="1" x14ac:dyDescent="0.25">
      <c r="A24" s="65" t="s">
        <v>196</v>
      </c>
      <c r="B24" s="65" t="s">
        <v>124</v>
      </c>
      <c r="C24" s="65">
        <v>23</v>
      </c>
      <c r="D24" s="66" t="s">
        <v>197</v>
      </c>
      <c r="E24" s="65" t="s">
        <v>126</v>
      </c>
      <c r="F24" s="65">
        <v>13</v>
      </c>
      <c r="G24" s="65" t="s">
        <v>127</v>
      </c>
      <c r="H24" s="65">
        <v>0.2</v>
      </c>
      <c r="I24" s="65" t="s">
        <v>128</v>
      </c>
      <c r="J24" s="65"/>
      <c r="K24" s="67" t="s">
        <v>198</v>
      </c>
      <c r="L24" s="65" t="s">
        <v>69</v>
      </c>
      <c r="M24" s="66" t="s">
        <v>197</v>
      </c>
      <c r="N24" s="66" t="s">
        <v>126</v>
      </c>
      <c r="O24" s="68" t="s">
        <v>134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s="69" customFormat="1" x14ac:dyDescent="0.25">
      <c r="A25" s="65" t="s">
        <v>199</v>
      </c>
      <c r="B25" s="65" t="s">
        <v>124</v>
      </c>
      <c r="C25" s="65">
        <v>24</v>
      </c>
      <c r="D25" s="66" t="s">
        <v>200</v>
      </c>
      <c r="E25" s="65" t="s">
        <v>126</v>
      </c>
      <c r="F25" s="65">
        <v>13</v>
      </c>
      <c r="G25" s="65" t="s">
        <v>127</v>
      </c>
      <c r="H25" s="65">
        <v>0.2</v>
      </c>
      <c r="I25" s="65" t="s">
        <v>128</v>
      </c>
      <c r="J25" s="65"/>
      <c r="K25" s="67" t="s">
        <v>201</v>
      </c>
      <c r="L25" s="65" t="s">
        <v>70</v>
      </c>
      <c r="M25" s="66" t="s">
        <v>200</v>
      </c>
      <c r="N25" s="66" t="s">
        <v>126</v>
      </c>
      <c r="O25" s="68" t="s">
        <v>134</v>
      </c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</row>
    <row r="26" spans="1:26" s="69" customFormat="1" x14ac:dyDescent="0.25">
      <c r="A26" s="65" t="s">
        <v>202</v>
      </c>
      <c r="B26" s="65" t="s">
        <v>124</v>
      </c>
      <c r="C26" s="65">
        <v>25</v>
      </c>
      <c r="D26" s="66" t="s">
        <v>203</v>
      </c>
      <c r="E26" s="65" t="s">
        <v>126</v>
      </c>
      <c r="F26" s="65">
        <v>13</v>
      </c>
      <c r="G26" s="65" t="s">
        <v>127</v>
      </c>
      <c r="H26" s="65">
        <v>0.2</v>
      </c>
      <c r="I26" s="65" t="s">
        <v>128</v>
      </c>
      <c r="J26" s="65"/>
      <c r="K26" s="67" t="s">
        <v>204</v>
      </c>
      <c r="L26" s="65" t="s">
        <v>71</v>
      </c>
      <c r="M26" s="66" t="s">
        <v>203</v>
      </c>
      <c r="N26" s="66" t="s">
        <v>126</v>
      </c>
      <c r="O26" s="68" t="s">
        <v>134</v>
      </c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</row>
    <row r="27" spans="1:26" s="69" customFormat="1" x14ac:dyDescent="0.25">
      <c r="A27" s="65" t="s">
        <v>205</v>
      </c>
      <c r="B27" s="65" t="s">
        <v>124</v>
      </c>
      <c r="C27" s="65">
        <v>26</v>
      </c>
      <c r="D27" s="66" t="s">
        <v>206</v>
      </c>
      <c r="E27" s="65" t="s">
        <v>126</v>
      </c>
      <c r="F27" s="65">
        <v>13</v>
      </c>
      <c r="G27" s="65" t="s">
        <v>127</v>
      </c>
      <c r="H27" s="65">
        <v>0.2</v>
      </c>
      <c r="I27" s="65" t="s">
        <v>128</v>
      </c>
      <c r="J27" s="65"/>
      <c r="K27" s="67" t="s">
        <v>207</v>
      </c>
      <c r="L27" s="65" t="s">
        <v>72</v>
      </c>
      <c r="M27" s="66" t="s">
        <v>206</v>
      </c>
      <c r="N27" s="66" t="s">
        <v>126</v>
      </c>
      <c r="O27" s="68" t="s">
        <v>134</v>
      </c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</row>
    <row r="28" spans="1:26" s="69" customFormat="1" x14ac:dyDescent="0.25">
      <c r="A28" s="65" t="s">
        <v>208</v>
      </c>
      <c r="B28" s="65" t="s">
        <v>124</v>
      </c>
      <c r="C28" s="65">
        <v>27</v>
      </c>
      <c r="D28" s="66" t="s">
        <v>209</v>
      </c>
      <c r="E28" s="65" t="s">
        <v>126</v>
      </c>
      <c r="F28" s="65">
        <v>13</v>
      </c>
      <c r="G28" s="65" t="s">
        <v>127</v>
      </c>
      <c r="H28" s="65">
        <v>0.2</v>
      </c>
      <c r="I28" s="65" t="s">
        <v>128</v>
      </c>
      <c r="J28" s="65"/>
      <c r="K28" s="67" t="s">
        <v>210</v>
      </c>
      <c r="L28" s="65" t="s">
        <v>73</v>
      </c>
      <c r="M28" s="66" t="s">
        <v>209</v>
      </c>
      <c r="N28" s="66" t="s">
        <v>126</v>
      </c>
      <c r="O28" s="68" t="s">
        <v>134</v>
      </c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</row>
    <row r="29" spans="1:26" x14ac:dyDescent="0.25">
      <c r="A29" s="65" t="s">
        <v>211</v>
      </c>
      <c r="B29" s="65" t="s">
        <v>124</v>
      </c>
      <c r="C29" s="65">
        <v>28</v>
      </c>
      <c r="D29" s="66" t="s">
        <v>212</v>
      </c>
      <c r="E29" s="65" t="s">
        <v>126</v>
      </c>
      <c r="F29" s="65">
        <v>13</v>
      </c>
      <c r="G29" s="65" t="s">
        <v>127</v>
      </c>
      <c r="H29" s="65">
        <v>0.2</v>
      </c>
      <c r="I29" s="65" t="s">
        <v>128</v>
      </c>
      <c r="K29" s="67" t="s">
        <v>213</v>
      </c>
      <c r="L29" s="65" t="s">
        <v>74</v>
      </c>
      <c r="M29" s="66" t="s">
        <v>212</v>
      </c>
      <c r="N29" s="66" t="s">
        <v>126</v>
      </c>
      <c r="O29" s="68" t="s">
        <v>134</v>
      </c>
    </row>
    <row r="30" spans="1:26" x14ac:dyDescent="0.25">
      <c r="A30" s="65" t="s">
        <v>214</v>
      </c>
      <c r="B30" s="65" t="s">
        <v>124</v>
      </c>
      <c r="C30" s="65">
        <v>29</v>
      </c>
      <c r="D30" s="66" t="s">
        <v>215</v>
      </c>
      <c r="E30" s="65" t="s">
        <v>126</v>
      </c>
      <c r="F30" s="65">
        <v>13</v>
      </c>
      <c r="G30" s="65" t="s">
        <v>127</v>
      </c>
      <c r="H30" s="65">
        <v>0.2</v>
      </c>
      <c r="I30" s="65" t="s">
        <v>128</v>
      </c>
      <c r="K30" s="67" t="s">
        <v>216</v>
      </c>
      <c r="L30" s="65" t="s">
        <v>75</v>
      </c>
      <c r="M30" s="66" t="s">
        <v>215</v>
      </c>
      <c r="N30" s="66" t="s">
        <v>126</v>
      </c>
      <c r="O30" s="68" t="s">
        <v>134</v>
      </c>
    </row>
    <row r="31" spans="1:26" x14ac:dyDescent="0.25">
      <c r="A31" s="65" t="s">
        <v>217</v>
      </c>
      <c r="B31" s="65" t="s">
        <v>124</v>
      </c>
      <c r="C31" s="65">
        <v>30</v>
      </c>
      <c r="D31" s="66" t="s">
        <v>218</v>
      </c>
      <c r="E31" s="65" t="s">
        <v>126</v>
      </c>
      <c r="F31" s="65">
        <v>13</v>
      </c>
      <c r="G31" s="65" t="s">
        <v>127</v>
      </c>
      <c r="H31" s="65">
        <v>0.2</v>
      </c>
      <c r="I31" s="65" t="s">
        <v>128</v>
      </c>
      <c r="K31" s="67" t="s">
        <v>219</v>
      </c>
      <c r="L31" s="65" t="s">
        <v>76</v>
      </c>
      <c r="M31" s="66" t="s">
        <v>218</v>
      </c>
      <c r="N31" s="66" t="s">
        <v>126</v>
      </c>
      <c r="O31" s="68" t="s">
        <v>134</v>
      </c>
    </row>
    <row r="32" spans="1:26" x14ac:dyDescent="0.25">
      <c r="A32" s="65" t="s">
        <v>220</v>
      </c>
      <c r="B32" s="65" t="s">
        <v>124</v>
      </c>
      <c r="C32" s="65">
        <v>31</v>
      </c>
      <c r="D32" s="66" t="s">
        <v>125</v>
      </c>
      <c r="E32" s="65" t="s">
        <v>126</v>
      </c>
      <c r="F32" s="65">
        <v>13</v>
      </c>
      <c r="G32" s="65" t="s">
        <v>127</v>
      </c>
      <c r="H32" s="65">
        <v>0.2</v>
      </c>
      <c r="I32" s="65" t="s">
        <v>128</v>
      </c>
      <c r="K32" s="67" t="s">
        <v>221</v>
      </c>
      <c r="L32" s="65" t="s">
        <v>77</v>
      </c>
      <c r="M32" s="66" t="s">
        <v>125</v>
      </c>
      <c r="N32" s="66" t="s">
        <v>126</v>
      </c>
      <c r="O32" s="68" t="s">
        <v>222</v>
      </c>
    </row>
    <row r="33" spans="1:15" x14ac:dyDescent="0.25">
      <c r="A33" s="65" t="s">
        <v>223</v>
      </c>
      <c r="B33" s="65" t="s">
        <v>124</v>
      </c>
      <c r="C33" s="65">
        <v>32</v>
      </c>
      <c r="D33" s="66" t="s">
        <v>132</v>
      </c>
      <c r="E33" s="65" t="s">
        <v>126</v>
      </c>
      <c r="F33" s="65">
        <v>13</v>
      </c>
      <c r="G33" s="65" t="s">
        <v>127</v>
      </c>
      <c r="H33" s="65">
        <v>0.2</v>
      </c>
      <c r="I33" s="65" t="s">
        <v>128</v>
      </c>
      <c r="K33" s="67" t="s">
        <v>224</v>
      </c>
      <c r="L33" s="65" t="s">
        <v>78</v>
      </c>
      <c r="M33" s="66" t="s">
        <v>132</v>
      </c>
      <c r="N33" s="66" t="s">
        <v>126</v>
      </c>
      <c r="O33" s="68" t="s">
        <v>225</v>
      </c>
    </row>
    <row r="34" spans="1:15" x14ac:dyDescent="0.25">
      <c r="A34" s="65" t="s">
        <v>226</v>
      </c>
      <c r="B34" s="65" t="s">
        <v>124</v>
      </c>
      <c r="C34" s="65">
        <v>33</v>
      </c>
      <c r="D34" s="66" t="s">
        <v>136</v>
      </c>
      <c r="E34" s="65" t="s">
        <v>126</v>
      </c>
      <c r="F34" s="65">
        <v>13</v>
      </c>
      <c r="G34" s="65" t="s">
        <v>127</v>
      </c>
      <c r="H34" s="65">
        <v>0.2</v>
      </c>
      <c r="I34" s="65" t="s">
        <v>128</v>
      </c>
      <c r="K34" s="67" t="s">
        <v>227</v>
      </c>
      <c r="L34" s="65" t="s">
        <v>79</v>
      </c>
      <c r="M34" s="66" t="s">
        <v>136</v>
      </c>
      <c r="N34" s="66" t="s">
        <v>126</v>
      </c>
      <c r="O34" s="68" t="s">
        <v>225</v>
      </c>
    </row>
    <row r="35" spans="1:15" x14ac:dyDescent="0.25">
      <c r="A35" s="65" t="s">
        <v>228</v>
      </c>
      <c r="B35" s="65" t="s">
        <v>124</v>
      </c>
      <c r="C35" s="65">
        <v>34</v>
      </c>
      <c r="D35" s="66" t="s">
        <v>139</v>
      </c>
      <c r="E35" s="65" t="s">
        <v>126</v>
      </c>
      <c r="F35" s="65">
        <v>13</v>
      </c>
      <c r="G35" s="65" t="s">
        <v>127</v>
      </c>
      <c r="H35" s="65">
        <v>0.2</v>
      </c>
      <c r="I35" s="65" t="s">
        <v>128</v>
      </c>
      <c r="K35" s="67" t="s">
        <v>229</v>
      </c>
      <c r="L35" s="65" t="s">
        <v>80</v>
      </c>
      <c r="M35" s="66" t="s">
        <v>139</v>
      </c>
      <c r="N35" s="66" t="s">
        <v>126</v>
      </c>
      <c r="O35" s="68" t="s">
        <v>225</v>
      </c>
    </row>
    <row r="36" spans="1:15" x14ac:dyDescent="0.25">
      <c r="A36" s="65" t="s">
        <v>230</v>
      </c>
      <c r="B36" s="65" t="s">
        <v>124</v>
      </c>
      <c r="C36" s="65">
        <v>35</v>
      </c>
      <c r="D36" s="66" t="s">
        <v>142</v>
      </c>
      <c r="E36" s="65" t="s">
        <v>126</v>
      </c>
      <c r="F36" s="65">
        <v>13</v>
      </c>
      <c r="G36" s="65" t="s">
        <v>127</v>
      </c>
      <c r="H36" s="65">
        <v>0.2</v>
      </c>
      <c r="I36" s="65" t="s">
        <v>128</v>
      </c>
      <c r="K36" s="67" t="s">
        <v>231</v>
      </c>
      <c r="L36" s="65" t="s">
        <v>81</v>
      </c>
      <c r="M36" s="66" t="s">
        <v>142</v>
      </c>
      <c r="N36" s="66" t="s">
        <v>126</v>
      </c>
      <c r="O36" s="68" t="s">
        <v>225</v>
      </c>
    </row>
    <row r="37" spans="1:15" x14ac:dyDescent="0.25">
      <c r="A37" s="65" t="s">
        <v>232</v>
      </c>
      <c r="B37" s="65" t="s">
        <v>124</v>
      </c>
      <c r="C37" s="65">
        <v>36</v>
      </c>
      <c r="D37" s="66" t="s">
        <v>145</v>
      </c>
      <c r="E37" s="65" t="s">
        <v>126</v>
      </c>
      <c r="F37" s="65">
        <v>13</v>
      </c>
      <c r="G37" s="65" t="s">
        <v>127</v>
      </c>
      <c r="H37" s="65">
        <v>0.2</v>
      </c>
      <c r="I37" s="65" t="s">
        <v>128</v>
      </c>
      <c r="K37" s="67" t="s">
        <v>233</v>
      </c>
      <c r="L37" s="65" t="s">
        <v>82</v>
      </c>
      <c r="M37" s="66" t="s">
        <v>145</v>
      </c>
      <c r="N37" s="66" t="s">
        <v>126</v>
      </c>
      <c r="O37" s="68" t="s">
        <v>225</v>
      </c>
    </row>
    <row r="38" spans="1:15" x14ac:dyDescent="0.25">
      <c r="A38" s="65" t="s">
        <v>234</v>
      </c>
      <c r="B38" s="65" t="s">
        <v>124</v>
      </c>
      <c r="C38" s="65">
        <v>37</v>
      </c>
      <c r="D38" s="66" t="s">
        <v>148</v>
      </c>
      <c r="E38" s="65" t="s">
        <v>126</v>
      </c>
      <c r="F38" s="65">
        <v>13</v>
      </c>
      <c r="G38" s="65" t="s">
        <v>127</v>
      </c>
      <c r="H38" s="65">
        <v>0.2</v>
      </c>
      <c r="I38" s="65" t="s">
        <v>128</v>
      </c>
      <c r="K38" s="67" t="s">
        <v>235</v>
      </c>
      <c r="L38" s="65" t="s">
        <v>83</v>
      </c>
      <c r="M38" s="66" t="s">
        <v>148</v>
      </c>
      <c r="N38" s="66" t="s">
        <v>126</v>
      </c>
      <c r="O38" s="68" t="s">
        <v>225</v>
      </c>
    </row>
    <row r="39" spans="1:15" x14ac:dyDescent="0.25">
      <c r="A39" s="65" t="s">
        <v>236</v>
      </c>
      <c r="B39" s="65" t="s">
        <v>124</v>
      </c>
      <c r="C39" s="65">
        <v>38</v>
      </c>
      <c r="D39" s="66" t="s">
        <v>151</v>
      </c>
      <c r="E39" s="65" t="s">
        <v>126</v>
      </c>
      <c r="F39" s="65">
        <v>13</v>
      </c>
      <c r="G39" s="65" t="s">
        <v>127</v>
      </c>
      <c r="H39" s="65">
        <v>0.2</v>
      </c>
      <c r="I39" s="65" t="s">
        <v>128</v>
      </c>
      <c r="K39" s="67" t="s">
        <v>237</v>
      </c>
      <c r="L39" s="65" t="s">
        <v>84</v>
      </c>
      <c r="M39" s="66" t="s">
        <v>151</v>
      </c>
      <c r="N39" s="66" t="s">
        <v>126</v>
      </c>
      <c r="O39" s="68" t="s">
        <v>225</v>
      </c>
    </row>
    <row r="40" spans="1:15" x14ac:dyDescent="0.25">
      <c r="A40" s="65" t="s">
        <v>238</v>
      </c>
      <c r="B40" s="65" t="s">
        <v>124</v>
      </c>
      <c r="C40" s="65">
        <v>39</v>
      </c>
      <c r="D40" s="66" t="s">
        <v>154</v>
      </c>
      <c r="E40" s="65" t="s">
        <v>126</v>
      </c>
      <c r="F40" s="65">
        <v>13</v>
      </c>
      <c r="G40" s="65" t="s">
        <v>127</v>
      </c>
      <c r="H40" s="65">
        <v>0.2</v>
      </c>
      <c r="I40" s="65" t="s">
        <v>128</v>
      </c>
      <c r="K40" s="67" t="s">
        <v>239</v>
      </c>
      <c r="L40" s="65" t="s">
        <v>85</v>
      </c>
      <c r="M40" s="66" t="s">
        <v>154</v>
      </c>
      <c r="N40" s="66" t="s">
        <v>126</v>
      </c>
      <c r="O40" s="68" t="s">
        <v>225</v>
      </c>
    </row>
    <row r="41" spans="1:15" x14ac:dyDescent="0.25">
      <c r="A41" s="65" t="s">
        <v>240</v>
      </c>
      <c r="B41" s="65" t="s">
        <v>124</v>
      </c>
      <c r="C41" s="65">
        <v>40</v>
      </c>
      <c r="D41" s="66" t="s">
        <v>157</v>
      </c>
      <c r="E41" s="65" t="s">
        <v>126</v>
      </c>
      <c r="F41" s="65">
        <v>13</v>
      </c>
      <c r="G41" s="65" t="s">
        <v>127</v>
      </c>
      <c r="H41" s="65">
        <v>0.2</v>
      </c>
      <c r="I41" s="65" t="s">
        <v>128</v>
      </c>
      <c r="K41" s="67" t="s">
        <v>241</v>
      </c>
      <c r="L41" s="65" t="s">
        <v>86</v>
      </c>
      <c r="M41" s="66" t="s">
        <v>157</v>
      </c>
      <c r="N41" s="66" t="s">
        <v>126</v>
      </c>
      <c r="O41" s="68" t="s">
        <v>225</v>
      </c>
    </row>
    <row r="42" spans="1:15" x14ac:dyDescent="0.25">
      <c r="A42" s="65" t="s">
        <v>242</v>
      </c>
      <c r="B42" s="65" t="s">
        <v>124</v>
      </c>
      <c r="C42" s="65">
        <v>41</v>
      </c>
      <c r="D42" s="66" t="s">
        <v>160</v>
      </c>
      <c r="E42" s="65" t="s">
        <v>126</v>
      </c>
      <c r="F42" s="65">
        <v>13</v>
      </c>
      <c r="G42" s="65" t="s">
        <v>127</v>
      </c>
      <c r="H42" s="65">
        <v>0.2</v>
      </c>
      <c r="I42" s="65" t="s">
        <v>128</v>
      </c>
      <c r="K42" s="67" t="s">
        <v>243</v>
      </c>
      <c r="L42" s="65" t="s">
        <v>87</v>
      </c>
      <c r="M42" s="66" t="s">
        <v>160</v>
      </c>
      <c r="N42" s="66" t="s">
        <v>126</v>
      </c>
      <c r="O42" s="68" t="s">
        <v>225</v>
      </c>
    </row>
    <row r="43" spans="1:15" x14ac:dyDescent="0.25">
      <c r="A43" s="65" t="s">
        <v>244</v>
      </c>
      <c r="B43" s="65" t="s">
        <v>124</v>
      </c>
      <c r="C43" s="65">
        <v>42</v>
      </c>
      <c r="D43" s="66" t="s">
        <v>163</v>
      </c>
      <c r="E43" s="65" t="s">
        <v>126</v>
      </c>
      <c r="F43" s="65">
        <v>13</v>
      </c>
      <c r="G43" s="65" t="s">
        <v>127</v>
      </c>
      <c r="H43" s="65">
        <v>0.2</v>
      </c>
      <c r="I43" s="65" t="s">
        <v>128</v>
      </c>
      <c r="K43" s="67" t="s">
        <v>245</v>
      </c>
      <c r="L43" s="65" t="s">
        <v>88</v>
      </c>
      <c r="M43" s="66" t="s">
        <v>163</v>
      </c>
      <c r="N43" s="66" t="s">
        <v>126</v>
      </c>
      <c r="O43" s="68" t="s">
        <v>225</v>
      </c>
    </row>
    <row r="44" spans="1:15" x14ac:dyDescent="0.25">
      <c r="A44" s="65" t="s">
        <v>246</v>
      </c>
      <c r="B44" s="65" t="s">
        <v>124</v>
      </c>
      <c r="C44" s="65">
        <v>43</v>
      </c>
      <c r="D44" s="66" t="s">
        <v>166</v>
      </c>
      <c r="E44" s="65" t="s">
        <v>126</v>
      </c>
      <c r="F44" s="65">
        <v>13</v>
      </c>
      <c r="G44" s="65" t="s">
        <v>127</v>
      </c>
      <c r="H44" s="65">
        <v>0.2</v>
      </c>
      <c r="I44" s="65" t="s">
        <v>128</v>
      </c>
      <c r="K44" s="67" t="s">
        <v>247</v>
      </c>
      <c r="L44" s="65" t="s">
        <v>89</v>
      </c>
      <c r="M44" s="66" t="s">
        <v>166</v>
      </c>
      <c r="N44" s="66" t="s">
        <v>126</v>
      </c>
      <c r="O44" s="68" t="s">
        <v>225</v>
      </c>
    </row>
    <row r="45" spans="1:15" x14ac:dyDescent="0.25">
      <c r="A45" s="65" t="s">
        <v>248</v>
      </c>
      <c r="B45" s="65" t="s">
        <v>124</v>
      </c>
      <c r="C45" s="65">
        <v>44</v>
      </c>
      <c r="D45" s="66" t="s">
        <v>175</v>
      </c>
      <c r="E45" s="65" t="s">
        <v>126</v>
      </c>
      <c r="F45" s="65">
        <v>13</v>
      </c>
      <c r="G45" s="65" t="s">
        <v>127</v>
      </c>
      <c r="H45" s="65">
        <v>0.2</v>
      </c>
      <c r="I45" s="65" t="s">
        <v>128</v>
      </c>
      <c r="K45" s="67" t="s">
        <v>249</v>
      </c>
      <c r="L45" s="65" t="s">
        <v>90</v>
      </c>
      <c r="M45" s="66" t="s">
        <v>175</v>
      </c>
      <c r="N45" s="66" t="s">
        <v>126</v>
      </c>
      <c r="O45" s="68" t="s">
        <v>225</v>
      </c>
    </row>
    <row r="46" spans="1:15" x14ac:dyDescent="0.25">
      <c r="A46" s="65" t="s">
        <v>250</v>
      </c>
      <c r="B46" s="65" t="s">
        <v>124</v>
      </c>
      <c r="C46" s="65">
        <v>45</v>
      </c>
      <c r="D46" s="66" t="s">
        <v>179</v>
      </c>
      <c r="E46" s="65" t="s">
        <v>126</v>
      </c>
      <c r="F46" s="65">
        <v>13</v>
      </c>
      <c r="G46" s="65" t="s">
        <v>127</v>
      </c>
      <c r="H46" s="65">
        <v>0.2</v>
      </c>
      <c r="I46" s="65" t="s">
        <v>128</v>
      </c>
      <c r="K46" s="67" t="s">
        <v>251</v>
      </c>
      <c r="L46" s="65" t="s">
        <v>91</v>
      </c>
      <c r="M46" s="66" t="s">
        <v>179</v>
      </c>
      <c r="N46" s="66" t="s">
        <v>126</v>
      </c>
      <c r="O46" s="68" t="s">
        <v>225</v>
      </c>
    </row>
    <row r="47" spans="1:15" x14ac:dyDescent="0.25">
      <c r="A47" s="65" t="s">
        <v>252</v>
      </c>
      <c r="B47" s="65" t="s">
        <v>124</v>
      </c>
      <c r="C47" s="65">
        <v>46</v>
      </c>
      <c r="D47" s="66" t="s">
        <v>182</v>
      </c>
      <c r="E47" s="65" t="s">
        <v>126</v>
      </c>
      <c r="F47" s="65">
        <v>13</v>
      </c>
      <c r="G47" s="65" t="s">
        <v>127</v>
      </c>
      <c r="H47" s="65">
        <v>0.2</v>
      </c>
      <c r="I47" s="65" t="s">
        <v>128</v>
      </c>
      <c r="K47" s="67" t="s">
        <v>253</v>
      </c>
      <c r="L47" s="65" t="s">
        <v>92</v>
      </c>
      <c r="M47" s="66" t="s">
        <v>182</v>
      </c>
      <c r="N47" s="66" t="s">
        <v>126</v>
      </c>
      <c r="O47" s="68" t="s">
        <v>225</v>
      </c>
    </row>
    <row r="48" spans="1:15" x14ac:dyDescent="0.25">
      <c r="A48" s="65" t="s">
        <v>254</v>
      </c>
      <c r="B48" s="65" t="s">
        <v>124</v>
      </c>
      <c r="C48" s="65">
        <v>47</v>
      </c>
      <c r="D48" s="66" t="s">
        <v>185</v>
      </c>
      <c r="E48" s="65" t="s">
        <v>126</v>
      </c>
      <c r="F48" s="65">
        <v>13</v>
      </c>
      <c r="G48" s="65" t="s">
        <v>127</v>
      </c>
      <c r="H48" s="65">
        <v>0.2</v>
      </c>
      <c r="I48" s="65" t="s">
        <v>128</v>
      </c>
      <c r="K48" s="67" t="s">
        <v>255</v>
      </c>
      <c r="L48" s="65" t="s">
        <v>93</v>
      </c>
      <c r="M48" s="66" t="s">
        <v>185</v>
      </c>
      <c r="N48" s="66" t="s">
        <v>126</v>
      </c>
      <c r="O48" s="68" t="s">
        <v>225</v>
      </c>
    </row>
    <row r="49" spans="1:15" x14ac:dyDescent="0.25">
      <c r="A49" s="65" t="s">
        <v>256</v>
      </c>
      <c r="B49" s="65" t="s">
        <v>124</v>
      </c>
      <c r="C49" s="65">
        <v>48</v>
      </c>
      <c r="D49" s="66" t="s">
        <v>188</v>
      </c>
      <c r="E49" s="65" t="s">
        <v>126</v>
      </c>
      <c r="F49" s="65">
        <v>13</v>
      </c>
      <c r="G49" s="65" t="s">
        <v>127</v>
      </c>
      <c r="H49" s="65">
        <v>0.2</v>
      </c>
      <c r="I49" s="65" t="s">
        <v>128</v>
      </c>
      <c r="K49" s="67" t="s">
        <v>257</v>
      </c>
      <c r="L49" s="65" t="s">
        <v>94</v>
      </c>
      <c r="M49" s="66" t="s">
        <v>188</v>
      </c>
      <c r="N49" s="66" t="s">
        <v>126</v>
      </c>
      <c r="O49" s="68" t="s">
        <v>225</v>
      </c>
    </row>
    <row r="50" spans="1:15" x14ac:dyDescent="0.25">
      <c r="A50" s="65" t="s">
        <v>258</v>
      </c>
      <c r="B50" s="65" t="s">
        <v>124</v>
      </c>
      <c r="C50" s="65">
        <v>49</v>
      </c>
      <c r="D50" s="66" t="s">
        <v>191</v>
      </c>
      <c r="E50" s="65" t="s">
        <v>126</v>
      </c>
      <c r="F50" s="65">
        <v>13</v>
      </c>
      <c r="G50" s="65" t="s">
        <v>127</v>
      </c>
      <c r="H50" s="65">
        <v>0.2</v>
      </c>
      <c r="I50" s="65" t="s">
        <v>128</v>
      </c>
      <c r="K50" s="67" t="s">
        <v>259</v>
      </c>
      <c r="L50" s="65" t="s">
        <v>95</v>
      </c>
      <c r="M50" s="66" t="s">
        <v>191</v>
      </c>
      <c r="N50" s="66" t="s">
        <v>126</v>
      </c>
      <c r="O50" s="68" t="s">
        <v>225</v>
      </c>
    </row>
    <row r="51" spans="1:15" x14ac:dyDescent="0.25">
      <c r="A51" s="65" t="s">
        <v>260</v>
      </c>
      <c r="B51" s="65" t="s">
        <v>124</v>
      </c>
      <c r="C51" s="65">
        <v>50</v>
      </c>
      <c r="D51" s="66" t="s">
        <v>194</v>
      </c>
      <c r="E51" s="65" t="s">
        <v>126</v>
      </c>
      <c r="F51" s="65">
        <v>13</v>
      </c>
      <c r="G51" s="65" t="s">
        <v>127</v>
      </c>
      <c r="H51" s="65">
        <v>0.2</v>
      </c>
      <c r="I51" s="65" t="s">
        <v>128</v>
      </c>
      <c r="K51" s="67" t="s">
        <v>261</v>
      </c>
      <c r="L51" s="65" t="s">
        <v>96</v>
      </c>
      <c r="M51" s="66" t="s">
        <v>194</v>
      </c>
      <c r="N51" s="66" t="s">
        <v>126</v>
      </c>
      <c r="O51" s="68" t="s">
        <v>225</v>
      </c>
    </row>
    <row r="52" spans="1:15" x14ac:dyDescent="0.25">
      <c r="A52" s="65" t="s">
        <v>262</v>
      </c>
      <c r="B52" s="65" t="s">
        <v>124</v>
      </c>
      <c r="C52" s="65">
        <v>51</v>
      </c>
      <c r="D52" s="66" t="s">
        <v>197</v>
      </c>
      <c r="E52" s="65" t="s">
        <v>126</v>
      </c>
      <c r="F52" s="65">
        <v>13</v>
      </c>
      <c r="G52" s="65" t="s">
        <v>127</v>
      </c>
      <c r="H52" s="65">
        <v>0.2</v>
      </c>
      <c r="I52" s="65" t="s">
        <v>128</v>
      </c>
      <c r="K52" s="67" t="s">
        <v>263</v>
      </c>
      <c r="L52" s="65" t="s">
        <v>97</v>
      </c>
      <c r="M52" s="66" t="s">
        <v>197</v>
      </c>
      <c r="N52" s="66" t="s">
        <v>126</v>
      </c>
      <c r="O52" s="68" t="s">
        <v>225</v>
      </c>
    </row>
    <row r="53" spans="1:15" x14ac:dyDescent="0.25">
      <c r="A53" s="65" t="s">
        <v>264</v>
      </c>
      <c r="B53" s="65" t="s">
        <v>124</v>
      </c>
      <c r="C53" s="65">
        <v>52</v>
      </c>
      <c r="D53" s="66" t="s">
        <v>203</v>
      </c>
      <c r="E53" s="65" t="s">
        <v>126</v>
      </c>
      <c r="F53" s="65">
        <v>13</v>
      </c>
      <c r="G53" s="65" t="s">
        <v>127</v>
      </c>
      <c r="H53" s="65">
        <v>0.2</v>
      </c>
      <c r="I53" s="65" t="s">
        <v>128</v>
      </c>
      <c r="K53" s="67" t="s">
        <v>265</v>
      </c>
      <c r="L53" s="65" t="s">
        <v>98</v>
      </c>
      <c r="M53" s="66" t="s">
        <v>203</v>
      </c>
      <c r="N53" s="66" t="s">
        <v>126</v>
      </c>
      <c r="O53" s="68" t="s">
        <v>225</v>
      </c>
    </row>
    <row r="54" spans="1:15" x14ac:dyDescent="0.25">
      <c r="A54" s="65" t="s">
        <v>266</v>
      </c>
      <c r="B54" s="65" t="s">
        <v>124</v>
      </c>
      <c r="C54" s="65">
        <v>53</v>
      </c>
      <c r="D54" s="66" t="s">
        <v>206</v>
      </c>
      <c r="E54" s="65" t="s">
        <v>126</v>
      </c>
      <c r="F54" s="65">
        <v>13</v>
      </c>
      <c r="G54" s="65" t="s">
        <v>127</v>
      </c>
      <c r="H54" s="65">
        <v>0.2</v>
      </c>
      <c r="I54" s="65" t="s">
        <v>128</v>
      </c>
      <c r="K54" s="67" t="s">
        <v>267</v>
      </c>
      <c r="L54" s="65" t="s">
        <v>99</v>
      </c>
      <c r="M54" s="66" t="s">
        <v>206</v>
      </c>
      <c r="N54" s="66" t="s">
        <v>126</v>
      </c>
      <c r="O54" s="68" t="s">
        <v>225</v>
      </c>
    </row>
    <row r="55" spans="1:15" x14ac:dyDescent="0.25">
      <c r="A55" s="65" t="s">
        <v>268</v>
      </c>
      <c r="B55" s="65" t="s">
        <v>124</v>
      </c>
      <c r="C55" s="65">
        <v>54</v>
      </c>
      <c r="D55" s="66" t="s">
        <v>209</v>
      </c>
      <c r="E55" s="65" t="s">
        <v>126</v>
      </c>
      <c r="F55" s="65">
        <v>13</v>
      </c>
      <c r="G55" s="65" t="s">
        <v>127</v>
      </c>
      <c r="H55" s="65">
        <v>0.2</v>
      </c>
      <c r="I55" s="65" t="s">
        <v>128</v>
      </c>
      <c r="K55" s="67" t="s">
        <v>269</v>
      </c>
      <c r="L55" s="65" t="s">
        <v>100</v>
      </c>
      <c r="M55" s="66" t="s">
        <v>209</v>
      </c>
      <c r="N55" s="66" t="s">
        <v>126</v>
      </c>
      <c r="O55" s="68" t="s">
        <v>225</v>
      </c>
    </row>
    <row r="56" spans="1:15" x14ac:dyDescent="0.25">
      <c r="A56" s="65" t="s">
        <v>270</v>
      </c>
      <c r="B56" s="65" t="s">
        <v>124</v>
      </c>
      <c r="C56" s="65">
        <v>55</v>
      </c>
      <c r="D56" s="66" t="s">
        <v>212</v>
      </c>
      <c r="E56" s="65" t="s">
        <v>126</v>
      </c>
      <c r="F56" s="65">
        <v>13</v>
      </c>
      <c r="G56" s="65" t="s">
        <v>127</v>
      </c>
      <c r="H56" s="65">
        <v>0.2</v>
      </c>
      <c r="I56" s="65" t="s">
        <v>128</v>
      </c>
      <c r="K56" s="67" t="s">
        <v>271</v>
      </c>
      <c r="L56" s="65" t="s">
        <v>101</v>
      </c>
      <c r="M56" s="66" t="s">
        <v>212</v>
      </c>
      <c r="N56" s="66" t="s">
        <v>126</v>
      </c>
      <c r="O56" s="68" t="s">
        <v>225</v>
      </c>
    </row>
    <row r="57" spans="1:15" x14ac:dyDescent="0.25">
      <c r="A57" s="65" t="s">
        <v>272</v>
      </c>
      <c r="B57" s="65" t="s">
        <v>124</v>
      </c>
      <c r="C57" s="65">
        <v>56</v>
      </c>
      <c r="D57" s="66" t="s">
        <v>215</v>
      </c>
      <c r="E57" s="65" t="s">
        <v>126</v>
      </c>
      <c r="F57" s="65">
        <v>13</v>
      </c>
      <c r="G57" s="65" t="s">
        <v>127</v>
      </c>
      <c r="H57" s="65">
        <v>0.2</v>
      </c>
      <c r="I57" s="65" t="s">
        <v>128</v>
      </c>
      <c r="K57" s="67" t="s">
        <v>273</v>
      </c>
      <c r="L57" s="65" t="s">
        <v>102</v>
      </c>
      <c r="M57" s="66" t="s">
        <v>215</v>
      </c>
      <c r="N57" s="66" t="s">
        <v>126</v>
      </c>
      <c r="O57" s="68" t="s">
        <v>225</v>
      </c>
    </row>
    <row r="58" spans="1:15" x14ac:dyDescent="0.25">
      <c r="A58" s="65" t="s">
        <v>274</v>
      </c>
      <c r="B58" s="65" t="s">
        <v>124</v>
      </c>
      <c r="C58" s="65">
        <v>57</v>
      </c>
      <c r="D58" s="66" t="s">
        <v>218</v>
      </c>
      <c r="E58" s="65" t="s">
        <v>126</v>
      </c>
      <c r="F58" s="65">
        <v>13</v>
      </c>
      <c r="G58" s="65" t="s">
        <v>127</v>
      </c>
      <c r="H58" s="65">
        <v>0.2</v>
      </c>
      <c r="I58" s="65" t="s">
        <v>128</v>
      </c>
      <c r="K58" s="67" t="s">
        <v>275</v>
      </c>
      <c r="L58" s="65" t="s">
        <v>103</v>
      </c>
      <c r="M58" s="66" t="s">
        <v>218</v>
      </c>
      <c r="N58" s="66" t="s">
        <v>126</v>
      </c>
      <c r="O58" s="68" t="s">
        <v>225</v>
      </c>
    </row>
    <row r="59" spans="1:15" x14ac:dyDescent="0.25">
      <c r="A59" s="65" t="s">
        <v>276</v>
      </c>
      <c r="B59" s="65" t="s">
        <v>124</v>
      </c>
      <c r="C59" s="65">
        <v>58</v>
      </c>
      <c r="D59" s="66" t="s">
        <v>125</v>
      </c>
      <c r="E59" s="65" t="s">
        <v>126</v>
      </c>
      <c r="F59" s="65">
        <v>13</v>
      </c>
      <c r="G59" s="65" t="s">
        <v>127</v>
      </c>
      <c r="H59" s="65">
        <v>0.2</v>
      </c>
      <c r="I59" s="65" t="s">
        <v>128</v>
      </c>
      <c r="K59" s="67" t="s">
        <v>277</v>
      </c>
      <c r="L59" s="65" t="s">
        <v>104</v>
      </c>
      <c r="M59" s="66" t="s">
        <v>125</v>
      </c>
      <c r="N59" s="66" t="s">
        <v>126</v>
      </c>
      <c r="O59" s="68" t="s">
        <v>278</v>
      </c>
    </row>
    <row r="60" spans="1:15" x14ac:dyDescent="0.25">
      <c r="A60" s="65" t="s">
        <v>279</v>
      </c>
      <c r="B60" s="65" t="s">
        <v>124</v>
      </c>
      <c r="C60" s="65">
        <v>59</v>
      </c>
      <c r="D60" s="66" t="s">
        <v>139</v>
      </c>
      <c r="E60" s="65" t="s">
        <v>126</v>
      </c>
      <c r="F60" s="65">
        <v>13</v>
      </c>
      <c r="G60" s="65" t="s">
        <v>127</v>
      </c>
      <c r="H60" s="65">
        <v>0.2</v>
      </c>
      <c r="I60" s="65" t="s">
        <v>128</v>
      </c>
      <c r="K60" s="67" t="s">
        <v>280</v>
      </c>
      <c r="L60" s="65" t="s">
        <v>105</v>
      </c>
      <c r="M60" s="66" t="s">
        <v>139</v>
      </c>
      <c r="N60" s="66" t="s">
        <v>126</v>
      </c>
      <c r="O60" s="68" t="s">
        <v>281</v>
      </c>
    </row>
    <row r="61" spans="1:15" x14ac:dyDescent="0.25">
      <c r="A61" s="65" t="s">
        <v>282</v>
      </c>
      <c r="B61" s="65" t="s">
        <v>124</v>
      </c>
      <c r="C61" s="65">
        <v>60</v>
      </c>
      <c r="D61" s="66" t="s">
        <v>142</v>
      </c>
      <c r="E61" s="65" t="s">
        <v>126</v>
      </c>
      <c r="F61" s="65">
        <v>13</v>
      </c>
      <c r="G61" s="65" t="s">
        <v>127</v>
      </c>
      <c r="H61" s="65">
        <v>0.2</v>
      </c>
      <c r="I61" s="65" t="s">
        <v>128</v>
      </c>
      <c r="K61" s="67" t="s">
        <v>283</v>
      </c>
      <c r="L61" s="65" t="s">
        <v>106</v>
      </c>
      <c r="M61" s="66" t="s">
        <v>142</v>
      </c>
      <c r="N61" s="66" t="s">
        <v>126</v>
      </c>
      <c r="O61" s="68" t="s">
        <v>281</v>
      </c>
    </row>
    <row r="62" spans="1:15" x14ac:dyDescent="0.25">
      <c r="A62" s="65" t="s">
        <v>284</v>
      </c>
      <c r="B62" s="65" t="s">
        <v>124</v>
      </c>
      <c r="C62" s="65">
        <v>61</v>
      </c>
      <c r="D62" s="66" t="s">
        <v>145</v>
      </c>
      <c r="E62" s="65" t="s">
        <v>126</v>
      </c>
      <c r="F62" s="65">
        <v>13</v>
      </c>
      <c r="G62" s="65" t="s">
        <v>127</v>
      </c>
      <c r="H62" s="65">
        <v>0.2</v>
      </c>
      <c r="I62" s="65" t="s">
        <v>128</v>
      </c>
      <c r="K62" s="67" t="s">
        <v>285</v>
      </c>
      <c r="L62" s="65" t="s">
        <v>107</v>
      </c>
      <c r="M62" s="66" t="s">
        <v>145</v>
      </c>
      <c r="N62" s="66" t="s">
        <v>126</v>
      </c>
      <c r="O62" s="68" t="s">
        <v>281</v>
      </c>
    </row>
    <row r="63" spans="1:15" x14ac:dyDescent="0.25">
      <c r="A63" s="65" t="s">
        <v>286</v>
      </c>
      <c r="B63" s="65" t="s">
        <v>124</v>
      </c>
      <c r="C63" s="65">
        <v>62</v>
      </c>
      <c r="D63" s="66" t="s">
        <v>188</v>
      </c>
      <c r="E63" s="65" t="s">
        <v>126</v>
      </c>
      <c r="F63" s="65">
        <v>13</v>
      </c>
      <c r="G63" s="65" t="s">
        <v>127</v>
      </c>
      <c r="H63" s="65">
        <v>0.2</v>
      </c>
      <c r="I63" s="65" t="s">
        <v>128</v>
      </c>
      <c r="K63" s="67" t="s">
        <v>287</v>
      </c>
      <c r="L63" s="65" t="s">
        <v>108</v>
      </c>
      <c r="M63" s="66" t="s">
        <v>188</v>
      </c>
      <c r="N63" s="66" t="s">
        <v>126</v>
      </c>
      <c r="O63" s="68" t="s">
        <v>281</v>
      </c>
    </row>
    <row r="64" spans="1:15" x14ac:dyDescent="0.25">
      <c r="A64" s="65" t="s">
        <v>288</v>
      </c>
      <c r="B64" s="65" t="s">
        <v>124</v>
      </c>
      <c r="C64" s="65">
        <v>63</v>
      </c>
      <c r="D64" s="66" t="s">
        <v>191</v>
      </c>
      <c r="E64" s="65" t="s">
        <v>126</v>
      </c>
      <c r="F64" s="65">
        <v>13</v>
      </c>
      <c r="G64" s="65" t="s">
        <v>127</v>
      </c>
      <c r="H64" s="65">
        <v>0.2</v>
      </c>
      <c r="I64" s="65" t="s">
        <v>128</v>
      </c>
      <c r="K64" s="67" t="s">
        <v>289</v>
      </c>
      <c r="L64" s="65" t="s">
        <v>109</v>
      </c>
      <c r="M64" s="66" t="s">
        <v>191</v>
      </c>
      <c r="N64" s="66" t="s">
        <v>126</v>
      </c>
      <c r="O64" s="68" t="s">
        <v>281</v>
      </c>
    </row>
    <row r="65" spans="1:15" x14ac:dyDescent="0.25">
      <c r="A65" s="65" t="s">
        <v>290</v>
      </c>
      <c r="B65" s="65" t="s">
        <v>124</v>
      </c>
      <c r="C65" s="65">
        <v>64</v>
      </c>
      <c r="D65" s="65" t="s">
        <v>209</v>
      </c>
      <c r="E65" s="65" t="s">
        <v>126</v>
      </c>
      <c r="F65" s="65">
        <v>13</v>
      </c>
      <c r="G65" s="65" t="s">
        <v>127</v>
      </c>
      <c r="H65" s="65">
        <v>0.2</v>
      </c>
      <c r="I65" s="65" t="s">
        <v>128</v>
      </c>
      <c r="K65" s="65" t="s">
        <v>291</v>
      </c>
      <c r="L65" s="65" t="s">
        <v>110</v>
      </c>
      <c r="M65" s="65" t="s">
        <v>209</v>
      </c>
      <c r="N65" s="65" t="s">
        <v>126</v>
      </c>
      <c r="O65" s="65" t="s">
        <v>281</v>
      </c>
    </row>
    <row r="153" spans="4:4" x14ac:dyDescent="0.25">
      <c r="D153" s="77"/>
    </row>
    <row r="154" spans="4:4" x14ac:dyDescent="0.25">
      <c r="D154" s="77"/>
    </row>
    <row r="155" spans="4:4" x14ac:dyDescent="0.25">
      <c r="D155" s="77"/>
    </row>
    <row r="156" spans="4:4" x14ac:dyDescent="0.25">
      <c r="D156" s="77"/>
    </row>
    <row r="157" spans="4:4" x14ac:dyDescent="0.25">
      <c r="D157" s="77"/>
    </row>
    <row r="158" spans="4:4" x14ac:dyDescent="0.25">
      <c r="D158" s="77"/>
    </row>
    <row r="159" spans="4:4" x14ac:dyDescent="0.25">
      <c r="D159" s="77"/>
    </row>
    <row r="160" spans="4:4" x14ac:dyDescent="0.25">
      <c r="D160" s="77"/>
    </row>
    <row r="161" spans="4:4" x14ac:dyDescent="0.25">
      <c r="D161" s="77"/>
    </row>
    <row r="162" spans="4:4" x14ac:dyDescent="0.25">
      <c r="D162" s="77"/>
    </row>
    <row r="163" spans="4:4" x14ac:dyDescent="0.25">
      <c r="D163" s="77"/>
    </row>
    <row r="164" spans="4:4" x14ac:dyDescent="0.25">
      <c r="D164" s="77"/>
    </row>
    <row r="165" spans="4:4" x14ac:dyDescent="0.25">
      <c r="D165" s="77"/>
    </row>
    <row r="166" spans="4:4" x14ac:dyDescent="0.25">
      <c r="D166" s="77"/>
    </row>
    <row r="167" spans="4:4" x14ac:dyDescent="0.25">
      <c r="D167" s="77"/>
    </row>
    <row r="168" spans="4:4" x14ac:dyDescent="0.25">
      <c r="D168" s="77"/>
    </row>
    <row r="169" spans="4:4" x14ac:dyDescent="0.25">
      <c r="D169" s="78"/>
    </row>
    <row r="170" spans="4:4" x14ac:dyDescent="0.25">
      <c r="D170" s="78"/>
    </row>
    <row r="171" spans="4:4" x14ac:dyDescent="0.25">
      <c r="D171" s="78"/>
    </row>
    <row r="172" spans="4:4" x14ac:dyDescent="0.25">
      <c r="D172" s="78"/>
    </row>
    <row r="173" spans="4:4" x14ac:dyDescent="0.25">
      <c r="D173" s="78"/>
    </row>
    <row r="174" spans="4:4" x14ac:dyDescent="0.25">
      <c r="D174" s="78"/>
    </row>
    <row r="175" spans="4:4" x14ac:dyDescent="0.25">
      <c r="D175" s="78"/>
    </row>
    <row r="176" spans="4:4" x14ac:dyDescent="0.25">
      <c r="D176" s="78"/>
    </row>
    <row r="177" spans="4:4" x14ac:dyDescent="0.25">
      <c r="D177" s="78"/>
    </row>
    <row r="178" spans="4:4" x14ac:dyDescent="0.25">
      <c r="D178" s="78"/>
    </row>
    <row r="179" spans="4:4" x14ac:dyDescent="0.25">
      <c r="D179" s="78"/>
    </row>
    <row r="180" spans="4:4" x14ac:dyDescent="0.25">
      <c r="D180" s="78"/>
    </row>
    <row r="181" spans="4:4" x14ac:dyDescent="0.25">
      <c r="D181" s="78"/>
    </row>
    <row r="182" spans="4:4" x14ac:dyDescent="0.25">
      <c r="D182" s="78"/>
    </row>
    <row r="183" spans="4:4" x14ac:dyDescent="0.25">
      <c r="D183" s="78"/>
    </row>
    <row r="184" spans="4:4" x14ac:dyDescent="0.25">
      <c r="D184" s="78"/>
    </row>
    <row r="185" spans="4:4" x14ac:dyDescent="0.25">
      <c r="D185" s="78"/>
    </row>
    <row r="186" spans="4:4" x14ac:dyDescent="0.25">
      <c r="D186" s="78"/>
    </row>
    <row r="187" spans="4:4" x14ac:dyDescent="0.25">
      <c r="D187" s="78"/>
    </row>
    <row r="188" spans="4:4" x14ac:dyDescent="0.25">
      <c r="D188" s="78"/>
    </row>
    <row r="189" spans="4:4" x14ac:dyDescent="0.25">
      <c r="D189" s="78"/>
    </row>
    <row r="190" spans="4:4" x14ac:dyDescent="0.25">
      <c r="D190" s="78"/>
    </row>
    <row r="191" spans="4:4" x14ac:dyDescent="0.25">
      <c r="D191" s="78"/>
    </row>
    <row r="192" spans="4:4" x14ac:dyDescent="0.25">
      <c r="D192" s="78"/>
    </row>
    <row r="193" spans="4:4" x14ac:dyDescent="0.25">
      <c r="D193" s="78"/>
    </row>
    <row r="194" spans="4:4" x14ac:dyDescent="0.25">
      <c r="D194" s="78"/>
    </row>
    <row r="195" spans="4:4" x14ac:dyDescent="0.25">
      <c r="D195" s="78"/>
    </row>
    <row r="196" spans="4:4" x14ac:dyDescent="0.25">
      <c r="D196" s="78"/>
    </row>
    <row r="197" spans="4:4" x14ac:dyDescent="0.25">
      <c r="D197" s="78"/>
    </row>
    <row r="198" spans="4:4" x14ac:dyDescent="0.25">
      <c r="D198" s="78"/>
    </row>
    <row r="199" spans="4:4" x14ac:dyDescent="0.25">
      <c r="D199" s="78"/>
    </row>
    <row r="200" spans="4:4" x14ac:dyDescent="0.25">
      <c r="D200" s="78"/>
    </row>
    <row r="201" spans="4:4" x14ac:dyDescent="0.25">
      <c r="D201" s="78"/>
    </row>
    <row r="202" spans="4:4" x14ac:dyDescent="0.25">
      <c r="D202" s="78"/>
    </row>
    <row r="203" spans="4:4" x14ac:dyDescent="0.25">
      <c r="D203" s="78"/>
    </row>
    <row r="204" spans="4:4" x14ac:dyDescent="0.25">
      <c r="D204" s="78"/>
    </row>
    <row r="205" spans="4:4" x14ac:dyDescent="0.25">
      <c r="D205" s="78"/>
    </row>
    <row r="206" spans="4:4" x14ac:dyDescent="0.25">
      <c r="D206" s="78"/>
    </row>
    <row r="207" spans="4:4" x14ac:dyDescent="0.25">
      <c r="D207" s="78"/>
    </row>
    <row r="208" spans="4:4" x14ac:dyDescent="0.25">
      <c r="D208" s="78"/>
    </row>
    <row r="209" spans="4:4" x14ac:dyDescent="0.25">
      <c r="D209" s="78"/>
    </row>
    <row r="210" spans="4:4" x14ac:dyDescent="0.25">
      <c r="D210" s="78"/>
    </row>
    <row r="211" spans="4:4" x14ac:dyDescent="0.25">
      <c r="D211" s="78"/>
    </row>
    <row r="212" spans="4:4" x14ac:dyDescent="0.25">
      <c r="D212" s="78"/>
    </row>
    <row r="213" spans="4:4" x14ac:dyDescent="0.25">
      <c r="D213" s="78"/>
    </row>
    <row r="214" spans="4:4" x14ac:dyDescent="0.25">
      <c r="D214" s="78"/>
    </row>
    <row r="215" spans="4:4" x14ac:dyDescent="0.25">
      <c r="D215" s="78"/>
    </row>
    <row r="216" spans="4:4" x14ac:dyDescent="0.25">
      <c r="D216" s="78"/>
    </row>
    <row r="217" spans="4:4" x14ac:dyDescent="0.25">
      <c r="D217" s="78"/>
    </row>
    <row r="218" spans="4:4" x14ac:dyDescent="0.25">
      <c r="D218" s="78"/>
    </row>
    <row r="219" spans="4:4" x14ac:dyDescent="0.25">
      <c r="D219" s="78"/>
    </row>
    <row r="220" spans="4:4" x14ac:dyDescent="0.25">
      <c r="D220" s="78"/>
    </row>
    <row r="221" spans="4:4" x14ac:dyDescent="0.25">
      <c r="D221" s="78"/>
    </row>
    <row r="222" spans="4:4" x14ac:dyDescent="0.25">
      <c r="D222" s="78"/>
    </row>
    <row r="223" spans="4:4" x14ac:dyDescent="0.25">
      <c r="D223" s="78"/>
    </row>
    <row r="224" spans="4:4" x14ac:dyDescent="0.25">
      <c r="D224" s="78"/>
    </row>
    <row r="225" spans="4:4" x14ac:dyDescent="0.25">
      <c r="D225" s="78"/>
    </row>
    <row r="226" spans="4:4" x14ac:dyDescent="0.25">
      <c r="D226" s="78"/>
    </row>
    <row r="227" spans="4:4" x14ac:dyDescent="0.25">
      <c r="D227" s="78"/>
    </row>
    <row r="228" spans="4:4" x14ac:dyDescent="0.25">
      <c r="D228" s="78"/>
    </row>
    <row r="229" spans="4:4" x14ac:dyDescent="0.25">
      <c r="D229" s="78"/>
    </row>
    <row r="230" spans="4:4" x14ac:dyDescent="0.25">
      <c r="D230" s="78"/>
    </row>
    <row r="231" spans="4:4" x14ac:dyDescent="0.25">
      <c r="D231" s="78"/>
    </row>
    <row r="232" spans="4:4" x14ac:dyDescent="0.25">
      <c r="D232" s="78"/>
    </row>
    <row r="233" spans="4:4" x14ac:dyDescent="0.25">
      <c r="D233" s="78"/>
    </row>
    <row r="234" spans="4:4" x14ac:dyDescent="0.25">
      <c r="D234" s="78"/>
    </row>
    <row r="235" spans="4:4" x14ac:dyDescent="0.25">
      <c r="D235" s="78"/>
    </row>
    <row r="236" spans="4:4" x14ac:dyDescent="0.25">
      <c r="D236" s="78"/>
    </row>
    <row r="237" spans="4:4" x14ac:dyDescent="0.25">
      <c r="D237" s="78"/>
    </row>
    <row r="238" spans="4:4" x14ac:dyDescent="0.25">
      <c r="D238" s="78"/>
    </row>
    <row r="239" spans="4:4" x14ac:dyDescent="0.25">
      <c r="D239" s="78"/>
    </row>
    <row r="240" spans="4:4" x14ac:dyDescent="0.25">
      <c r="D240" s="78"/>
    </row>
    <row r="241" spans="4:4" x14ac:dyDescent="0.25">
      <c r="D241" s="78"/>
    </row>
    <row r="242" spans="4:4" x14ac:dyDescent="0.25">
      <c r="D242" s="78"/>
    </row>
    <row r="243" spans="4:4" x14ac:dyDescent="0.25">
      <c r="D243" s="78"/>
    </row>
    <row r="244" spans="4:4" x14ac:dyDescent="0.25">
      <c r="D244" s="78"/>
    </row>
    <row r="245" spans="4:4" x14ac:dyDescent="0.25">
      <c r="D245" s="78"/>
    </row>
    <row r="246" spans="4:4" x14ac:dyDescent="0.25">
      <c r="D246" s="78"/>
    </row>
    <row r="247" spans="4:4" x14ac:dyDescent="0.25">
      <c r="D247" s="78"/>
    </row>
    <row r="248" spans="4:4" x14ac:dyDescent="0.25">
      <c r="D248" s="78"/>
    </row>
    <row r="249" spans="4:4" x14ac:dyDescent="0.25">
      <c r="D249" s="78"/>
    </row>
    <row r="250" spans="4:4" x14ac:dyDescent="0.25">
      <c r="D250" s="78"/>
    </row>
    <row r="251" spans="4:4" x14ac:dyDescent="0.25">
      <c r="D251" s="78"/>
    </row>
    <row r="252" spans="4:4" x14ac:dyDescent="0.25">
      <c r="D252" s="78"/>
    </row>
    <row r="253" spans="4:4" x14ac:dyDescent="0.25">
      <c r="D253" s="78"/>
    </row>
    <row r="254" spans="4:4" x14ac:dyDescent="0.25">
      <c r="D254" s="78"/>
    </row>
    <row r="255" spans="4:4" x14ac:dyDescent="0.25">
      <c r="D255" s="78"/>
    </row>
    <row r="256" spans="4:4" x14ac:dyDescent="0.25">
      <c r="D256" s="78"/>
    </row>
    <row r="257" spans="4:4" x14ac:dyDescent="0.25">
      <c r="D257" s="78"/>
    </row>
    <row r="258" spans="4:4" x14ac:dyDescent="0.25">
      <c r="D258" s="78"/>
    </row>
    <row r="259" spans="4:4" x14ac:dyDescent="0.25">
      <c r="D259" s="78"/>
    </row>
    <row r="260" spans="4:4" x14ac:dyDescent="0.25">
      <c r="D260" s="78"/>
    </row>
    <row r="261" spans="4:4" x14ac:dyDescent="0.25">
      <c r="D261" s="78"/>
    </row>
    <row r="262" spans="4:4" x14ac:dyDescent="0.25">
      <c r="D262" s="78"/>
    </row>
    <row r="263" spans="4:4" x14ac:dyDescent="0.25">
      <c r="D263" s="78"/>
    </row>
    <row r="264" spans="4:4" x14ac:dyDescent="0.25">
      <c r="D264" s="78"/>
    </row>
    <row r="265" spans="4:4" x14ac:dyDescent="0.25">
      <c r="D265" s="78"/>
    </row>
    <row r="266" spans="4:4" x14ac:dyDescent="0.25">
      <c r="D266" s="78"/>
    </row>
    <row r="267" spans="4:4" x14ac:dyDescent="0.25">
      <c r="D267" s="78"/>
    </row>
    <row r="268" spans="4:4" x14ac:dyDescent="0.25">
      <c r="D268" s="78"/>
    </row>
    <row r="269" spans="4:4" x14ac:dyDescent="0.25">
      <c r="D269" s="78"/>
    </row>
    <row r="270" spans="4:4" x14ac:dyDescent="0.25">
      <c r="D270" s="78"/>
    </row>
    <row r="271" spans="4:4" x14ac:dyDescent="0.25">
      <c r="D271" s="78"/>
    </row>
    <row r="272" spans="4:4" x14ac:dyDescent="0.25">
      <c r="D272" s="78"/>
    </row>
    <row r="273" spans="4:4" x14ac:dyDescent="0.25">
      <c r="D273" s="78"/>
    </row>
    <row r="274" spans="4:4" x14ac:dyDescent="0.25">
      <c r="D274" s="78"/>
    </row>
    <row r="275" spans="4:4" x14ac:dyDescent="0.25">
      <c r="D275" s="78"/>
    </row>
    <row r="276" spans="4:4" x14ac:dyDescent="0.25">
      <c r="D276" s="78"/>
    </row>
    <row r="277" spans="4:4" x14ac:dyDescent="0.25">
      <c r="D277" s="78"/>
    </row>
    <row r="278" spans="4:4" x14ac:dyDescent="0.25">
      <c r="D278" s="78"/>
    </row>
    <row r="279" spans="4:4" x14ac:dyDescent="0.25">
      <c r="D279" s="78"/>
    </row>
    <row r="280" spans="4:4" x14ac:dyDescent="0.25">
      <c r="D280" s="78"/>
    </row>
    <row r="281" spans="4:4" x14ac:dyDescent="0.25">
      <c r="D281" s="78"/>
    </row>
    <row r="282" spans="4:4" x14ac:dyDescent="0.25">
      <c r="D282" s="78"/>
    </row>
    <row r="283" spans="4:4" x14ac:dyDescent="0.25">
      <c r="D283" s="78"/>
    </row>
    <row r="284" spans="4:4" x14ac:dyDescent="0.25">
      <c r="D284" s="78"/>
    </row>
    <row r="285" spans="4:4" x14ac:dyDescent="0.25">
      <c r="D285" s="78"/>
    </row>
    <row r="286" spans="4:4" x14ac:dyDescent="0.25">
      <c r="D286" s="78"/>
    </row>
    <row r="287" spans="4:4" x14ac:dyDescent="0.25">
      <c r="D287" s="78"/>
    </row>
    <row r="288" spans="4:4" x14ac:dyDescent="0.25">
      <c r="D288" s="78"/>
    </row>
    <row r="289" spans="4:4" x14ac:dyDescent="0.25">
      <c r="D289" s="78"/>
    </row>
  </sheetData>
  <pageMargins left="0.7" right="0.7" top="0.75" bottom="0.75" header="0.3" footer="0.3"/>
  <pageSetup paperSize="9" scale="5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Zusammenfassung</vt:lpstr>
      <vt:lpstr>SampleTable</vt:lpstr>
      <vt:lpstr>SampleTable!Druckbereich</vt:lpstr>
    </vt:vector>
  </TitlesOfParts>
  <Company>Universität Regensburg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Gerhard Liebisch</dc:creator>
  <cp:lastModifiedBy>Juliane Russ</cp:lastModifiedBy>
  <dcterms:created xsi:type="dcterms:W3CDTF">2018-10-16T07:21:36Z</dcterms:created>
  <dcterms:modified xsi:type="dcterms:W3CDTF">2020-11-19T15:43:27Z</dcterms:modified>
</cp:coreProperties>
</file>