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style4.xml" ContentType="application/vnd.ms-office.chartstyle+xml"/>
  <Override PartName="/xl/charts/colors3.xml" ContentType="application/vnd.ms-office.chartcolorstyl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30.127.61.87\saedata\FSAE 2019\Engineering\Summer Tradespace project\Track Curve Generation\"/>
    </mc:Choice>
  </mc:AlternateContent>
  <xr:revisionPtr revIDLastSave="0" documentId="13_ncr:1_{F81272B8-8F8F-4F4B-A7FD-2D03EFBB8FC0}" xr6:coauthVersionLast="36" xr6:coauthVersionMax="36" xr10:uidLastSave="{00000000-0000-0000-0000-000000000000}"/>
  <bookViews>
    <workbookView xWindow="0" yWindow="0" windowWidth="25200" windowHeight="11775" activeTab="2" xr2:uid="{00000000-000D-0000-FFFF-FFFF00000000}"/>
  </bookViews>
  <sheets>
    <sheet name="Raw Points" sheetId="1" r:id="rId1"/>
    <sheet name="Shifted" sheetId="2" r:id="rId2"/>
    <sheet name="Sca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C41" i="4"/>
  <c r="C28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I1" i="1" l="1"/>
  <c r="J1" i="1" s="1"/>
  <c r="M119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J29" i="1"/>
  <c r="I29" i="1"/>
  <c r="N29" i="1" s="1"/>
  <c r="F29" i="1"/>
  <c r="J28" i="1"/>
  <c r="I28" i="1"/>
  <c r="F28" i="1"/>
  <c r="O2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2" i="1"/>
  <c r="E50" i="4" s="1"/>
  <c r="H1" i="1"/>
  <c r="L28" i="1" l="1"/>
  <c r="L29" i="1"/>
  <c r="K29" i="1"/>
  <c r="E5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2"/>
  <c r="D4" i="4" s="1"/>
  <c r="B11" i="4"/>
  <c r="B15" i="4"/>
  <c r="E16" i="4"/>
  <c r="E26" i="4"/>
  <c r="E28" i="4"/>
  <c r="E30" i="4"/>
  <c r="E32" i="4"/>
  <c r="E34" i="4"/>
  <c r="E36" i="4"/>
  <c r="E38" i="4"/>
  <c r="E40" i="4"/>
  <c r="E42" i="4"/>
  <c r="E44" i="4"/>
  <c r="E46" i="4"/>
  <c r="E48" i="4"/>
  <c r="B7" i="4"/>
  <c r="C51" i="4"/>
  <c r="C50" i="4"/>
  <c r="C49" i="4"/>
  <c r="C47" i="4"/>
  <c r="C45" i="4"/>
  <c r="C43" i="4"/>
  <c r="C39" i="4"/>
  <c r="C37" i="4"/>
  <c r="C35" i="4"/>
  <c r="C33" i="4"/>
  <c r="C32" i="4"/>
  <c r="C31" i="4"/>
  <c r="C30" i="4"/>
  <c r="C29" i="4"/>
  <c r="C25" i="4"/>
  <c r="C24" i="4"/>
  <c r="C22" i="4"/>
  <c r="C20" i="4"/>
  <c r="C18" i="4"/>
  <c r="E51" i="4"/>
  <c r="N28" i="1"/>
  <c r="E4" i="2"/>
  <c r="E4" i="4" s="1"/>
  <c r="B6" i="4"/>
  <c r="C7" i="4"/>
  <c r="E8" i="4"/>
  <c r="B10" i="4"/>
  <c r="C11" i="4"/>
  <c r="E12" i="4"/>
  <c r="B14" i="4"/>
  <c r="C15" i="4"/>
  <c r="B17" i="4"/>
  <c r="B19" i="4"/>
  <c r="B21" i="4"/>
  <c r="B23" i="4"/>
  <c r="B25" i="4"/>
  <c r="B27" i="4"/>
  <c r="B29" i="4"/>
  <c r="B31" i="4"/>
  <c r="B33" i="4"/>
  <c r="B35" i="4"/>
  <c r="B37" i="4"/>
  <c r="B39" i="4"/>
  <c r="B41" i="4"/>
  <c r="B43" i="4"/>
  <c r="B45" i="4"/>
  <c r="B47" i="4"/>
  <c r="B49" i="4"/>
  <c r="B51" i="4"/>
  <c r="B4" i="2"/>
  <c r="B4" i="4" s="1"/>
  <c r="B5" i="4"/>
  <c r="B9" i="4"/>
  <c r="B13" i="4"/>
  <c r="E17" i="4"/>
  <c r="E19" i="4"/>
  <c r="E21" i="4"/>
  <c r="E23" i="4"/>
  <c r="E27" i="4"/>
  <c r="E29" i="4"/>
  <c r="E31" i="4"/>
  <c r="E33" i="4"/>
  <c r="E49" i="4"/>
  <c r="K28" i="1"/>
  <c r="M28" i="1" s="1"/>
  <c r="O28" i="1" s="1"/>
  <c r="P28" i="1" s="1"/>
  <c r="C4" i="2"/>
  <c r="C4" i="4" s="1"/>
  <c r="C5" i="4"/>
  <c r="E6" i="4"/>
  <c r="B8" i="4"/>
  <c r="C9" i="4"/>
  <c r="E10" i="4"/>
  <c r="B12" i="4"/>
  <c r="C13" i="4"/>
  <c r="B16" i="4"/>
  <c r="B18" i="4"/>
  <c r="B20" i="4"/>
  <c r="B22" i="4"/>
  <c r="B24" i="4"/>
  <c r="B26" i="4"/>
  <c r="B28" i="4"/>
  <c r="B30" i="4"/>
  <c r="B32" i="4"/>
  <c r="B34" i="4"/>
  <c r="B36" i="4"/>
  <c r="B38" i="4"/>
  <c r="B40" i="4"/>
  <c r="B42" i="4"/>
  <c r="B44" i="4"/>
  <c r="B46" i="4"/>
  <c r="B48" i="4"/>
  <c r="B50" i="4"/>
  <c r="M29" i="1" l="1"/>
  <c r="O29" i="1" s="1"/>
  <c r="P29" i="1" s="1"/>
  <c r="Q29" i="1" s="1"/>
  <c r="Q28" i="1"/>
</calcChain>
</file>

<file path=xl/sharedStrings.xml><?xml version="1.0" encoding="utf-8"?>
<sst xmlns="http://schemas.openxmlformats.org/spreadsheetml/2006/main" count="33" uniqueCount="19">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</sst>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Points'!$B$4:$B$153</c:f>
              <c:numCache>
                <c:formatCode>General</c:formatCode>
                <c:ptCount val="150"/>
                <c:pt idx="0">
                  <c:v>8077.34</c:v>
                </c:pt>
                <c:pt idx="1">
                  <c:v>8743.42</c:v>
                </c:pt>
                <c:pt idx="2">
                  <c:v>9020.0499999999993</c:v>
                </c:pt>
                <c:pt idx="3">
                  <c:v>9310.56</c:v>
                </c:pt>
                <c:pt idx="4">
                  <c:v>10048.48</c:v>
                </c:pt>
                <c:pt idx="5">
                  <c:v>10970.09</c:v>
                </c:pt>
                <c:pt idx="6">
                  <c:v>11930.64</c:v>
                </c:pt>
                <c:pt idx="7">
                  <c:v>12965.49</c:v>
                </c:pt>
                <c:pt idx="8">
                  <c:v>13224.55</c:v>
                </c:pt>
                <c:pt idx="9">
                  <c:v>14055.79</c:v>
                </c:pt>
                <c:pt idx="10">
                  <c:v>14830.14</c:v>
                </c:pt>
                <c:pt idx="11">
                  <c:v>15169.44</c:v>
                </c:pt>
                <c:pt idx="12">
                  <c:v>15475.18</c:v>
                </c:pt>
                <c:pt idx="13">
                  <c:v>15793.7</c:v>
                </c:pt>
                <c:pt idx="14">
                  <c:v>16553.52</c:v>
                </c:pt>
                <c:pt idx="15">
                  <c:v>16920.12</c:v>
                </c:pt>
                <c:pt idx="16">
                  <c:v>17281.400000000001</c:v>
                </c:pt>
                <c:pt idx="17">
                  <c:v>18157.400000000001</c:v>
                </c:pt>
                <c:pt idx="18">
                  <c:v>19064.189999999999</c:v>
                </c:pt>
                <c:pt idx="19">
                  <c:v>20009.29</c:v>
                </c:pt>
                <c:pt idx="20">
                  <c:v>20505.009999999998</c:v>
                </c:pt>
                <c:pt idx="21">
                  <c:v>21102.22</c:v>
                </c:pt>
                <c:pt idx="22">
                  <c:v>21641.919999999998</c:v>
                </c:pt>
                <c:pt idx="23">
                  <c:v>22068.33</c:v>
                </c:pt>
                <c:pt idx="24">
                  <c:v>23132.62</c:v>
                </c:pt>
                <c:pt idx="25">
                  <c:v>23574.82</c:v>
                </c:pt>
                <c:pt idx="26">
                  <c:v>23731.35</c:v>
                </c:pt>
                <c:pt idx="27">
                  <c:v>23605.65</c:v>
                </c:pt>
                <c:pt idx="28">
                  <c:v>23295.09</c:v>
                </c:pt>
                <c:pt idx="29">
                  <c:v>22808.55</c:v>
                </c:pt>
                <c:pt idx="30">
                  <c:v>22304.57</c:v>
                </c:pt>
                <c:pt idx="31">
                  <c:v>21673.46</c:v>
                </c:pt>
                <c:pt idx="32">
                  <c:v>20807.330000000002</c:v>
                </c:pt>
                <c:pt idx="33">
                  <c:v>19905.3</c:v>
                </c:pt>
                <c:pt idx="34">
                  <c:v>18888.68</c:v>
                </c:pt>
                <c:pt idx="35">
                  <c:v>18250.080000000002</c:v>
                </c:pt>
                <c:pt idx="36">
                  <c:v>17858.599999999999</c:v>
                </c:pt>
                <c:pt idx="37">
                  <c:v>17441.8</c:v>
                </c:pt>
                <c:pt idx="38">
                  <c:v>16970.2</c:v>
                </c:pt>
                <c:pt idx="39">
                  <c:v>15767.51</c:v>
                </c:pt>
                <c:pt idx="40">
                  <c:v>14860.61</c:v>
                </c:pt>
                <c:pt idx="41">
                  <c:v>14404.39</c:v>
                </c:pt>
                <c:pt idx="42">
                  <c:v>13837.68</c:v>
                </c:pt>
                <c:pt idx="43">
                  <c:v>12950.11</c:v>
                </c:pt>
                <c:pt idx="44">
                  <c:v>11976.94</c:v>
                </c:pt>
                <c:pt idx="45">
                  <c:v>10975.83</c:v>
                </c:pt>
                <c:pt idx="46">
                  <c:v>10294.61</c:v>
                </c:pt>
                <c:pt idx="47">
                  <c:v>9578.81</c:v>
                </c:pt>
              </c:numCache>
            </c:numRef>
          </c:xVal>
          <c:yVal>
            <c:numRef>
              <c:f>'Raw Points'!$C$4:$C$153</c:f>
              <c:numCache>
                <c:formatCode>General</c:formatCode>
                <c:ptCount val="150"/>
                <c:pt idx="0">
                  <c:v>2124.5300000000002</c:v>
                </c:pt>
                <c:pt idx="1">
                  <c:v>1906.07</c:v>
                </c:pt>
                <c:pt idx="2">
                  <c:v>1864.7</c:v>
                </c:pt>
                <c:pt idx="3">
                  <c:v>2306.59</c:v>
                </c:pt>
                <c:pt idx="4">
                  <c:v>2087.23</c:v>
                </c:pt>
                <c:pt idx="5">
                  <c:v>2395.5500000000002</c:v>
                </c:pt>
                <c:pt idx="6">
                  <c:v>2053.88</c:v>
                </c:pt>
                <c:pt idx="7">
                  <c:v>2492.23</c:v>
                </c:pt>
                <c:pt idx="8">
                  <c:v>1854.81</c:v>
                </c:pt>
                <c:pt idx="9">
                  <c:v>2223.36</c:v>
                </c:pt>
                <c:pt idx="10">
                  <c:v>1885.95</c:v>
                </c:pt>
                <c:pt idx="11">
                  <c:v>2217.1999999999998</c:v>
                </c:pt>
                <c:pt idx="12">
                  <c:v>1848.42</c:v>
                </c:pt>
                <c:pt idx="13">
                  <c:v>1885.95</c:v>
                </c:pt>
                <c:pt idx="14">
                  <c:v>2319.09</c:v>
                </c:pt>
                <c:pt idx="15">
                  <c:v>2153.7399999999998</c:v>
                </c:pt>
                <c:pt idx="16">
                  <c:v>2319.09</c:v>
                </c:pt>
                <c:pt idx="17">
                  <c:v>1966.7</c:v>
                </c:pt>
                <c:pt idx="18">
                  <c:v>2268.86</c:v>
                </c:pt>
                <c:pt idx="19">
                  <c:v>1940.99</c:v>
                </c:pt>
                <c:pt idx="20">
                  <c:v>2273.62</c:v>
                </c:pt>
                <c:pt idx="21">
                  <c:v>2298.3200000000002</c:v>
                </c:pt>
                <c:pt idx="22">
                  <c:v>1829.76</c:v>
                </c:pt>
                <c:pt idx="23">
                  <c:v>1817.85</c:v>
                </c:pt>
                <c:pt idx="24">
                  <c:v>2157.7199999999998</c:v>
                </c:pt>
                <c:pt idx="25">
                  <c:v>1979.41</c:v>
                </c:pt>
                <c:pt idx="26">
                  <c:v>1536.39</c:v>
                </c:pt>
                <c:pt idx="27">
                  <c:v>1154.9100000000001</c:v>
                </c:pt>
                <c:pt idx="28">
                  <c:v>954.8</c:v>
                </c:pt>
                <c:pt idx="29">
                  <c:v>982.88</c:v>
                </c:pt>
                <c:pt idx="30">
                  <c:v>1140.18</c:v>
                </c:pt>
                <c:pt idx="31">
                  <c:v>943.26</c:v>
                </c:pt>
                <c:pt idx="32">
                  <c:v>1315.63</c:v>
                </c:pt>
                <c:pt idx="33">
                  <c:v>907.86</c:v>
                </c:pt>
                <c:pt idx="34">
                  <c:v>1294.6300000000001</c:v>
                </c:pt>
                <c:pt idx="35">
                  <c:v>1018.54</c:v>
                </c:pt>
                <c:pt idx="36">
                  <c:v>1191.02</c:v>
                </c:pt>
                <c:pt idx="37">
                  <c:v>1018.54</c:v>
                </c:pt>
                <c:pt idx="38">
                  <c:v>1191.2</c:v>
                </c:pt>
                <c:pt idx="39">
                  <c:v>863.95</c:v>
                </c:pt>
                <c:pt idx="40">
                  <c:v>1140.18</c:v>
                </c:pt>
                <c:pt idx="41">
                  <c:v>919.72</c:v>
                </c:pt>
                <c:pt idx="42">
                  <c:v>1167.3499999999999</c:v>
                </c:pt>
                <c:pt idx="43">
                  <c:v>863.95</c:v>
                </c:pt>
                <c:pt idx="44">
                  <c:v>1140.18</c:v>
                </c:pt>
                <c:pt idx="45">
                  <c:v>863.95</c:v>
                </c:pt>
                <c:pt idx="46">
                  <c:v>853.91</c:v>
                </c:pt>
                <c:pt idx="47">
                  <c:v>863.95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A-4E7D-A35B-940F40F395FA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Points'!$D$4:$D$153</c:f>
              <c:numCache>
                <c:formatCode>General</c:formatCode>
                <c:ptCount val="150"/>
                <c:pt idx="0">
                  <c:v>8073.5</c:v>
                </c:pt>
                <c:pt idx="1">
                  <c:v>8736.67</c:v>
                </c:pt>
                <c:pt idx="2">
                  <c:v>9026.58</c:v>
                </c:pt>
                <c:pt idx="3">
                  <c:v>9301.65</c:v>
                </c:pt>
                <c:pt idx="4">
                  <c:v>10055.16</c:v>
                </c:pt>
                <c:pt idx="5">
                  <c:v>10975.83</c:v>
                </c:pt>
                <c:pt idx="6">
                  <c:v>11926.45</c:v>
                </c:pt>
                <c:pt idx="7">
                  <c:v>12945.9</c:v>
                </c:pt>
                <c:pt idx="8">
                  <c:v>13181.07</c:v>
                </c:pt>
                <c:pt idx="9">
                  <c:v>14065.22</c:v>
                </c:pt>
                <c:pt idx="10">
                  <c:v>14834.6</c:v>
                </c:pt>
                <c:pt idx="11">
                  <c:v>15162.4</c:v>
                </c:pt>
                <c:pt idx="12">
                  <c:v>15449.07</c:v>
                </c:pt>
                <c:pt idx="13">
                  <c:v>15888.27</c:v>
                </c:pt>
                <c:pt idx="14">
                  <c:v>16547.64</c:v>
                </c:pt>
                <c:pt idx="15">
                  <c:v>16914.7</c:v>
                </c:pt>
                <c:pt idx="16">
                  <c:v>17275.93</c:v>
                </c:pt>
                <c:pt idx="17">
                  <c:v>18149.87</c:v>
                </c:pt>
                <c:pt idx="18">
                  <c:v>19059.68</c:v>
                </c:pt>
                <c:pt idx="19">
                  <c:v>20012.89</c:v>
                </c:pt>
                <c:pt idx="20">
                  <c:v>20519.95</c:v>
                </c:pt>
                <c:pt idx="21">
                  <c:v>21077.79</c:v>
                </c:pt>
                <c:pt idx="22">
                  <c:v>21599.97</c:v>
                </c:pt>
                <c:pt idx="23">
                  <c:v>22076.46</c:v>
                </c:pt>
                <c:pt idx="24">
                  <c:v>23137.26</c:v>
                </c:pt>
                <c:pt idx="25">
                  <c:v>23453.56</c:v>
                </c:pt>
                <c:pt idx="26">
                  <c:v>23591.21</c:v>
                </c:pt>
                <c:pt idx="27">
                  <c:v>23497.05</c:v>
                </c:pt>
                <c:pt idx="28">
                  <c:v>23281.66</c:v>
                </c:pt>
                <c:pt idx="29">
                  <c:v>22839.439999999999</c:v>
                </c:pt>
                <c:pt idx="30">
                  <c:v>22299.77</c:v>
                </c:pt>
                <c:pt idx="31">
                  <c:v>21689.279999999999</c:v>
                </c:pt>
                <c:pt idx="32">
                  <c:v>20814.560000000001</c:v>
                </c:pt>
                <c:pt idx="33">
                  <c:v>19893.66</c:v>
                </c:pt>
                <c:pt idx="34">
                  <c:v>18899.63</c:v>
                </c:pt>
                <c:pt idx="35">
                  <c:v>18243</c:v>
                </c:pt>
                <c:pt idx="36">
                  <c:v>17867.060000000001</c:v>
                </c:pt>
                <c:pt idx="37">
                  <c:v>17427.79</c:v>
                </c:pt>
                <c:pt idx="38">
                  <c:v>16978.919999999998</c:v>
                </c:pt>
                <c:pt idx="39">
                  <c:v>15761.02</c:v>
                </c:pt>
                <c:pt idx="40">
                  <c:v>14869.41</c:v>
                </c:pt>
                <c:pt idx="41">
                  <c:v>14393.97</c:v>
                </c:pt>
                <c:pt idx="42">
                  <c:v>13853.71</c:v>
                </c:pt>
                <c:pt idx="43">
                  <c:v>12945.9</c:v>
                </c:pt>
                <c:pt idx="44">
                  <c:v>11981.1</c:v>
                </c:pt>
                <c:pt idx="45">
                  <c:v>10976.83</c:v>
                </c:pt>
                <c:pt idx="46">
                  <c:v>10288.879999999999</c:v>
                </c:pt>
                <c:pt idx="47">
                  <c:v>9585.1200000000008</c:v>
                </c:pt>
              </c:numCache>
            </c:numRef>
          </c:xVal>
          <c:yVal>
            <c:numRef>
              <c:f>'Raw Points'!$E$4:$E$153</c:f>
              <c:numCache>
                <c:formatCode>General</c:formatCode>
                <c:ptCount val="150"/>
                <c:pt idx="0">
                  <c:v>1952.73</c:v>
                </c:pt>
                <c:pt idx="1">
                  <c:v>1789.38</c:v>
                </c:pt>
                <c:pt idx="2">
                  <c:v>1730.02</c:v>
                </c:pt>
                <c:pt idx="3">
                  <c:v>2172.163</c:v>
                </c:pt>
                <c:pt idx="4">
                  <c:v>1936.64</c:v>
                </c:pt>
                <c:pt idx="5">
                  <c:v>2278.02</c:v>
                </c:pt>
                <c:pt idx="6">
                  <c:v>1923.89</c:v>
                </c:pt>
                <c:pt idx="7">
                  <c:v>2311.35</c:v>
                </c:pt>
                <c:pt idx="8">
                  <c:v>1659.14</c:v>
                </c:pt>
                <c:pt idx="9">
                  <c:v>2106.16</c:v>
                </c:pt>
                <c:pt idx="10">
                  <c:v>1761.19</c:v>
                </c:pt>
                <c:pt idx="11">
                  <c:v>2080.2199999999998</c:v>
                </c:pt>
                <c:pt idx="12">
                  <c:v>1705.57</c:v>
                </c:pt>
                <c:pt idx="13">
                  <c:v>1766.53</c:v>
                </c:pt>
                <c:pt idx="14">
                  <c:v>2181.92</c:v>
                </c:pt>
                <c:pt idx="15">
                  <c:v>2042.68</c:v>
                </c:pt>
                <c:pt idx="16">
                  <c:v>2193.56</c:v>
                </c:pt>
                <c:pt idx="17">
                  <c:v>1839.1</c:v>
                </c:pt>
                <c:pt idx="18">
                  <c:v>2106.16</c:v>
                </c:pt>
                <c:pt idx="19">
                  <c:v>1808.25</c:v>
                </c:pt>
                <c:pt idx="20">
                  <c:v>2145.98</c:v>
                </c:pt>
                <c:pt idx="21">
                  <c:v>2157.7199999999998</c:v>
                </c:pt>
                <c:pt idx="22">
                  <c:v>1711.81</c:v>
                </c:pt>
                <c:pt idx="23">
                  <c:v>1700.6</c:v>
                </c:pt>
                <c:pt idx="24">
                  <c:v>2015.94</c:v>
                </c:pt>
                <c:pt idx="25">
                  <c:v>1885.95</c:v>
                </c:pt>
                <c:pt idx="26">
                  <c:v>1531.73</c:v>
                </c:pt>
                <c:pt idx="27">
                  <c:v>1234.6199999999999</c:v>
                </c:pt>
                <c:pt idx="28">
                  <c:v>1090.3900000000001</c:v>
                </c:pt>
                <c:pt idx="29">
                  <c:v>1107.58</c:v>
                </c:pt>
                <c:pt idx="30">
                  <c:v>1284.6500000000001</c:v>
                </c:pt>
                <c:pt idx="31">
                  <c:v>1090.3900000000001</c:v>
                </c:pt>
                <c:pt idx="32">
                  <c:v>1467.11</c:v>
                </c:pt>
                <c:pt idx="33">
                  <c:v>1052.71</c:v>
                </c:pt>
                <c:pt idx="34">
                  <c:v>1442.45</c:v>
                </c:pt>
                <c:pt idx="35">
                  <c:v>1154.9100000000001</c:v>
                </c:pt>
                <c:pt idx="36">
                  <c:v>1339.24</c:v>
                </c:pt>
                <c:pt idx="37">
                  <c:v>1140.18</c:v>
                </c:pt>
                <c:pt idx="38">
                  <c:v>1309.3800000000001</c:v>
                </c:pt>
                <c:pt idx="39">
                  <c:v>992.02</c:v>
                </c:pt>
                <c:pt idx="40">
                  <c:v>1258.31</c:v>
                </c:pt>
                <c:pt idx="41">
                  <c:v>1034.3900000000001</c:v>
                </c:pt>
                <c:pt idx="42">
                  <c:v>1320.28</c:v>
                </c:pt>
                <c:pt idx="43">
                  <c:v>992.02</c:v>
                </c:pt>
                <c:pt idx="44">
                  <c:v>1274.6199999999999</c:v>
                </c:pt>
                <c:pt idx="45">
                  <c:v>982.88</c:v>
                </c:pt>
                <c:pt idx="46">
                  <c:v>974.36</c:v>
                </c:pt>
                <c:pt idx="47">
                  <c:v>1090.3900000000001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A-4E7D-A35B-940F40F3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7296"/>
        <c:axId val="634599648"/>
      </c:scatterChart>
      <c:valAx>
        <c:axId val="6345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9648"/>
        <c:crosses val="autoZero"/>
        <c:crossBetween val="midCat"/>
      </c:valAx>
      <c:valAx>
        <c:axId val="6345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Points'!$G$27:$G$29</c:f>
              <c:numCache>
                <c:formatCode>General</c:formatCode>
                <c:ptCount val="3"/>
                <c:pt idx="0">
                  <c:v>-146.44</c:v>
                </c:pt>
                <c:pt idx="1">
                  <c:v>-134.57</c:v>
                </c:pt>
                <c:pt idx="2">
                  <c:v>-129.72999999999999</c:v>
                </c:pt>
              </c:numCache>
            </c:numRef>
          </c:xVal>
          <c:yVal>
            <c:numRef>
              <c:f>'Raw Points'!$H$27:$H$29</c:f>
              <c:numCache>
                <c:formatCode>General</c:formatCode>
                <c:ptCount val="3"/>
                <c:pt idx="0">
                  <c:v>22.1</c:v>
                </c:pt>
                <c:pt idx="1">
                  <c:v>37.99</c:v>
                </c:pt>
                <c:pt idx="2">
                  <c:v>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0-42A8-9C35-4A5244F7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03568"/>
        <c:axId val="634594552"/>
      </c:scatterChart>
      <c:valAx>
        <c:axId val="6346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4552"/>
        <c:crosses val="autoZero"/>
        <c:crossBetween val="midCat"/>
      </c:valAx>
      <c:valAx>
        <c:axId val="6345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Shifted!$B$4:$B$156</c:f>
              <c:numCache>
                <c:formatCode>General</c:formatCode>
                <c:ptCount val="153"/>
                <c:pt idx="0">
                  <c:v>-8418.7612499999996</c:v>
                </c:pt>
                <c:pt idx="1">
                  <c:v>-7752.6812499999996</c:v>
                </c:pt>
                <c:pt idx="2">
                  <c:v>-7476.0512500000004</c:v>
                </c:pt>
                <c:pt idx="3">
                  <c:v>-7185.5412500000002</c:v>
                </c:pt>
                <c:pt idx="4">
                  <c:v>-6447.6212500000001</c:v>
                </c:pt>
                <c:pt idx="5">
                  <c:v>-5526.0112499999996</c:v>
                </c:pt>
                <c:pt idx="6">
                  <c:v>-4565.4612500000003</c:v>
                </c:pt>
                <c:pt idx="7">
                  <c:v>-3530.6112499999999</c:v>
                </c:pt>
                <c:pt idx="8">
                  <c:v>-3271.5512500000004</c:v>
                </c:pt>
                <c:pt idx="9">
                  <c:v>-2440.3112499999988</c:v>
                </c:pt>
                <c:pt idx="10">
                  <c:v>-1665.9612500000003</c:v>
                </c:pt>
                <c:pt idx="11">
                  <c:v>-1326.6612499999992</c:v>
                </c:pt>
                <c:pt idx="12">
                  <c:v>-1020.9212499999994</c:v>
                </c:pt>
                <c:pt idx="13">
                  <c:v>-702.40124999999898</c:v>
                </c:pt>
                <c:pt idx="14">
                  <c:v>57.418750000000728</c:v>
                </c:pt>
                <c:pt idx="15">
                  <c:v>424.01874999999927</c:v>
                </c:pt>
                <c:pt idx="16">
                  <c:v>785.29875000000175</c:v>
                </c:pt>
                <c:pt idx="17">
                  <c:v>1661.2987500000017</c:v>
                </c:pt>
                <c:pt idx="18">
                  <c:v>2568.088749999999</c:v>
                </c:pt>
                <c:pt idx="19">
                  <c:v>3513.1887500000012</c:v>
                </c:pt>
                <c:pt idx="20">
                  <c:v>4008.9087499999987</c:v>
                </c:pt>
                <c:pt idx="21">
                  <c:v>4606.1187500000015</c:v>
                </c:pt>
                <c:pt idx="22">
                  <c:v>5145.8187499999985</c:v>
                </c:pt>
                <c:pt idx="23">
                  <c:v>5572.228750000002</c:v>
                </c:pt>
                <c:pt idx="24">
                  <c:v>6636.5187499999993</c:v>
                </c:pt>
                <c:pt idx="25">
                  <c:v>7078.71875</c:v>
                </c:pt>
                <c:pt idx="26">
                  <c:v>7235.2487499999988</c:v>
                </c:pt>
                <c:pt idx="27">
                  <c:v>7109.5487500000017</c:v>
                </c:pt>
                <c:pt idx="28">
                  <c:v>6798.9887500000004</c:v>
                </c:pt>
                <c:pt idx="29">
                  <c:v>6312.4487499999996</c:v>
                </c:pt>
                <c:pt idx="30">
                  <c:v>5808.46875</c:v>
                </c:pt>
                <c:pt idx="31">
                  <c:v>5177.3587499999994</c:v>
                </c:pt>
                <c:pt idx="32">
                  <c:v>4311.228750000002</c:v>
                </c:pt>
                <c:pt idx="33">
                  <c:v>3409.1987499999996</c:v>
                </c:pt>
                <c:pt idx="34">
                  <c:v>2392.5787500000006</c:v>
                </c:pt>
                <c:pt idx="35">
                  <c:v>1753.978750000002</c:v>
                </c:pt>
                <c:pt idx="36">
                  <c:v>1362.4987499999988</c:v>
                </c:pt>
                <c:pt idx="37">
                  <c:v>945.69874999999956</c:v>
                </c:pt>
                <c:pt idx="38">
                  <c:v>474.09875000000102</c:v>
                </c:pt>
                <c:pt idx="39">
                  <c:v>-728.59124999999949</c:v>
                </c:pt>
                <c:pt idx="40">
                  <c:v>-1635.4912499999991</c:v>
                </c:pt>
                <c:pt idx="41">
                  <c:v>-2091.7112500000003</c:v>
                </c:pt>
                <c:pt idx="42">
                  <c:v>-2658.4212499999994</c:v>
                </c:pt>
                <c:pt idx="43">
                  <c:v>-3545.9912499999991</c:v>
                </c:pt>
                <c:pt idx="44">
                  <c:v>-4519.1612499999992</c:v>
                </c:pt>
                <c:pt idx="45">
                  <c:v>-5520.2712499999998</c:v>
                </c:pt>
                <c:pt idx="46">
                  <c:v>-6201.4912499999991</c:v>
                </c:pt>
                <c:pt idx="47">
                  <c:v>-6917.2912500000002</c:v>
                </c:pt>
              </c:numCache>
            </c:numRef>
          </c:xVal>
          <c:yVal>
            <c:numRef>
              <c:f>Shifted!$C$4:$C$156</c:f>
              <c:numCache>
                <c:formatCode>General</c:formatCode>
                <c:ptCount val="153"/>
                <c:pt idx="0">
                  <c:v>503.72583333333409</c:v>
                </c:pt>
                <c:pt idx="1">
                  <c:v>285.26583333333383</c:v>
                </c:pt>
                <c:pt idx="2">
                  <c:v>243.89583333333394</c:v>
                </c:pt>
                <c:pt idx="3">
                  <c:v>685.78583333333404</c:v>
                </c:pt>
                <c:pt idx="4">
                  <c:v>466.42583333333391</c:v>
                </c:pt>
                <c:pt idx="5">
                  <c:v>774.74583333333408</c:v>
                </c:pt>
                <c:pt idx="6">
                  <c:v>433.075833333334</c:v>
                </c:pt>
                <c:pt idx="7">
                  <c:v>871.42583333333391</c:v>
                </c:pt>
                <c:pt idx="8">
                  <c:v>234.00583333333384</c:v>
                </c:pt>
                <c:pt idx="9">
                  <c:v>602.55583333333402</c:v>
                </c:pt>
                <c:pt idx="10">
                  <c:v>265.14583333333394</c:v>
                </c:pt>
                <c:pt idx="11">
                  <c:v>596.39583333333371</c:v>
                </c:pt>
                <c:pt idx="12">
                  <c:v>227.61583333333397</c:v>
                </c:pt>
                <c:pt idx="13">
                  <c:v>265.14583333333394</c:v>
                </c:pt>
                <c:pt idx="14">
                  <c:v>698.28583333333404</c:v>
                </c:pt>
                <c:pt idx="15">
                  <c:v>532.93583333333368</c:v>
                </c:pt>
                <c:pt idx="16">
                  <c:v>698.28583333333404</c:v>
                </c:pt>
                <c:pt idx="17">
                  <c:v>345.89583333333394</c:v>
                </c:pt>
                <c:pt idx="18">
                  <c:v>648.05583333333402</c:v>
                </c:pt>
                <c:pt idx="19">
                  <c:v>320.1858333333339</c:v>
                </c:pt>
                <c:pt idx="20">
                  <c:v>652.81583333333379</c:v>
                </c:pt>
                <c:pt idx="21">
                  <c:v>677.51583333333406</c:v>
                </c:pt>
                <c:pt idx="22">
                  <c:v>208.95583333333389</c:v>
                </c:pt>
                <c:pt idx="23">
                  <c:v>197.0458333333338</c:v>
                </c:pt>
                <c:pt idx="24">
                  <c:v>536.91583333333369</c:v>
                </c:pt>
                <c:pt idx="25">
                  <c:v>358.60583333333398</c:v>
                </c:pt>
                <c:pt idx="26">
                  <c:v>-84.414166666666006</c:v>
                </c:pt>
                <c:pt idx="27">
                  <c:v>-465.89416666666602</c:v>
                </c:pt>
                <c:pt idx="28">
                  <c:v>-666.00416666666615</c:v>
                </c:pt>
                <c:pt idx="29">
                  <c:v>-637.92416666666611</c:v>
                </c:pt>
                <c:pt idx="30">
                  <c:v>-480.62416666666604</c:v>
                </c:pt>
                <c:pt idx="31">
                  <c:v>-677.54416666666611</c:v>
                </c:pt>
                <c:pt idx="32">
                  <c:v>-305.174166666666</c:v>
                </c:pt>
                <c:pt idx="33">
                  <c:v>-712.94416666666609</c:v>
                </c:pt>
                <c:pt idx="34">
                  <c:v>-326.174166666666</c:v>
                </c:pt>
                <c:pt idx="35">
                  <c:v>-602.26416666666614</c:v>
                </c:pt>
                <c:pt idx="36">
                  <c:v>-429.78416666666612</c:v>
                </c:pt>
                <c:pt idx="37">
                  <c:v>-602.26416666666614</c:v>
                </c:pt>
                <c:pt idx="38">
                  <c:v>-429.60416666666606</c:v>
                </c:pt>
                <c:pt idx="39">
                  <c:v>-756.85416666666606</c:v>
                </c:pt>
                <c:pt idx="40">
                  <c:v>-480.62416666666604</c:v>
                </c:pt>
                <c:pt idx="41">
                  <c:v>-701.08416666666608</c:v>
                </c:pt>
                <c:pt idx="42">
                  <c:v>-453.4541666666662</c:v>
                </c:pt>
                <c:pt idx="43">
                  <c:v>-756.85416666666606</c:v>
                </c:pt>
                <c:pt idx="44">
                  <c:v>-480.62416666666604</c:v>
                </c:pt>
                <c:pt idx="45">
                  <c:v>-756.85416666666606</c:v>
                </c:pt>
                <c:pt idx="46">
                  <c:v>-766.89416666666614</c:v>
                </c:pt>
                <c:pt idx="47">
                  <c:v>-756.85416666666606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8-40F4-B8FD-40B5F69204CE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Shifted!$D$4:$D$156</c:f>
              <c:numCache>
                <c:formatCode>General</c:formatCode>
                <c:ptCount val="153"/>
                <c:pt idx="0">
                  <c:v>-8422.6012499999997</c:v>
                </c:pt>
                <c:pt idx="1">
                  <c:v>-7759.4312499999996</c:v>
                </c:pt>
                <c:pt idx="2">
                  <c:v>-7469.5212499999998</c:v>
                </c:pt>
                <c:pt idx="3">
                  <c:v>-7194.4512500000001</c:v>
                </c:pt>
                <c:pt idx="4">
                  <c:v>-6440.9412499999999</c:v>
                </c:pt>
                <c:pt idx="5">
                  <c:v>-5520.2712499999998</c:v>
                </c:pt>
                <c:pt idx="6">
                  <c:v>-4569.651249999999</c:v>
                </c:pt>
                <c:pt idx="7">
                  <c:v>-3550.2012500000001</c:v>
                </c:pt>
                <c:pt idx="8">
                  <c:v>-3315.03125</c:v>
                </c:pt>
                <c:pt idx="9">
                  <c:v>-2430.8812500000004</c:v>
                </c:pt>
                <c:pt idx="10">
                  <c:v>-1661.5012499999993</c:v>
                </c:pt>
                <c:pt idx="11">
                  <c:v>-1333.7012500000001</c:v>
                </c:pt>
                <c:pt idx="12">
                  <c:v>-1047.03125</c:v>
                </c:pt>
                <c:pt idx="13">
                  <c:v>-607.83124999999927</c:v>
                </c:pt>
                <c:pt idx="14">
                  <c:v>51.538749999999709</c:v>
                </c:pt>
                <c:pt idx="15">
                  <c:v>418.59875000000102</c:v>
                </c:pt>
                <c:pt idx="16">
                  <c:v>779.82875000000058</c:v>
                </c:pt>
                <c:pt idx="17">
                  <c:v>1653.7687499999993</c:v>
                </c:pt>
                <c:pt idx="18">
                  <c:v>2563.5787500000006</c:v>
                </c:pt>
                <c:pt idx="19">
                  <c:v>3516.7887499999997</c:v>
                </c:pt>
                <c:pt idx="20">
                  <c:v>4023.848750000001</c:v>
                </c:pt>
                <c:pt idx="21">
                  <c:v>4581.6887500000012</c:v>
                </c:pt>
                <c:pt idx="22">
                  <c:v>5103.8687500000015</c:v>
                </c:pt>
                <c:pt idx="23">
                  <c:v>5580.3587499999994</c:v>
                </c:pt>
                <c:pt idx="24">
                  <c:v>6641.1587499999987</c:v>
                </c:pt>
                <c:pt idx="25">
                  <c:v>6957.4587500000016</c:v>
                </c:pt>
                <c:pt idx="26">
                  <c:v>7095.1087499999994</c:v>
                </c:pt>
                <c:pt idx="27">
                  <c:v>7000.9487499999996</c:v>
                </c:pt>
                <c:pt idx="28">
                  <c:v>6785.5587500000001</c:v>
                </c:pt>
                <c:pt idx="29">
                  <c:v>6343.338749999999</c:v>
                </c:pt>
                <c:pt idx="30">
                  <c:v>5803.6687500000007</c:v>
                </c:pt>
                <c:pt idx="31">
                  <c:v>5193.1787499999991</c:v>
                </c:pt>
                <c:pt idx="32">
                  <c:v>4318.4587500000016</c:v>
                </c:pt>
                <c:pt idx="33">
                  <c:v>3397.5587500000001</c:v>
                </c:pt>
                <c:pt idx="34">
                  <c:v>2403.5287500000013</c:v>
                </c:pt>
                <c:pt idx="35">
                  <c:v>1746.8987500000003</c:v>
                </c:pt>
                <c:pt idx="36">
                  <c:v>1370.9587500000016</c:v>
                </c:pt>
                <c:pt idx="37">
                  <c:v>931.68875000000116</c:v>
                </c:pt>
                <c:pt idx="38">
                  <c:v>482.81874999999854</c:v>
                </c:pt>
                <c:pt idx="39">
                  <c:v>-735.08124999999927</c:v>
                </c:pt>
                <c:pt idx="40">
                  <c:v>-1626.6912499999999</c:v>
                </c:pt>
                <c:pt idx="41">
                  <c:v>-2102.1312500000004</c:v>
                </c:pt>
                <c:pt idx="42">
                  <c:v>-2642.3912500000006</c:v>
                </c:pt>
                <c:pt idx="43">
                  <c:v>-3550.2012500000001</c:v>
                </c:pt>
                <c:pt idx="44">
                  <c:v>-4515.0012499999993</c:v>
                </c:pt>
                <c:pt idx="45">
                  <c:v>-5519.2712499999998</c:v>
                </c:pt>
                <c:pt idx="46">
                  <c:v>-6207.2212500000005</c:v>
                </c:pt>
                <c:pt idx="47">
                  <c:v>-6910.9812499999989</c:v>
                </c:pt>
              </c:numCache>
            </c:numRef>
          </c:xVal>
          <c:yVal>
            <c:numRef>
              <c:f>Shifted!$E$4:$E$156</c:f>
              <c:numCache>
                <c:formatCode>General</c:formatCode>
                <c:ptCount val="153"/>
                <c:pt idx="0">
                  <c:v>331.92583333333391</c:v>
                </c:pt>
                <c:pt idx="1">
                  <c:v>168.575833333334</c:v>
                </c:pt>
                <c:pt idx="2">
                  <c:v>109.21583333333388</c:v>
                </c:pt>
                <c:pt idx="3">
                  <c:v>551.35883333333391</c:v>
                </c:pt>
                <c:pt idx="4">
                  <c:v>315.83583333333399</c:v>
                </c:pt>
                <c:pt idx="5">
                  <c:v>657.21583333333388</c:v>
                </c:pt>
                <c:pt idx="6">
                  <c:v>303.08583333333399</c:v>
                </c:pt>
                <c:pt idx="7">
                  <c:v>690.5458333333338</c:v>
                </c:pt>
                <c:pt idx="8">
                  <c:v>38.335833333333994</c:v>
                </c:pt>
                <c:pt idx="9">
                  <c:v>485.35583333333375</c:v>
                </c:pt>
                <c:pt idx="10">
                  <c:v>140.38583333333395</c:v>
                </c:pt>
                <c:pt idx="11">
                  <c:v>459.41583333333369</c:v>
                </c:pt>
                <c:pt idx="12">
                  <c:v>84.765833333333831</c:v>
                </c:pt>
                <c:pt idx="13">
                  <c:v>145.72583333333387</c:v>
                </c:pt>
                <c:pt idx="14">
                  <c:v>561.11583333333397</c:v>
                </c:pt>
                <c:pt idx="15">
                  <c:v>421.87583333333396</c:v>
                </c:pt>
                <c:pt idx="16">
                  <c:v>572.75583333333384</c:v>
                </c:pt>
                <c:pt idx="17">
                  <c:v>218.2958333333338</c:v>
                </c:pt>
                <c:pt idx="18">
                  <c:v>485.35583333333375</c:v>
                </c:pt>
                <c:pt idx="19">
                  <c:v>187.44583333333389</c:v>
                </c:pt>
                <c:pt idx="20">
                  <c:v>525.17583333333391</c:v>
                </c:pt>
                <c:pt idx="21">
                  <c:v>536.91583333333369</c:v>
                </c:pt>
                <c:pt idx="22">
                  <c:v>91.00583333333384</c:v>
                </c:pt>
                <c:pt idx="23">
                  <c:v>79.795833333333803</c:v>
                </c:pt>
                <c:pt idx="24">
                  <c:v>395.13583333333395</c:v>
                </c:pt>
                <c:pt idx="25">
                  <c:v>265.14583333333394</c:v>
                </c:pt>
                <c:pt idx="26">
                  <c:v>-89.074166666666088</c:v>
                </c:pt>
                <c:pt idx="27">
                  <c:v>-386.18416666666621</c:v>
                </c:pt>
                <c:pt idx="28">
                  <c:v>-530.41416666666601</c:v>
                </c:pt>
                <c:pt idx="29">
                  <c:v>-513.22416666666618</c:v>
                </c:pt>
                <c:pt idx="30">
                  <c:v>-336.15416666666601</c:v>
                </c:pt>
                <c:pt idx="31">
                  <c:v>-530.41416666666601</c:v>
                </c:pt>
                <c:pt idx="32">
                  <c:v>-153.69416666666621</c:v>
                </c:pt>
                <c:pt idx="33">
                  <c:v>-568.09416666666607</c:v>
                </c:pt>
                <c:pt idx="34">
                  <c:v>-178.35416666666606</c:v>
                </c:pt>
                <c:pt idx="35">
                  <c:v>-465.89416666666602</c:v>
                </c:pt>
                <c:pt idx="36">
                  <c:v>-281.5641666666661</c:v>
                </c:pt>
                <c:pt idx="37">
                  <c:v>-480.62416666666604</c:v>
                </c:pt>
                <c:pt idx="38">
                  <c:v>-311.424166666666</c:v>
                </c:pt>
                <c:pt idx="39">
                  <c:v>-628.78416666666612</c:v>
                </c:pt>
                <c:pt idx="40">
                  <c:v>-362.49416666666616</c:v>
                </c:pt>
                <c:pt idx="41">
                  <c:v>-586.41416666666601</c:v>
                </c:pt>
                <c:pt idx="42">
                  <c:v>-300.52416666666613</c:v>
                </c:pt>
                <c:pt idx="43">
                  <c:v>-628.78416666666612</c:v>
                </c:pt>
                <c:pt idx="44">
                  <c:v>-346.18416666666621</c:v>
                </c:pt>
                <c:pt idx="45">
                  <c:v>-637.92416666666611</c:v>
                </c:pt>
                <c:pt idx="46">
                  <c:v>-646.44416666666609</c:v>
                </c:pt>
                <c:pt idx="47">
                  <c:v>-530.41416666666601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8-40F4-B8FD-40B5F692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92456"/>
        <c:axId val="631897160"/>
      </c:scatterChart>
      <c:valAx>
        <c:axId val="6318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7160"/>
        <c:crosses val="autoZero"/>
        <c:crossBetween val="midCat"/>
      </c:valAx>
      <c:valAx>
        <c:axId val="6318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088987430481418E-2"/>
          <c:y val="4.1609997613934621E-2"/>
          <c:w val="0.96143384282847"/>
          <c:h val="0.95038340099233198"/>
        </c:manualLayout>
      </c:layout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Scaled!$B$4:$B$156</c:f>
              <c:numCache>
                <c:formatCode>General</c:formatCode>
                <c:ptCount val="153"/>
                <c:pt idx="0">
                  <c:v>-749.2697512499999</c:v>
                </c:pt>
                <c:pt idx="1">
                  <c:v>-689.98863124999991</c:v>
                </c:pt>
                <c:pt idx="2">
                  <c:v>-665.36856124999997</c:v>
                </c:pt>
                <c:pt idx="3">
                  <c:v>-639.51317125000003</c:v>
                </c:pt>
                <c:pt idx="4">
                  <c:v>-573.83829125</c:v>
                </c:pt>
                <c:pt idx="5">
                  <c:v>-491.81500124999997</c:v>
                </c:pt>
                <c:pt idx="6">
                  <c:v>-406.32605125000003</c:v>
                </c:pt>
                <c:pt idx="7">
                  <c:v>-314.22440124999997</c:v>
                </c:pt>
                <c:pt idx="8">
                  <c:v>-291.16806125000005</c:v>
                </c:pt>
                <c:pt idx="9">
                  <c:v>-217.18770124999989</c:v>
                </c:pt>
                <c:pt idx="10">
                  <c:v>-148.27055125000001</c:v>
                </c:pt>
                <c:pt idx="11">
                  <c:v>-118.07285124999993</c:v>
                </c:pt>
                <c:pt idx="12">
                  <c:v>-90.861991249999946</c:v>
                </c:pt>
                <c:pt idx="13">
                  <c:v>-62.513711249999908</c:v>
                </c:pt>
                <c:pt idx="14">
                  <c:v>5.1102687500000643</c:v>
                </c:pt>
                <c:pt idx="15">
                  <c:v>37.737668749999933</c:v>
                </c:pt>
                <c:pt idx="16">
                  <c:v>69.891588750000153</c:v>
                </c:pt>
                <c:pt idx="17">
                  <c:v>147.85558875000015</c:v>
                </c:pt>
                <c:pt idx="18">
                  <c:v>228.55989874999989</c:v>
                </c:pt>
                <c:pt idx="19">
                  <c:v>312.67379875000012</c:v>
                </c:pt>
                <c:pt idx="20">
                  <c:v>356.79287874999989</c:v>
                </c:pt>
                <c:pt idx="21">
                  <c:v>409.94456875000009</c:v>
                </c:pt>
                <c:pt idx="22">
                  <c:v>457.97786874999986</c:v>
                </c:pt>
                <c:pt idx="23">
                  <c:v>495.92835875000014</c:v>
                </c:pt>
                <c:pt idx="24">
                  <c:v>590.65016874999992</c:v>
                </c:pt>
                <c:pt idx="25">
                  <c:v>630.00596874999997</c:v>
                </c:pt>
                <c:pt idx="26">
                  <c:v>643.93713874999992</c:v>
                </c:pt>
                <c:pt idx="27">
                  <c:v>632.74983875000009</c:v>
                </c:pt>
                <c:pt idx="28">
                  <c:v>605.10999875000005</c:v>
                </c:pt>
                <c:pt idx="29">
                  <c:v>561.80793874999995</c:v>
                </c:pt>
                <c:pt idx="30">
                  <c:v>516.95371875000001</c:v>
                </c:pt>
                <c:pt idx="31">
                  <c:v>460.78492874999995</c:v>
                </c:pt>
                <c:pt idx="32">
                  <c:v>383.69935875000016</c:v>
                </c:pt>
                <c:pt idx="33">
                  <c:v>303.41868874999994</c:v>
                </c:pt>
                <c:pt idx="34">
                  <c:v>212.93950875000004</c:v>
                </c:pt>
                <c:pt idx="35">
                  <c:v>156.10410875000017</c:v>
                </c:pt>
                <c:pt idx="36">
                  <c:v>121.26238874999989</c:v>
                </c:pt>
                <c:pt idx="37">
                  <c:v>84.167188749999951</c:v>
                </c:pt>
                <c:pt idx="38">
                  <c:v>42.194788750000086</c:v>
                </c:pt>
                <c:pt idx="39">
                  <c:v>-64.844621249999946</c:v>
                </c:pt>
                <c:pt idx="40">
                  <c:v>-145.55872124999991</c:v>
                </c:pt>
                <c:pt idx="41">
                  <c:v>-186.16230125000001</c:v>
                </c:pt>
                <c:pt idx="42">
                  <c:v>-236.59949124999994</c:v>
                </c:pt>
                <c:pt idx="43">
                  <c:v>-315.59322124999989</c:v>
                </c:pt>
                <c:pt idx="44">
                  <c:v>-402.20535124999992</c:v>
                </c:pt>
                <c:pt idx="45">
                  <c:v>-491.30414124999993</c:v>
                </c:pt>
                <c:pt idx="46">
                  <c:v>-551.93272124999987</c:v>
                </c:pt>
                <c:pt idx="47">
                  <c:v>-615.63892124999995</c:v>
                </c:pt>
              </c:numCache>
            </c:numRef>
          </c:xVal>
          <c:yVal>
            <c:numRef>
              <c:f>Scaled!$C$4:$C$156</c:f>
              <c:numCache>
                <c:formatCode>General</c:formatCode>
                <c:ptCount val="153"/>
                <c:pt idx="0">
                  <c:v>44.831599166666734</c:v>
                </c:pt>
                <c:pt idx="1">
                  <c:v>25.388659166666709</c:v>
                </c:pt>
                <c:pt idx="2">
                  <c:v>25</c:v>
                </c:pt>
                <c:pt idx="3">
                  <c:v>61.034939166666724</c:v>
                </c:pt>
                <c:pt idx="4">
                  <c:v>46</c:v>
                </c:pt>
                <c:pt idx="5">
                  <c:v>68.952379166666731</c:v>
                </c:pt>
                <c:pt idx="6">
                  <c:v>43</c:v>
                </c:pt>
                <c:pt idx="7">
                  <c:v>77.55689916666671</c:v>
                </c:pt>
                <c:pt idx="8">
                  <c:v>24</c:v>
                </c:pt>
                <c:pt idx="9">
                  <c:v>53.627469166666728</c:v>
                </c:pt>
                <c:pt idx="10">
                  <c:v>26</c:v>
                </c:pt>
                <c:pt idx="11">
                  <c:v>53.0792291666667</c:v>
                </c:pt>
                <c:pt idx="12">
                  <c:v>26</c:v>
                </c:pt>
                <c:pt idx="13">
                  <c:v>28</c:v>
                </c:pt>
                <c:pt idx="14">
                  <c:v>62.147439166666729</c:v>
                </c:pt>
                <c:pt idx="15">
                  <c:v>52</c:v>
                </c:pt>
                <c:pt idx="16">
                  <c:v>62.147439166666729</c:v>
                </c:pt>
                <c:pt idx="17">
                  <c:v>34</c:v>
                </c:pt>
                <c:pt idx="18">
                  <c:v>57.676969166666723</c:v>
                </c:pt>
                <c:pt idx="19">
                  <c:v>31</c:v>
                </c:pt>
                <c:pt idx="20">
                  <c:v>58.100609166666707</c:v>
                </c:pt>
                <c:pt idx="21">
                  <c:v>60.298909166666725</c:v>
                </c:pt>
                <c:pt idx="22">
                  <c:v>21</c:v>
                </c:pt>
                <c:pt idx="23">
                  <c:v>21</c:v>
                </c:pt>
                <c:pt idx="24">
                  <c:v>47.785509166666699</c:v>
                </c:pt>
                <c:pt idx="25">
                  <c:v>31.915919166666722</c:v>
                </c:pt>
                <c:pt idx="26">
                  <c:v>-7.5128608333332743</c:v>
                </c:pt>
                <c:pt idx="27">
                  <c:v>-41.464580833333272</c:v>
                </c:pt>
                <c:pt idx="28">
                  <c:v>-59.274370833333286</c:v>
                </c:pt>
                <c:pt idx="29">
                  <c:v>-56.775250833333281</c:v>
                </c:pt>
                <c:pt idx="30">
                  <c:v>-45</c:v>
                </c:pt>
                <c:pt idx="31">
                  <c:v>-60.301430833333285</c:v>
                </c:pt>
                <c:pt idx="32">
                  <c:v>-30</c:v>
                </c:pt>
                <c:pt idx="33">
                  <c:v>-63.452030833333282</c:v>
                </c:pt>
                <c:pt idx="34">
                  <c:v>-32</c:v>
                </c:pt>
                <c:pt idx="35">
                  <c:v>-53.601510833333286</c:v>
                </c:pt>
                <c:pt idx="36">
                  <c:v>-43</c:v>
                </c:pt>
                <c:pt idx="37">
                  <c:v>-53.601510833333286</c:v>
                </c:pt>
                <c:pt idx="38">
                  <c:v>-43</c:v>
                </c:pt>
                <c:pt idx="39">
                  <c:v>-67.36002083333328</c:v>
                </c:pt>
                <c:pt idx="40">
                  <c:v>-47</c:v>
                </c:pt>
                <c:pt idx="41">
                  <c:v>-62.396490833333282</c:v>
                </c:pt>
                <c:pt idx="42">
                  <c:v>-45</c:v>
                </c:pt>
                <c:pt idx="43">
                  <c:v>-67.36002083333328</c:v>
                </c:pt>
                <c:pt idx="44">
                  <c:v>-46</c:v>
                </c:pt>
                <c:pt idx="45">
                  <c:v>-67.36002083333328</c:v>
                </c:pt>
                <c:pt idx="46">
                  <c:v>-68.253580833333288</c:v>
                </c:pt>
                <c:pt idx="47">
                  <c:v>-67.36002083333328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8-4C85-BA3A-017DDAC8623D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Scaled!$D$4:$D$156</c:f>
              <c:numCache>
                <c:formatCode>General</c:formatCode>
                <c:ptCount val="153"/>
                <c:pt idx="0">
                  <c:v>-749.61151124999992</c:v>
                </c:pt>
                <c:pt idx="1">
                  <c:v>-690.58938124999997</c:v>
                </c:pt>
                <c:pt idx="2">
                  <c:v>-664.78739124999993</c:v>
                </c:pt>
                <c:pt idx="3">
                  <c:v>-640.30616124999995</c:v>
                </c:pt>
                <c:pt idx="4">
                  <c:v>-573.24377125000001</c:v>
                </c:pt>
                <c:pt idx="5">
                  <c:v>-491.30414124999993</c:v>
                </c:pt>
                <c:pt idx="6">
                  <c:v>-406.69896124999991</c:v>
                </c:pt>
                <c:pt idx="7">
                  <c:v>-315.96791124999999</c:v>
                </c:pt>
                <c:pt idx="8">
                  <c:v>-295.03778124999997</c:v>
                </c:pt>
                <c:pt idx="9">
                  <c:v>-216.34843125000003</c:v>
                </c:pt>
                <c:pt idx="10">
                  <c:v>-147.87361124999993</c:v>
                </c:pt>
                <c:pt idx="11">
                  <c:v>-118.69941125</c:v>
                </c:pt>
                <c:pt idx="12">
                  <c:v>-93.185781249999991</c:v>
                </c:pt>
                <c:pt idx="13">
                  <c:v>-54.096981249999935</c:v>
                </c:pt>
                <c:pt idx="14">
                  <c:v>4.5869487499999737</c:v>
                </c:pt>
                <c:pt idx="15">
                  <c:v>37.255288750000091</c:v>
                </c:pt>
                <c:pt idx="16">
                  <c:v>69.404758750000042</c:v>
                </c:pt>
                <c:pt idx="17">
                  <c:v>147.18541874999994</c:v>
                </c:pt>
                <c:pt idx="18">
                  <c:v>228.15850875000004</c:v>
                </c:pt>
                <c:pt idx="19">
                  <c:v>312.99419874999995</c:v>
                </c:pt>
                <c:pt idx="20">
                  <c:v>358.12253875000005</c:v>
                </c:pt>
                <c:pt idx="21">
                  <c:v>407.77029875000011</c:v>
                </c:pt>
                <c:pt idx="22">
                  <c:v>454.2443187500001</c:v>
                </c:pt>
                <c:pt idx="23">
                  <c:v>496.65192874999991</c:v>
                </c:pt>
                <c:pt idx="24">
                  <c:v>591.06312874999981</c:v>
                </c:pt>
                <c:pt idx="25">
                  <c:v>619.21382875000006</c:v>
                </c:pt>
                <c:pt idx="26">
                  <c:v>627</c:v>
                </c:pt>
                <c:pt idx="27">
                  <c:v>623.08443874999989</c:v>
                </c:pt>
                <c:pt idx="28">
                  <c:v>603.91472874999999</c:v>
                </c:pt>
                <c:pt idx="29">
                  <c:v>564.5571487499999</c:v>
                </c:pt>
                <c:pt idx="30">
                  <c:v>516.52651875000004</c:v>
                </c:pt>
                <c:pt idx="31">
                  <c:v>462.1929087499999</c:v>
                </c:pt>
                <c:pt idx="32">
                  <c:v>384.34282875000014</c:v>
                </c:pt>
                <c:pt idx="33">
                  <c:v>302.38272875000001</c:v>
                </c:pt>
                <c:pt idx="34">
                  <c:v>213.91405875000009</c:v>
                </c:pt>
                <c:pt idx="35">
                  <c:v>155.47398875000002</c:v>
                </c:pt>
                <c:pt idx="36">
                  <c:v>122.01532875000014</c:v>
                </c:pt>
                <c:pt idx="37">
                  <c:v>82.9202987500001</c:v>
                </c:pt>
                <c:pt idx="38">
                  <c:v>42.970868749999866</c:v>
                </c:pt>
                <c:pt idx="39">
                  <c:v>-65.422231249999939</c:v>
                </c:pt>
                <c:pt idx="40">
                  <c:v>-144.77552124999997</c:v>
                </c:pt>
                <c:pt idx="41">
                  <c:v>-187.08968125000001</c:v>
                </c:pt>
                <c:pt idx="42">
                  <c:v>-235.17282125000003</c:v>
                </c:pt>
                <c:pt idx="43">
                  <c:v>-315.96791124999999</c:v>
                </c:pt>
                <c:pt idx="44">
                  <c:v>-401.8351112499999</c:v>
                </c:pt>
                <c:pt idx="45">
                  <c:v>-491.21514124999993</c:v>
                </c:pt>
                <c:pt idx="46">
                  <c:v>-552.44269125000005</c:v>
                </c:pt>
                <c:pt idx="47">
                  <c:v>-615.07733124999993</c:v>
                </c:pt>
              </c:numCache>
            </c:numRef>
          </c:xVal>
          <c:yVal>
            <c:numRef>
              <c:f>Scaled!$E$4:$E$156</c:f>
              <c:numCache>
                <c:formatCode>General</c:formatCode>
                <c:ptCount val="153"/>
                <c:pt idx="0">
                  <c:v>29.541399166666718</c:v>
                </c:pt>
                <c:pt idx="1">
                  <c:v>15.003249166666725</c:v>
                </c:pt>
                <c:pt idx="2">
                  <c:v>9.7202091666667148</c:v>
                </c:pt>
                <c:pt idx="3">
                  <c:v>45</c:v>
                </c:pt>
                <c:pt idx="4">
                  <c:v>28.109389166666723</c:v>
                </c:pt>
                <c:pt idx="5">
                  <c:v>53</c:v>
                </c:pt>
                <c:pt idx="6">
                  <c:v>26.974639166666723</c:v>
                </c:pt>
                <c:pt idx="7">
                  <c:v>58</c:v>
                </c:pt>
                <c:pt idx="8">
                  <c:v>3.4118891666667253</c:v>
                </c:pt>
                <c:pt idx="9">
                  <c:v>37</c:v>
                </c:pt>
                <c:pt idx="10">
                  <c:v>12.494339166666721</c:v>
                </c:pt>
                <c:pt idx="11">
                  <c:v>38</c:v>
                </c:pt>
                <c:pt idx="12">
                  <c:v>7.5441591666667103</c:v>
                </c:pt>
                <c:pt idx="13">
                  <c:v>12.969599166666713</c:v>
                </c:pt>
                <c:pt idx="14">
                  <c:v>44</c:v>
                </c:pt>
                <c:pt idx="15">
                  <c:v>37.546949166666721</c:v>
                </c:pt>
                <c:pt idx="16">
                  <c:v>46</c:v>
                </c:pt>
                <c:pt idx="17">
                  <c:v>19.428329166666707</c:v>
                </c:pt>
                <c:pt idx="18">
                  <c:v>40</c:v>
                </c:pt>
                <c:pt idx="19">
                  <c:v>16.682679166666716</c:v>
                </c:pt>
                <c:pt idx="20">
                  <c:v>46</c:v>
                </c:pt>
                <c:pt idx="21">
                  <c:v>47</c:v>
                </c:pt>
                <c:pt idx="22">
                  <c:v>8.0995191666667115</c:v>
                </c:pt>
                <c:pt idx="23">
                  <c:v>7.1018291666667084</c:v>
                </c:pt>
                <c:pt idx="24">
                  <c:v>35.16708916666672</c:v>
                </c:pt>
                <c:pt idx="25">
                  <c:v>23.597979166666718</c:v>
                </c:pt>
                <c:pt idx="26">
                  <c:v>-7.9276008333332815</c:v>
                </c:pt>
                <c:pt idx="27">
                  <c:v>-34.370390833333289</c:v>
                </c:pt>
                <c:pt idx="28">
                  <c:v>-47.206860833333273</c:v>
                </c:pt>
                <c:pt idx="29">
                  <c:v>-45.676950833333287</c:v>
                </c:pt>
                <c:pt idx="30">
                  <c:v>-29.917720833333274</c:v>
                </c:pt>
                <c:pt idx="31">
                  <c:v>-45</c:v>
                </c:pt>
                <c:pt idx="32">
                  <c:v>-13.678780833333292</c:v>
                </c:pt>
                <c:pt idx="33">
                  <c:v>-47</c:v>
                </c:pt>
                <c:pt idx="34">
                  <c:v>-15.873520833333279</c:v>
                </c:pt>
                <c:pt idx="35">
                  <c:v>-36</c:v>
                </c:pt>
                <c:pt idx="36">
                  <c:v>-25.059210833333282</c:v>
                </c:pt>
                <c:pt idx="37">
                  <c:v>-37</c:v>
                </c:pt>
                <c:pt idx="38">
                  <c:v>-27.716750833333272</c:v>
                </c:pt>
                <c:pt idx="39">
                  <c:v>-53</c:v>
                </c:pt>
                <c:pt idx="40">
                  <c:v>-32.26198083333329</c:v>
                </c:pt>
                <c:pt idx="41">
                  <c:v>-47</c:v>
                </c:pt>
                <c:pt idx="42">
                  <c:v>-26.746650833333284</c:v>
                </c:pt>
                <c:pt idx="43">
                  <c:v>-53</c:v>
                </c:pt>
                <c:pt idx="44">
                  <c:v>-30.81039083333329</c:v>
                </c:pt>
                <c:pt idx="45">
                  <c:v>-56.775250833333281</c:v>
                </c:pt>
                <c:pt idx="46">
                  <c:v>-57.53353083333328</c:v>
                </c:pt>
                <c:pt idx="47">
                  <c:v>-47.206860833333273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8-4C85-BA3A-017DDAC8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04216"/>
        <c:axId val="631892848"/>
      </c:scatterChart>
      <c:valAx>
        <c:axId val="6319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2848"/>
        <c:crosses val="autoZero"/>
        <c:crossBetween val="midCat"/>
      </c:valAx>
      <c:valAx>
        <c:axId val="631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182879</xdr:colOff>
      <xdr:row>3</xdr:row>
      <xdr:rowOff>0</xdr:rowOff>
    </xdr:from>
    <xdr:to>
      <xdr:col>30</xdr:col>
      <xdr:colOff>402770</xdr:colOff>
      <xdr:row>27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36</xdr:row>
      <xdr:rowOff>129540</xdr:rowOff>
    </xdr:from>
    <xdr:to>
      <xdr:col>16</xdr:col>
      <xdr:colOff>373380</xdr:colOff>
      <xdr:row>56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0</xdr:rowOff>
    </xdr:from>
    <xdr:to>
      <xdr:col>24</xdr:col>
      <xdr:colOff>190500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16</xdr:row>
      <xdr:rowOff>60960</xdr:rowOff>
    </xdr:from>
    <xdr:to>
      <xdr:col>27</xdr:col>
      <xdr:colOff>47625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opLeftCell="A25" zoomScaleNormal="100" workbookViewId="0">
      <selection activeCell="B54" sqref="B54"/>
    </sheetView>
  </sheetViews>
  <sheetFormatPr defaultRowHeight="15" x14ac:dyDescent="0.25"/>
  <cols>
    <col min="1" max="1" width="10.85546875" customWidth="1"/>
    <col min="11" max="12" width="9.5703125" bestFit="1" customWidth="1"/>
    <col min="16" max="16" width="12" bestFit="1" customWidth="1"/>
    <col min="17" max="17" width="14.28515625" bestFit="1" customWidth="1"/>
    <col min="18" max="18" width="12.85546875" bestFit="1" customWidth="1"/>
    <col min="19" max="19" width="17.42578125" bestFit="1" customWidth="1"/>
  </cols>
  <sheetData>
    <row r="1" spans="1:10" x14ac:dyDescent="0.25">
      <c r="G1" t="s">
        <v>4</v>
      </c>
      <c r="H1">
        <f>AVERAGE(B4:B51)</f>
        <v>16496.10125</v>
      </c>
      <c r="I1">
        <f>MAX(B4:B51)-MIN(B4:B51)</f>
        <v>15654.009999999998</v>
      </c>
      <c r="J1">
        <f>1400/I1</f>
        <v>8.9433953344861802E-2</v>
      </c>
    </row>
    <row r="2" spans="1:10" x14ac:dyDescent="0.25">
      <c r="B2" s="5" t="s">
        <v>2</v>
      </c>
      <c r="C2" s="5"/>
      <c r="D2" s="5" t="s">
        <v>3</v>
      </c>
      <c r="E2" s="5"/>
      <c r="G2" t="s">
        <v>5</v>
      </c>
      <c r="H2">
        <f>AVERAGE(C4:C51)</f>
        <v>1620.8041666666661</v>
      </c>
    </row>
    <row r="3" spans="1:10" x14ac:dyDescent="0.25">
      <c r="B3" t="s">
        <v>0</v>
      </c>
      <c r="C3" t="s">
        <v>1</v>
      </c>
      <c r="D3" t="s">
        <v>0</v>
      </c>
      <c r="E3" t="s">
        <v>1</v>
      </c>
      <c r="G3" t="s">
        <v>17</v>
      </c>
      <c r="H3">
        <v>8.8999999999999996E-2</v>
      </c>
      <c r="I3">
        <v>8.8999999999999996E-2</v>
      </c>
      <c r="J3">
        <v>0.05</v>
      </c>
    </row>
    <row r="4" spans="1:10" x14ac:dyDescent="0.25">
      <c r="A4">
        <v>1</v>
      </c>
      <c r="B4">
        <v>8077.34</v>
      </c>
      <c r="C4">
        <v>2124.5300000000002</v>
      </c>
      <c r="D4">
        <v>8073.5</v>
      </c>
      <c r="E4">
        <v>1952.73</v>
      </c>
      <c r="F4">
        <f t="shared" ref="F4:F51" si="0">D4-B4</f>
        <v>-3.8400000000001455</v>
      </c>
    </row>
    <row r="5" spans="1:10" x14ac:dyDescent="0.25">
      <c r="A5">
        <v>2</v>
      </c>
      <c r="B5">
        <v>8743.42</v>
      </c>
      <c r="C5">
        <v>1906.07</v>
      </c>
      <c r="D5">
        <v>8736.67</v>
      </c>
      <c r="E5">
        <v>1789.38</v>
      </c>
      <c r="F5">
        <f>D5-B5</f>
        <v>-6.75</v>
      </c>
    </row>
    <row r="6" spans="1:10" x14ac:dyDescent="0.25">
      <c r="A6">
        <v>3</v>
      </c>
      <c r="B6">
        <v>9020.0499999999993</v>
      </c>
      <c r="C6">
        <v>1864.7</v>
      </c>
      <c r="D6">
        <v>9026.58</v>
      </c>
      <c r="E6">
        <v>1730.02</v>
      </c>
      <c r="F6">
        <f>D6-B6</f>
        <v>6.5300000000006548</v>
      </c>
    </row>
    <row r="7" spans="1:10" x14ac:dyDescent="0.25">
      <c r="A7">
        <v>4</v>
      </c>
      <c r="B7">
        <v>9310.56</v>
      </c>
      <c r="C7">
        <v>2306.59</v>
      </c>
      <c r="D7">
        <v>9301.65</v>
      </c>
      <c r="E7">
        <v>2172.163</v>
      </c>
      <c r="F7">
        <f t="shared" si="0"/>
        <v>-8.9099999999998545</v>
      </c>
    </row>
    <row r="8" spans="1:10" x14ac:dyDescent="0.25">
      <c r="A8">
        <v>5</v>
      </c>
      <c r="B8">
        <v>10048.48</v>
      </c>
      <c r="C8">
        <v>2087.23</v>
      </c>
      <c r="D8">
        <v>10055.16</v>
      </c>
      <c r="E8">
        <v>1936.64</v>
      </c>
      <c r="F8">
        <f t="shared" si="0"/>
        <v>6.680000000000291</v>
      </c>
    </row>
    <row r="9" spans="1:10" x14ac:dyDescent="0.25">
      <c r="A9">
        <v>6</v>
      </c>
      <c r="B9">
        <v>10970.09</v>
      </c>
      <c r="C9">
        <v>2395.5500000000002</v>
      </c>
      <c r="D9">
        <v>10975.83</v>
      </c>
      <c r="E9">
        <v>2278.02</v>
      </c>
      <c r="F9">
        <f t="shared" si="0"/>
        <v>5.7399999999997817</v>
      </c>
    </row>
    <row r="10" spans="1:10" x14ac:dyDescent="0.25">
      <c r="A10">
        <v>7</v>
      </c>
      <c r="B10">
        <v>11930.64</v>
      </c>
      <c r="C10">
        <v>2053.88</v>
      </c>
      <c r="D10">
        <v>11926.45</v>
      </c>
      <c r="E10">
        <v>1923.89</v>
      </c>
      <c r="F10">
        <f>D10-B10</f>
        <v>-4.1899999999986903</v>
      </c>
    </row>
    <row r="11" spans="1:10" x14ac:dyDescent="0.25">
      <c r="A11">
        <v>8</v>
      </c>
      <c r="B11">
        <v>12965.49</v>
      </c>
      <c r="C11">
        <v>2492.23</v>
      </c>
      <c r="D11">
        <v>12945.9</v>
      </c>
      <c r="E11">
        <v>2311.35</v>
      </c>
      <c r="F11">
        <f t="shared" si="0"/>
        <v>-19.590000000000146</v>
      </c>
    </row>
    <row r="12" spans="1:10" x14ac:dyDescent="0.25">
      <c r="A12">
        <v>9</v>
      </c>
      <c r="B12">
        <v>13224.55</v>
      </c>
      <c r="C12">
        <v>1854.81</v>
      </c>
      <c r="D12">
        <v>13181.07</v>
      </c>
      <c r="E12">
        <v>1659.14</v>
      </c>
      <c r="F12">
        <f>D12-B12</f>
        <v>-43.479999999999563</v>
      </c>
    </row>
    <row r="13" spans="1:10" x14ac:dyDescent="0.25">
      <c r="A13">
        <v>10</v>
      </c>
      <c r="B13">
        <v>14055.79</v>
      </c>
      <c r="C13">
        <v>2223.36</v>
      </c>
      <c r="D13">
        <v>14065.22</v>
      </c>
      <c r="E13">
        <v>2106.16</v>
      </c>
      <c r="F13">
        <f t="shared" si="0"/>
        <v>9.429999999998472</v>
      </c>
    </row>
    <row r="14" spans="1:10" x14ac:dyDescent="0.25">
      <c r="A14">
        <v>11</v>
      </c>
      <c r="B14">
        <v>14830.14</v>
      </c>
      <c r="C14">
        <v>1885.95</v>
      </c>
      <c r="D14">
        <v>14834.6</v>
      </c>
      <c r="E14">
        <v>1761.19</v>
      </c>
      <c r="F14">
        <f t="shared" si="0"/>
        <v>4.4600000000009459</v>
      </c>
    </row>
    <row r="15" spans="1:10" x14ac:dyDescent="0.25">
      <c r="A15">
        <v>12</v>
      </c>
      <c r="B15">
        <v>15169.44</v>
      </c>
      <c r="C15">
        <v>2217.1999999999998</v>
      </c>
      <c r="D15">
        <v>15162.4</v>
      </c>
      <c r="E15">
        <v>2080.2199999999998</v>
      </c>
      <c r="F15">
        <f t="shared" si="0"/>
        <v>-7.0400000000008731</v>
      </c>
    </row>
    <row r="16" spans="1:10" x14ac:dyDescent="0.25">
      <c r="A16">
        <v>13</v>
      </c>
      <c r="B16">
        <v>15475.18</v>
      </c>
      <c r="C16">
        <v>1848.42</v>
      </c>
      <c r="D16">
        <v>15449.07</v>
      </c>
      <c r="E16">
        <v>1705.57</v>
      </c>
      <c r="F16">
        <f t="shared" si="0"/>
        <v>-26.110000000000582</v>
      </c>
    </row>
    <row r="17" spans="1:20" x14ac:dyDescent="0.25">
      <c r="A17">
        <v>14</v>
      </c>
      <c r="B17">
        <v>15793.7</v>
      </c>
      <c r="C17">
        <v>1885.95</v>
      </c>
      <c r="D17">
        <v>15888.27</v>
      </c>
      <c r="E17">
        <v>1766.53</v>
      </c>
      <c r="F17">
        <f t="shared" si="0"/>
        <v>94.569999999999709</v>
      </c>
    </row>
    <row r="18" spans="1:20" x14ac:dyDescent="0.25">
      <c r="A18">
        <v>15</v>
      </c>
      <c r="B18">
        <v>16553.52</v>
      </c>
      <c r="C18">
        <v>2319.09</v>
      </c>
      <c r="D18">
        <v>16547.64</v>
      </c>
      <c r="E18">
        <v>2181.92</v>
      </c>
      <c r="F18">
        <f t="shared" si="0"/>
        <v>-5.8800000000010186</v>
      </c>
    </row>
    <row r="19" spans="1:20" x14ac:dyDescent="0.25">
      <c r="A19">
        <v>16</v>
      </c>
      <c r="B19">
        <v>16920.12</v>
      </c>
      <c r="C19">
        <v>2153.7399999999998</v>
      </c>
      <c r="D19">
        <v>16914.7</v>
      </c>
      <c r="E19">
        <v>2042.68</v>
      </c>
      <c r="F19">
        <f t="shared" si="0"/>
        <v>-5.4199999999982538</v>
      </c>
    </row>
    <row r="20" spans="1:20" x14ac:dyDescent="0.25">
      <c r="A20">
        <v>17</v>
      </c>
      <c r="B20">
        <v>17281.400000000001</v>
      </c>
      <c r="C20">
        <v>2319.09</v>
      </c>
      <c r="D20">
        <v>17275.93</v>
      </c>
      <c r="E20">
        <v>2193.56</v>
      </c>
      <c r="F20">
        <f t="shared" si="0"/>
        <v>-5.4700000000011642</v>
      </c>
    </row>
    <row r="21" spans="1:20" x14ac:dyDescent="0.25">
      <c r="A21">
        <v>18</v>
      </c>
      <c r="B21">
        <v>18157.400000000001</v>
      </c>
      <c r="C21">
        <v>1966.7</v>
      </c>
      <c r="D21">
        <v>18149.87</v>
      </c>
      <c r="E21">
        <v>1839.1</v>
      </c>
      <c r="F21">
        <f t="shared" si="0"/>
        <v>-7.5300000000024738</v>
      </c>
    </row>
    <row r="22" spans="1:20" x14ac:dyDescent="0.25">
      <c r="A22">
        <v>19</v>
      </c>
      <c r="B22">
        <v>19064.189999999999</v>
      </c>
      <c r="C22">
        <v>2268.86</v>
      </c>
      <c r="D22">
        <v>19059.68</v>
      </c>
      <c r="E22">
        <v>2106.16</v>
      </c>
      <c r="F22">
        <f t="shared" si="0"/>
        <v>-4.5099999999983993</v>
      </c>
    </row>
    <row r="23" spans="1:20" x14ac:dyDescent="0.25">
      <c r="A23">
        <v>20</v>
      </c>
      <c r="B23">
        <v>20009.29</v>
      </c>
      <c r="C23">
        <v>1940.99</v>
      </c>
      <c r="D23">
        <v>20012.89</v>
      </c>
      <c r="E23">
        <v>1808.25</v>
      </c>
      <c r="F23">
        <f t="shared" si="0"/>
        <v>3.5999999999985448</v>
      </c>
    </row>
    <row r="24" spans="1:20" x14ac:dyDescent="0.25">
      <c r="A24">
        <v>21</v>
      </c>
      <c r="B24">
        <v>20505.009999999998</v>
      </c>
      <c r="C24">
        <v>2273.62</v>
      </c>
      <c r="D24">
        <v>20519.95</v>
      </c>
      <c r="E24">
        <v>2145.98</v>
      </c>
      <c r="F24">
        <f t="shared" si="0"/>
        <v>14.940000000002328</v>
      </c>
    </row>
    <row r="25" spans="1:20" x14ac:dyDescent="0.25">
      <c r="A25">
        <v>22</v>
      </c>
      <c r="B25">
        <v>21102.22</v>
      </c>
      <c r="C25">
        <v>2298.3200000000002</v>
      </c>
      <c r="D25">
        <v>21077.79</v>
      </c>
      <c r="E25">
        <v>2157.7199999999998</v>
      </c>
      <c r="F25">
        <f t="shared" si="0"/>
        <v>-24.430000000000291</v>
      </c>
    </row>
    <row r="26" spans="1:20" x14ac:dyDescent="0.25">
      <c r="A26">
        <v>23</v>
      </c>
      <c r="B26">
        <v>21641.919999999998</v>
      </c>
      <c r="C26">
        <v>1829.76</v>
      </c>
      <c r="D26">
        <v>21599.97</v>
      </c>
      <c r="E26">
        <v>1711.81</v>
      </c>
      <c r="F26">
        <f t="shared" si="0"/>
        <v>-41.94999999999709</v>
      </c>
      <c r="G26" s="5" t="s">
        <v>13</v>
      </c>
      <c r="H26" s="5"/>
      <c r="I26" s="5" t="s">
        <v>6</v>
      </c>
      <c r="J26" s="5"/>
      <c r="K26" s="5" t="s">
        <v>7</v>
      </c>
      <c r="L26" s="5"/>
      <c r="M26" t="s">
        <v>8</v>
      </c>
      <c r="N26" t="s">
        <v>9</v>
      </c>
      <c r="O26" t="s">
        <v>10</v>
      </c>
      <c r="P26" t="s">
        <v>11</v>
      </c>
      <c r="Q26" t="s">
        <v>12</v>
      </c>
      <c r="R26" t="s">
        <v>14</v>
      </c>
      <c r="S26" t="s">
        <v>15</v>
      </c>
      <c r="T26" t="s">
        <v>16</v>
      </c>
    </row>
    <row r="27" spans="1:20" x14ac:dyDescent="0.25">
      <c r="A27">
        <v>24</v>
      </c>
      <c r="B27">
        <v>22068.33</v>
      </c>
      <c r="C27">
        <v>1817.85</v>
      </c>
      <c r="D27">
        <v>22076.46</v>
      </c>
      <c r="E27">
        <v>1700.6</v>
      </c>
      <c r="F27">
        <f t="shared" si="0"/>
        <v>8.1299999999973807</v>
      </c>
      <c r="G27" s="2">
        <v>-146.44</v>
      </c>
      <c r="H27" s="2">
        <v>22.1</v>
      </c>
      <c r="M27">
        <v>1.411</v>
      </c>
      <c r="O27">
        <f>DEGREES(ATAN(M27))</f>
        <v>54.674142703858237</v>
      </c>
    </row>
    <row r="28" spans="1:20" x14ac:dyDescent="0.25">
      <c r="A28">
        <v>25</v>
      </c>
      <c r="B28">
        <v>23132.62</v>
      </c>
      <c r="C28">
        <v>2157.7199999999998</v>
      </c>
      <c r="D28">
        <v>23137.26</v>
      </c>
      <c r="E28">
        <v>2015.94</v>
      </c>
      <c r="F28">
        <f t="shared" si="0"/>
        <v>4.6399999999994179</v>
      </c>
      <c r="G28" s="2">
        <v>-134.57</v>
      </c>
      <c r="H28" s="2">
        <v>37.99</v>
      </c>
      <c r="I28" s="2" t="e">
        <f>G28-#REF!</f>
        <v>#REF!</v>
      </c>
      <c r="J28" s="2" t="e">
        <f>H28-#REF!</f>
        <v>#REF!</v>
      </c>
      <c r="K28" s="3" t="e">
        <f>I28/SQRT(I28^2+J28^2)</f>
        <v>#REF!</v>
      </c>
      <c r="L28" s="3" t="e">
        <f>J28/SQRT(I28^2+J28^2)</f>
        <v>#REF!</v>
      </c>
      <c r="M28" t="e">
        <f>L28/K28</f>
        <v>#REF!</v>
      </c>
      <c r="N28" t="e">
        <f>SQRT(I28^2+J28^2)</f>
        <v>#REF!</v>
      </c>
      <c r="O28" t="e">
        <f>DEGREES(ATAN(M28))</f>
        <v>#REF!</v>
      </c>
      <c r="P28" t="e">
        <f>ABS(O28-$O$27)</f>
        <v>#REF!</v>
      </c>
      <c r="Q28" t="e">
        <f>N28*COS(RADIANS(P28))</f>
        <v>#REF!</v>
      </c>
      <c r="R28" s="4"/>
      <c r="S28" s="4"/>
      <c r="T28" s="4"/>
    </row>
    <row r="29" spans="1:20" x14ac:dyDescent="0.25">
      <c r="A29">
        <v>26</v>
      </c>
      <c r="B29">
        <v>23574.82</v>
      </c>
      <c r="C29">
        <v>1979.41</v>
      </c>
      <c r="D29">
        <v>23453.56</v>
      </c>
      <c r="E29">
        <v>1885.95</v>
      </c>
      <c r="F29">
        <f t="shared" si="0"/>
        <v>-121.2599999999984</v>
      </c>
      <c r="G29" s="2">
        <v>-129.72999999999999</v>
      </c>
      <c r="H29" s="2">
        <v>46.29</v>
      </c>
      <c r="I29" s="2">
        <f t="shared" ref="I29:J29" si="1">G29-G28</f>
        <v>4.8400000000000034</v>
      </c>
      <c r="J29" s="2">
        <f t="shared" si="1"/>
        <v>8.2999999999999972</v>
      </c>
      <c r="K29" s="3">
        <f>I29/SQRT(I29^2+J29^2)</f>
        <v>0.50374159540122099</v>
      </c>
      <c r="L29" s="3">
        <f>J29/SQRT(I29^2+J29^2)</f>
        <v>0.86385438880787802</v>
      </c>
      <c r="M29">
        <f>L29/K29</f>
        <v>1.7148760330578494</v>
      </c>
      <c r="N29">
        <f>SQRT(I29^2+J29^2)</f>
        <v>9.6081007488472974</v>
      </c>
      <c r="O29">
        <f>DEGREES(ATAN(M29))</f>
        <v>59.752147759917563</v>
      </c>
      <c r="P29">
        <f>ABS(O29-$O$27)</f>
        <v>5.0780050560593253</v>
      </c>
      <c r="Q29">
        <f>N29*COS(RADIANS(P29))</f>
        <v>9.5703900788366418</v>
      </c>
      <c r="R29" s="4"/>
      <c r="S29" s="4"/>
      <c r="T29" s="4"/>
    </row>
    <row r="30" spans="1:20" x14ac:dyDescent="0.25">
      <c r="A30">
        <v>27</v>
      </c>
      <c r="B30">
        <v>23731.35</v>
      </c>
      <c r="C30">
        <v>1536.39</v>
      </c>
      <c r="D30">
        <v>23591.21</v>
      </c>
      <c r="E30">
        <v>1531.73</v>
      </c>
      <c r="F30">
        <f t="shared" si="0"/>
        <v>-140.13999999999942</v>
      </c>
    </row>
    <row r="31" spans="1:20" x14ac:dyDescent="0.25">
      <c r="A31">
        <v>28</v>
      </c>
      <c r="B31">
        <v>23605.65</v>
      </c>
      <c r="C31">
        <v>1154.9100000000001</v>
      </c>
      <c r="D31">
        <v>23497.05</v>
      </c>
      <c r="E31">
        <v>1234.6199999999999</v>
      </c>
      <c r="F31">
        <f t="shared" si="0"/>
        <v>-108.60000000000218</v>
      </c>
    </row>
    <row r="32" spans="1:20" x14ac:dyDescent="0.25">
      <c r="A32">
        <v>29</v>
      </c>
      <c r="B32">
        <v>23295.09</v>
      </c>
      <c r="C32">
        <v>954.8</v>
      </c>
      <c r="D32">
        <v>23281.66</v>
      </c>
      <c r="E32">
        <v>1090.3900000000001</v>
      </c>
      <c r="F32">
        <f t="shared" si="0"/>
        <v>-13.430000000000291</v>
      </c>
    </row>
    <row r="33" spans="1:6" x14ac:dyDescent="0.25">
      <c r="A33">
        <v>30</v>
      </c>
      <c r="B33">
        <v>22808.55</v>
      </c>
      <c r="C33">
        <v>982.88</v>
      </c>
      <c r="D33">
        <v>22839.439999999999</v>
      </c>
      <c r="E33">
        <v>1107.58</v>
      </c>
      <c r="F33">
        <f t="shared" si="0"/>
        <v>30.889999999999418</v>
      </c>
    </row>
    <row r="34" spans="1:6" x14ac:dyDescent="0.25">
      <c r="A34">
        <v>31</v>
      </c>
      <c r="B34">
        <v>22304.57</v>
      </c>
      <c r="C34">
        <v>1140.18</v>
      </c>
      <c r="D34">
        <v>22299.77</v>
      </c>
      <c r="E34">
        <v>1284.6500000000001</v>
      </c>
      <c r="F34">
        <f t="shared" si="0"/>
        <v>-4.7999999999992724</v>
      </c>
    </row>
    <row r="35" spans="1:6" x14ac:dyDescent="0.25">
      <c r="A35">
        <v>32</v>
      </c>
      <c r="B35">
        <v>21673.46</v>
      </c>
      <c r="C35">
        <v>943.26</v>
      </c>
      <c r="D35">
        <v>21689.279999999999</v>
      </c>
      <c r="E35">
        <v>1090.3900000000001</v>
      </c>
      <c r="F35">
        <f t="shared" si="0"/>
        <v>15.819999999999709</v>
      </c>
    </row>
    <row r="36" spans="1:6" x14ac:dyDescent="0.25">
      <c r="A36">
        <v>33</v>
      </c>
      <c r="B36">
        <v>20807.330000000002</v>
      </c>
      <c r="C36">
        <v>1315.63</v>
      </c>
      <c r="D36">
        <v>20814.560000000001</v>
      </c>
      <c r="E36">
        <v>1467.11</v>
      </c>
      <c r="F36">
        <f t="shared" si="0"/>
        <v>7.2299999999995634</v>
      </c>
    </row>
    <row r="37" spans="1:6" x14ac:dyDescent="0.25">
      <c r="A37">
        <v>34</v>
      </c>
      <c r="B37">
        <v>19905.3</v>
      </c>
      <c r="C37">
        <v>907.86</v>
      </c>
      <c r="D37">
        <v>19893.66</v>
      </c>
      <c r="E37">
        <v>1052.71</v>
      </c>
      <c r="F37">
        <f t="shared" si="0"/>
        <v>-11.639999999999418</v>
      </c>
    </row>
    <row r="38" spans="1:6" x14ac:dyDescent="0.25">
      <c r="A38">
        <v>35</v>
      </c>
      <c r="B38">
        <v>18888.68</v>
      </c>
      <c r="C38">
        <v>1294.6300000000001</v>
      </c>
      <c r="D38">
        <v>18899.63</v>
      </c>
      <c r="E38">
        <v>1442.45</v>
      </c>
      <c r="F38">
        <f t="shared" si="0"/>
        <v>10.950000000000728</v>
      </c>
    </row>
    <row r="39" spans="1:6" x14ac:dyDescent="0.25">
      <c r="A39">
        <v>36</v>
      </c>
      <c r="B39">
        <v>18250.080000000002</v>
      </c>
      <c r="C39">
        <v>1018.54</v>
      </c>
      <c r="D39">
        <v>18243</v>
      </c>
      <c r="E39">
        <v>1154.9100000000001</v>
      </c>
      <c r="F39">
        <f t="shared" si="0"/>
        <v>-7.0800000000017462</v>
      </c>
    </row>
    <row r="40" spans="1:6" x14ac:dyDescent="0.25">
      <c r="A40">
        <v>37</v>
      </c>
      <c r="B40">
        <v>17858.599999999999</v>
      </c>
      <c r="C40">
        <v>1191.02</v>
      </c>
      <c r="D40">
        <v>17867.060000000001</v>
      </c>
      <c r="E40">
        <v>1339.24</v>
      </c>
      <c r="F40">
        <f t="shared" si="0"/>
        <v>8.4600000000027649</v>
      </c>
    </row>
    <row r="41" spans="1:6" x14ac:dyDescent="0.25">
      <c r="A41">
        <v>38</v>
      </c>
      <c r="B41">
        <v>17441.8</v>
      </c>
      <c r="C41">
        <v>1018.54</v>
      </c>
      <c r="D41">
        <v>17427.79</v>
      </c>
      <c r="E41">
        <v>1140.18</v>
      </c>
      <c r="F41">
        <f t="shared" si="0"/>
        <v>-14.009999999998399</v>
      </c>
    </row>
    <row r="42" spans="1:6" x14ac:dyDescent="0.25">
      <c r="A42">
        <v>39</v>
      </c>
      <c r="B42">
        <v>16970.2</v>
      </c>
      <c r="C42">
        <v>1191.2</v>
      </c>
      <c r="D42">
        <v>16978.919999999998</v>
      </c>
      <c r="E42">
        <v>1309.3800000000001</v>
      </c>
      <c r="F42">
        <f t="shared" si="0"/>
        <v>8.7199999999975262</v>
      </c>
    </row>
    <row r="43" spans="1:6" x14ac:dyDescent="0.25">
      <c r="A43">
        <v>40</v>
      </c>
      <c r="B43">
        <v>15767.51</v>
      </c>
      <c r="C43">
        <v>863.95</v>
      </c>
      <c r="D43">
        <v>15761.02</v>
      </c>
      <c r="E43">
        <v>992.02</v>
      </c>
      <c r="F43">
        <f t="shared" si="0"/>
        <v>-6.4899999999997817</v>
      </c>
    </row>
    <row r="44" spans="1:6" x14ac:dyDescent="0.25">
      <c r="A44">
        <v>41</v>
      </c>
      <c r="B44">
        <v>14860.61</v>
      </c>
      <c r="C44">
        <v>1140.18</v>
      </c>
      <c r="D44">
        <v>14869.41</v>
      </c>
      <c r="E44">
        <v>1258.31</v>
      </c>
      <c r="F44">
        <f t="shared" si="0"/>
        <v>8.7999999999992724</v>
      </c>
    </row>
    <row r="45" spans="1:6" x14ac:dyDescent="0.25">
      <c r="A45">
        <v>42</v>
      </c>
      <c r="B45">
        <v>14404.39</v>
      </c>
      <c r="C45">
        <v>919.72</v>
      </c>
      <c r="D45">
        <v>14393.97</v>
      </c>
      <c r="E45">
        <v>1034.3900000000001</v>
      </c>
      <c r="F45">
        <f t="shared" si="0"/>
        <v>-10.420000000000073</v>
      </c>
    </row>
    <row r="46" spans="1:6" x14ac:dyDescent="0.25">
      <c r="A46">
        <v>43</v>
      </c>
      <c r="B46">
        <v>13837.68</v>
      </c>
      <c r="C46">
        <v>1167.3499999999999</v>
      </c>
      <c r="D46">
        <v>13853.71</v>
      </c>
      <c r="E46">
        <v>1320.28</v>
      </c>
      <c r="F46">
        <f t="shared" si="0"/>
        <v>16.029999999998836</v>
      </c>
    </row>
    <row r="47" spans="1:6" x14ac:dyDescent="0.25">
      <c r="A47">
        <v>44</v>
      </c>
      <c r="B47">
        <v>12950.11</v>
      </c>
      <c r="C47">
        <v>863.95</v>
      </c>
      <c r="D47">
        <v>12945.9</v>
      </c>
      <c r="E47">
        <v>992.02</v>
      </c>
      <c r="F47">
        <f t="shared" si="0"/>
        <v>-4.2100000000009459</v>
      </c>
    </row>
    <row r="48" spans="1:6" x14ac:dyDescent="0.25">
      <c r="A48">
        <v>45</v>
      </c>
      <c r="B48">
        <v>11976.94</v>
      </c>
      <c r="C48">
        <v>1140.18</v>
      </c>
      <c r="D48">
        <v>11981.1</v>
      </c>
      <c r="E48">
        <v>1274.6199999999999</v>
      </c>
      <c r="F48">
        <f t="shared" si="0"/>
        <v>4.1599999999998545</v>
      </c>
    </row>
    <row r="49" spans="1:6" x14ac:dyDescent="0.25">
      <c r="A49">
        <v>46</v>
      </c>
      <c r="B49">
        <v>10975.83</v>
      </c>
      <c r="C49">
        <v>863.95</v>
      </c>
      <c r="D49">
        <v>10976.83</v>
      </c>
      <c r="E49">
        <v>982.88</v>
      </c>
      <c r="F49">
        <f t="shared" si="0"/>
        <v>1</v>
      </c>
    </row>
    <row r="50" spans="1:6" x14ac:dyDescent="0.25">
      <c r="A50">
        <v>47</v>
      </c>
      <c r="B50">
        <v>10294.61</v>
      </c>
      <c r="C50">
        <v>853.91</v>
      </c>
      <c r="D50">
        <v>10288.879999999999</v>
      </c>
      <c r="E50">
        <v>974.36</v>
      </c>
      <c r="F50">
        <f t="shared" si="0"/>
        <v>-5.7300000000013824</v>
      </c>
    </row>
    <row r="51" spans="1:6" x14ac:dyDescent="0.25">
      <c r="A51">
        <v>48</v>
      </c>
      <c r="B51">
        <v>9578.81</v>
      </c>
      <c r="C51">
        <v>863.95</v>
      </c>
      <c r="D51">
        <v>9585.1200000000008</v>
      </c>
      <c r="E51">
        <v>1090.3900000000001</v>
      </c>
      <c r="F51">
        <f t="shared" si="0"/>
        <v>6.3100000000013097</v>
      </c>
    </row>
    <row r="119" spans="8:13" x14ac:dyDescent="0.25">
      <c r="H119">
        <v>119</v>
      </c>
      <c r="I119">
        <v>-324.12</v>
      </c>
      <c r="J119">
        <v>92.13</v>
      </c>
      <c r="K119">
        <v>-323.13</v>
      </c>
      <c r="L119">
        <v>85.77</v>
      </c>
      <c r="M119">
        <f>K119-I119</f>
        <v>0.99000000000000909</v>
      </c>
    </row>
    <row r="131" spans="2:5" x14ac:dyDescent="0.25">
      <c r="B131" s="1"/>
      <c r="C131" s="1"/>
    </row>
    <row r="132" spans="2:5" x14ac:dyDescent="0.25">
      <c r="D132" s="1"/>
      <c r="E132" s="1"/>
    </row>
    <row r="133" spans="2:5" x14ac:dyDescent="0.25">
      <c r="B133" s="1"/>
      <c r="C133" s="1"/>
    </row>
    <row r="134" spans="2:5" x14ac:dyDescent="0.25">
      <c r="D134" s="1"/>
      <c r="E134" s="1"/>
    </row>
  </sheetData>
  <mergeCells count="8">
    <mergeCell ref="S28:S29"/>
    <mergeCell ref="T28:T29"/>
    <mergeCell ref="B2:C2"/>
    <mergeCell ref="D2:E2"/>
    <mergeCell ref="G26:H26"/>
    <mergeCell ref="I26:J26"/>
    <mergeCell ref="K26:L26"/>
    <mergeCell ref="R28:R29"/>
  </mergeCells>
  <conditionalFormatting sqref="F118:F153 F4:F116">
    <cfRule type="cellIs" dxfId="4" priority="5" operator="equal">
      <formula>0</formula>
    </cfRule>
  </conditionalFormatting>
  <conditionalFormatting sqref="M116:M117">
    <cfRule type="cellIs" dxfId="3" priority="3" operator="equal">
      <formula>0</formula>
    </cfRule>
  </conditionalFormatting>
  <conditionalFormatting sqref="F117">
    <cfRule type="cellIs" dxfId="2" priority="2" operator="equal">
      <formula>0</formula>
    </cfRule>
  </conditionalFormatting>
  <conditionalFormatting sqref="M119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1"/>
  <sheetViews>
    <sheetView workbookViewId="0">
      <selection activeCell="L45" sqref="L45"/>
    </sheetView>
  </sheetViews>
  <sheetFormatPr defaultRowHeight="15" x14ac:dyDescent="0.25"/>
  <cols>
    <col min="1" max="1" width="10.85546875" customWidth="1"/>
  </cols>
  <sheetData>
    <row r="2" spans="1:5" x14ac:dyDescent="0.25">
      <c r="B2" s="5" t="s">
        <v>2</v>
      </c>
      <c r="C2" s="5"/>
      <c r="D2" s="5" t="s">
        <v>3</v>
      </c>
      <c r="E2" s="5"/>
    </row>
    <row r="3" spans="1:5" x14ac:dyDescent="0.25">
      <c r="B3" t="s">
        <v>0</v>
      </c>
      <c r="C3" t="s">
        <v>1</v>
      </c>
      <c r="D3" t="s">
        <v>0</v>
      </c>
      <c r="E3" t="s">
        <v>1</v>
      </c>
    </row>
    <row r="4" spans="1:5" x14ac:dyDescent="0.25">
      <c r="A4">
        <v>1</v>
      </c>
      <c r="B4">
        <f>'Raw Points'!B4-'Raw Points'!$H$1</f>
        <v>-8418.7612499999996</v>
      </c>
      <c r="C4">
        <f>'Raw Points'!C4-'Raw Points'!$H$2</f>
        <v>503.72583333333409</v>
      </c>
      <c r="D4">
        <f>'Raw Points'!D4-'Raw Points'!$H$1</f>
        <v>-8422.6012499999997</v>
      </c>
      <c r="E4">
        <f>'Raw Points'!E4-'Raw Points'!$H$2</f>
        <v>331.92583333333391</v>
      </c>
    </row>
    <row r="5" spans="1:5" x14ac:dyDescent="0.25">
      <c r="A5">
        <v>2</v>
      </c>
      <c r="B5">
        <f>'Raw Points'!B5-'Raw Points'!$H$1</f>
        <v>-7752.6812499999996</v>
      </c>
      <c r="C5">
        <f>'Raw Points'!C5-'Raw Points'!$H$2</f>
        <v>285.26583333333383</v>
      </c>
      <c r="D5">
        <f>'Raw Points'!D5-'Raw Points'!$H$1</f>
        <v>-7759.4312499999996</v>
      </c>
      <c r="E5">
        <f>'Raw Points'!E5-'Raw Points'!$H$2</f>
        <v>168.575833333334</v>
      </c>
    </row>
    <row r="6" spans="1:5" x14ac:dyDescent="0.25">
      <c r="A6">
        <v>3</v>
      </c>
      <c r="B6">
        <f>'Raw Points'!B6-'Raw Points'!$H$1</f>
        <v>-7476.0512500000004</v>
      </c>
      <c r="C6">
        <f>'Raw Points'!C6-'Raw Points'!$H$2</f>
        <v>243.89583333333394</v>
      </c>
      <c r="D6">
        <f>'Raw Points'!D6-'Raw Points'!$H$1</f>
        <v>-7469.5212499999998</v>
      </c>
      <c r="E6">
        <f>'Raw Points'!E6-'Raw Points'!$H$2</f>
        <v>109.21583333333388</v>
      </c>
    </row>
    <row r="7" spans="1:5" x14ac:dyDescent="0.25">
      <c r="A7">
        <v>4</v>
      </c>
      <c r="B7">
        <f>'Raw Points'!B7-'Raw Points'!$H$1</f>
        <v>-7185.5412500000002</v>
      </c>
      <c r="C7">
        <f>'Raw Points'!C7-'Raw Points'!$H$2</f>
        <v>685.78583333333404</v>
      </c>
      <c r="D7">
        <f>'Raw Points'!D7-'Raw Points'!$H$1</f>
        <v>-7194.4512500000001</v>
      </c>
      <c r="E7">
        <f>'Raw Points'!E7-'Raw Points'!$H$2</f>
        <v>551.35883333333391</v>
      </c>
    </row>
    <row r="8" spans="1:5" x14ac:dyDescent="0.25">
      <c r="A8">
        <v>5</v>
      </c>
      <c r="B8">
        <f>'Raw Points'!B8-'Raw Points'!$H$1</f>
        <v>-6447.6212500000001</v>
      </c>
      <c r="C8">
        <f>'Raw Points'!C8-'Raw Points'!$H$2</f>
        <v>466.42583333333391</v>
      </c>
      <c r="D8">
        <f>'Raw Points'!D8-'Raw Points'!$H$1</f>
        <v>-6440.9412499999999</v>
      </c>
      <c r="E8">
        <f>'Raw Points'!E8-'Raw Points'!$H$2</f>
        <v>315.83583333333399</v>
      </c>
    </row>
    <row r="9" spans="1:5" x14ac:dyDescent="0.25">
      <c r="A9">
        <v>6</v>
      </c>
      <c r="B9">
        <f>'Raw Points'!B9-'Raw Points'!$H$1</f>
        <v>-5526.0112499999996</v>
      </c>
      <c r="C9">
        <f>'Raw Points'!C9-'Raw Points'!$H$2</f>
        <v>774.74583333333408</v>
      </c>
      <c r="D9">
        <f>'Raw Points'!D9-'Raw Points'!$H$1</f>
        <v>-5520.2712499999998</v>
      </c>
      <c r="E9">
        <f>'Raw Points'!E9-'Raw Points'!$H$2</f>
        <v>657.21583333333388</v>
      </c>
    </row>
    <row r="10" spans="1:5" x14ac:dyDescent="0.25">
      <c r="A10">
        <v>7</v>
      </c>
      <c r="B10">
        <f>'Raw Points'!B10-'Raw Points'!$H$1</f>
        <v>-4565.4612500000003</v>
      </c>
      <c r="C10">
        <f>'Raw Points'!C10-'Raw Points'!$H$2</f>
        <v>433.075833333334</v>
      </c>
      <c r="D10">
        <f>'Raw Points'!D10-'Raw Points'!$H$1</f>
        <v>-4569.651249999999</v>
      </c>
      <c r="E10">
        <f>'Raw Points'!E10-'Raw Points'!$H$2</f>
        <v>303.08583333333399</v>
      </c>
    </row>
    <row r="11" spans="1:5" x14ac:dyDescent="0.25">
      <c r="A11">
        <v>8</v>
      </c>
      <c r="B11">
        <f>'Raw Points'!B11-'Raw Points'!$H$1</f>
        <v>-3530.6112499999999</v>
      </c>
      <c r="C11">
        <f>'Raw Points'!C11-'Raw Points'!$H$2</f>
        <v>871.42583333333391</v>
      </c>
      <c r="D11">
        <f>'Raw Points'!D11-'Raw Points'!$H$1</f>
        <v>-3550.2012500000001</v>
      </c>
      <c r="E11">
        <f>'Raw Points'!E11-'Raw Points'!$H$2</f>
        <v>690.5458333333338</v>
      </c>
    </row>
    <row r="12" spans="1:5" x14ac:dyDescent="0.25">
      <c r="A12">
        <v>9</v>
      </c>
      <c r="B12">
        <f>'Raw Points'!B12-'Raw Points'!$H$1</f>
        <v>-3271.5512500000004</v>
      </c>
      <c r="C12">
        <f>'Raw Points'!C12-'Raw Points'!$H$2</f>
        <v>234.00583333333384</v>
      </c>
      <c r="D12">
        <f>'Raw Points'!D12-'Raw Points'!$H$1</f>
        <v>-3315.03125</v>
      </c>
      <c r="E12">
        <f>'Raw Points'!E12-'Raw Points'!$H$2</f>
        <v>38.335833333333994</v>
      </c>
    </row>
    <row r="13" spans="1:5" x14ac:dyDescent="0.25">
      <c r="A13">
        <v>10</v>
      </c>
      <c r="B13">
        <f>'Raw Points'!B13-'Raw Points'!$H$1</f>
        <v>-2440.3112499999988</v>
      </c>
      <c r="C13">
        <f>'Raw Points'!C13-'Raw Points'!$H$2</f>
        <v>602.55583333333402</v>
      </c>
      <c r="D13">
        <f>'Raw Points'!D13-'Raw Points'!$H$1</f>
        <v>-2430.8812500000004</v>
      </c>
      <c r="E13">
        <f>'Raw Points'!E13-'Raw Points'!$H$2</f>
        <v>485.35583333333375</v>
      </c>
    </row>
    <row r="14" spans="1:5" x14ac:dyDescent="0.25">
      <c r="A14">
        <v>11</v>
      </c>
      <c r="B14">
        <f>'Raw Points'!B14-'Raw Points'!$H$1</f>
        <v>-1665.9612500000003</v>
      </c>
      <c r="C14">
        <f>'Raw Points'!C14-'Raw Points'!$H$2</f>
        <v>265.14583333333394</v>
      </c>
      <c r="D14">
        <f>'Raw Points'!D14-'Raw Points'!$H$1</f>
        <v>-1661.5012499999993</v>
      </c>
      <c r="E14">
        <f>'Raw Points'!E14-'Raw Points'!$H$2</f>
        <v>140.38583333333395</v>
      </c>
    </row>
    <row r="15" spans="1:5" x14ac:dyDescent="0.25">
      <c r="A15">
        <v>12</v>
      </c>
      <c r="B15">
        <f>'Raw Points'!B15-'Raw Points'!$H$1</f>
        <v>-1326.6612499999992</v>
      </c>
      <c r="C15">
        <f>'Raw Points'!C15-'Raw Points'!$H$2</f>
        <v>596.39583333333371</v>
      </c>
      <c r="D15">
        <f>'Raw Points'!D15-'Raw Points'!$H$1</f>
        <v>-1333.7012500000001</v>
      </c>
      <c r="E15">
        <f>'Raw Points'!E15-'Raw Points'!$H$2</f>
        <v>459.41583333333369</v>
      </c>
    </row>
    <row r="16" spans="1:5" x14ac:dyDescent="0.25">
      <c r="A16">
        <v>13</v>
      </c>
      <c r="B16">
        <f>'Raw Points'!B16-'Raw Points'!$H$1</f>
        <v>-1020.9212499999994</v>
      </c>
      <c r="C16">
        <f>'Raw Points'!C16-'Raw Points'!$H$2</f>
        <v>227.61583333333397</v>
      </c>
      <c r="D16">
        <f>'Raw Points'!D16-'Raw Points'!$H$1</f>
        <v>-1047.03125</v>
      </c>
      <c r="E16">
        <f>'Raw Points'!E16-'Raw Points'!$H$2</f>
        <v>84.765833333333831</v>
      </c>
    </row>
    <row r="17" spans="1:5" x14ac:dyDescent="0.25">
      <c r="A17">
        <v>14</v>
      </c>
      <c r="B17">
        <f>'Raw Points'!B17-'Raw Points'!$H$1</f>
        <v>-702.40124999999898</v>
      </c>
      <c r="C17">
        <f>'Raw Points'!C17-'Raw Points'!$H$2</f>
        <v>265.14583333333394</v>
      </c>
      <c r="D17">
        <f>'Raw Points'!D17-'Raw Points'!$H$1</f>
        <v>-607.83124999999927</v>
      </c>
      <c r="E17">
        <f>'Raw Points'!E17-'Raw Points'!$H$2</f>
        <v>145.72583333333387</v>
      </c>
    </row>
    <row r="18" spans="1:5" x14ac:dyDescent="0.25">
      <c r="A18">
        <v>15</v>
      </c>
      <c r="B18">
        <f>'Raw Points'!B18-'Raw Points'!$H$1</f>
        <v>57.418750000000728</v>
      </c>
      <c r="C18">
        <f>'Raw Points'!C18-'Raw Points'!$H$2</f>
        <v>698.28583333333404</v>
      </c>
      <c r="D18">
        <f>'Raw Points'!D18-'Raw Points'!$H$1</f>
        <v>51.538749999999709</v>
      </c>
      <c r="E18">
        <f>'Raw Points'!E18-'Raw Points'!$H$2</f>
        <v>561.11583333333397</v>
      </c>
    </row>
    <row r="19" spans="1:5" x14ac:dyDescent="0.25">
      <c r="A19">
        <v>16</v>
      </c>
      <c r="B19">
        <f>'Raw Points'!B19-'Raw Points'!$H$1</f>
        <v>424.01874999999927</v>
      </c>
      <c r="C19">
        <f>'Raw Points'!C19-'Raw Points'!$H$2</f>
        <v>532.93583333333368</v>
      </c>
      <c r="D19">
        <f>'Raw Points'!D19-'Raw Points'!$H$1</f>
        <v>418.59875000000102</v>
      </c>
      <c r="E19">
        <f>'Raw Points'!E19-'Raw Points'!$H$2</f>
        <v>421.87583333333396</v>
      </c>
    </row>
    <row r="20" spans="1:5" x14ac:dyDescent="0.25">
      <c r="A20">
        <v>17</v>
      </c>
      <c r="B20">
        <f>'Raw Points'!B20-'Raw Points'!$H$1</f>
        <v>785.29875000000175</v>
      </c>
      <c r="C20">
        <f>'Raw Points'!C20-'Raw Points'!$H$2</f>
        <v>698.28583333333404</v>
      </c>
      <c r="D20">
        <f>'Raw Points'!D20-'Raw Points'!$H$1</f>
        <v>779.82875000000058</v>
      </c>
      <c r="E20">
        <f>'Raw Points'!E20-'Raw Points'!$H$2</f>
        <v>572.75583333333384</v>
      </c>
    </row>
    <row r="21" spans="1:5" x14ac:dyDescent="0.25">
      <c r="A21">
        <v>18</v>
      </c>
      <c r="B21">
        <f>'Raw Points'!B21-'Raw Points'!$H$1</f>
        <v>1661.2987500000017</v>
      </c>
      <c r="C21">
        <f>'Raw Points'!C21-'Raw Points'!$H$2</f>
        <v>345.89583333333394</v>
      </c>
      <c r="D21">
        <f>'Raw Points'!D21-'Raw Points'!$H$1</f>
        <v>1653.7687499999993</v>
      </c>
      <c r="E21">
        <f>'Raw Points'!E21-'Raw Points'!$H$2</f>
        <v>218.2958333333338</v>
      </c>
    </row>
    <row r="22" spans="1:5" x14ac:dyDescent="0.25">
      <c r="A22">
        <v>19</v>
      </c>
      <c r="B22">
        <f>'Raw Points'!B22-'Raw Points'!$H$1</f>
        <v>2568.088749999999</v>
      </c>
      <c r="C22">
        <f>'Raw Points'!C22-'Raw Points'!$H$2</f>
        <v>648.05583333333402</v>
      </c>
      <c r="D22">
        <f>'Raw Points'!D22-'Raw Points'!$H$1</f>
        <v>2563.5787500000006</v>
      </c>
      <c r="E22">
        <f>'Raw Points'!E22-'Raw Points'!$H$2</f>
        <v>485.35583333333375</v>
      </c>
    </row>
    <row r="23" spans="1:5" x14ac:dyDescent="0.25">
      <c r="A23">
        <v>20</v>
      </c>
      <c r="B23">
        <f>'Raw Points'!B23-'Raw Points'!$H$1</f>
        <v>3513.1887500000012</v>
      </c>
      <c r="C23">
        <f>'Raw Points'!C23-'Raw Points'!$H$2</f>
        <v>320.1858333333339</v>
      </c>
      <c r="D23">
        <f>'Raw Points'!D23-'Raw Points'!$H$1</f>
        <v>3516.7887499999997</v>
      </c>
      <c r="E23">
        <f>'Raw Points'!E23-'Raw Points'!$H$2</f>
        <v>187.44583333333389</v>
      </c>
    </row>
    <row r="24" spans="1:5" x14ac:dyDescent="0.25">
      <c r="A24">
        <v>21</v>
      </c>
      <c r="B24">
        <f>'Raw Points'!B24-'Raw Points'!$H$1</f>
        <v>4008.9087499999987</v>
      </c>
      <c r="C24">
        <f>'Raw Points'!C24-'Raw Points'!$H$2</f>
        <v>652.81583333333379</v>
      </c>
      <c r="D24">
        <f>'Raw Points'!D24-'Raw Points'!$H$1</f>
        <v>4023.848750000001</v>
      </c>
      <c r="E24">
        <f>'Raw Points'!E24-'Raw Points'!$H$2</f>
        <v>525.17583333333391</v>
      </c>
    </row>
    <row r="25" spans="1:5" x14ac:dyDescent="0.25">
      <c r="A25">
        <v>22</v>
      </c>
      <c r="B25">
        <f>'Raw Points'!B25-'Raw Points'!$H$1</f>
        <v>4606.1187500000015</v>
      </c>
      <c r="C25">
        <f>'Raw Points'!C25-'Raw Points'!$H$2</f>
        <v>677.51583333333406</v>
      </c>
      <c r="D25">
        <f>'Raw Points'!D25-'Raw Points'!$H$1</f>
        <v>4581.6887500000012</v>
      </c>
      <c r="E25">
        <f>'Raw Points'!E25-'Raw Points'!$H$2</f>
        <v>536.91583333333369</v>
      </c>
    </row>
    <row r="26" spans="1:5" x14ac:dyDescent="0.25">
      <c r="A26">
        <v>23</v>
      </c>
      <c r="B26">
        <f>'Raw Points'!B26-'Raw Points'!$H$1</f>
        <v>5145.8187499999985</v>
      </c>
      <c r="C26">
        <f>'Raw Points'!C26-'Raw Points'!$H$2</f>
        <v>208.95583333333389</v>
      </c>
      <c r="D26">
        <f>'Raw Points'!D26-'Raw Points'!$H$1</f>
        <v>5103.8687500000015</v>
      </c>
      <c r="E26">
        <f>'Raw Points'!E26-'Raw Points'!$H$2</f>
        <v>91.00583333333384</v>
      </c>
    </row>
    <row r="27" spans="1:5" x14ac:dyDescent="0.25">
      <c r="A27">
        <v>24</v>
      </c>
      <c r="B27">
        <f>'Raw Points'!B27-'Raw Points'!$H$1</f>
        <v>5572.228750000002</v>
      </c>
      <c r="C27">
        <f>'Raw Points'!C27-'Raw Points'!$H$2</f>
        <v>197.0458333333338</v>
      </c>
      <c r="D27">
        <f>'Raw Points'!D27-'Raw Points'!$H$1</f>
        <v>5580.3587499999994</v>
      </c>
      <c r="E27">
        <f>'Raw Points'!E27-'Raw Points'!$H$2</f>
        <v>79.795833333333803</v>
      </c>
    </row>
    <row r="28" spans="1:5" x14ac:dyDescent="0.25">
      <c r="A28">
        <v>25</v>
      </c>
      <c r="B28">
        <f>'Raw Points'!B28-'Raw Points'!$H$1</f>
        <v>6636.5187499999993</v>
      </c>
      <c r="C28">
        <f>'Raw Points'!C28-'Raw Points'!$H$2</f>
        <v>536.91583333333369</v>
      </c>
      <c r="D28">
        <f>'Raw Points'!D28-'Raw Points'!$H$1</f>
        <v>6641.1587499999987</v>
      </c>
      <c r="E28">
        <f>'Raw Points'!E28-'Raw Points'!$H$2</f>
        <v>395.13583333333395</v>
      </c>
    </row>
    <row r="29" spans="1:5" x14ac:dyDescent="0.25">
      <c r="A29">
        <v>26</v>
      </c>
      <c r="B29">
        <f>'Raw Points'!B29-'Raw Points'!$H$1</f>
        <v>7078.71875</v>
      </c>
      <c r="C29">
        <f>'Raw Points'!C29-'Raw Points'!$H$2</f>
        <v>358.60583333333398</v>
      </c>
      <c r="D29">
        <f>'Raw Points'!D29-'Raw Points'!$H$1</f>
        <v>6957.4587500000016</v>
      </c>
      <c r="E29">
        <f>'Raw Points'!E29-'Raw Points'!$H$2</f>
        <v>265.14583333333394</v>
      </c>
    </row>
    <row r="30" spans="1:5" x14ac:dyDescent="0.25">
      <c r="A30">
        <v>27</v>
      </c>
      <c r="B30">
        <f>'Raw Points'!B30-'Raw Points'!$H$1</f>
        <v>7235.2487499999988</v>
      </c>
      <c r="C30">
        <f>'Raw Points'!C30-'Raw Points'!$H$2</f>
        <v>-84.414166666666006</v>
      </c>
      <c r="D30">
        <f>'Raw Points'!D30-'Raw Points'!$H$1</f>
        <v>7095.1087499999994</v>
      </c>
      <c r="E30">
        <f>'Raw Points'!E30-'Raw Points'!$H$2</f>
        <v>-89.074166666666088</v>
      </c>
    </row>
    <row r="31" spans="1:5" x14ac:dyDescent="0.25">
      <c r="A31">
        <v>28</v>
      </c>
      <c r="B31">
        <f>'Raw Points'!B31-'Raw Points'!$H$1</f>
        <v>7109.5487500000017</v>
      </c>
      <c r="C31">
        <f>'Raw Points'!C31-'Raw Points'!$H$2</f>
        <v>-465.89416666666602</v>
      </c>
      <c r="D31">
        <f>'Raw Points'!D31-'Raw Points'!$H$1</f>
        <v>7000.9487499999996</v>
      </c>
      <c r="E31">
        <f>'Raw Points'!E31-'Raw Points'!$H$2</f>
        <v>-386.18416666666621</v>
      </c>
    </row>
    <row r="32" spans="1:5" x14ac:dyDescent="0.25">
      <c r="A32">
        <v>29</v>
      </c>
      <c r="B32">
        <f>'Raw Points'!B32-'Raw Points'!$H$1</f>
        <v>6798.9887500000004</v>
      </c>
      <c r="C32">
        <f>'Raw Points'!C32-'Raw Points'!$H$2</f>
        <v>-666.00416666666615</v>
      </c>
      <c r="D32">
        <f>'Raw Points'!D32-'Raw Points'!$H$1</f>
        <v>6785.5587500000001</v>
      </c>
      <c r="E32">
        <f>'Raw Points'!E32-'Raw Points'!$H$2</f>
        <v>-530.41416666666601</v>
      </c>
    </row>
    <row r="33" spans="1:5" x14ac:dyDescent="0.25">
      <c r="A33">
        <v>30</v>
      </c>
      <c r="B33">
        <f>'Raw Points'!B33-'Raw Points'!$H$1</f>
        <v>6312.4487499999996</v>
      </c>
      <c r="C33">
        <f>'Raw Points'!C33-'Raw Points'!$H$2</f>
        <v>-637.92416666666611</v>
      </c>
      <c r="D33">
        <f>'Raw Points'!D33-'Raw Points'!$H$1</f>
        <v>6343.338749999999</v>
      </c>
      <c r="E33">
        <f>'Raw Points'!E33-'Raw Points'!$H$2</f>
        <v>-513.22416666666618</v>
      </c>
    </row>
    <row r="34" spans="1:5" x14ac:dyDescent="0.25">
      <c r="A34">
        <v>31</v>
      </c>
      <c r="B34">
        <f>'Raw Points'!B34-'Raw Points'!$H$1</f>
        <v>5808.46875</v>
      </c>
      <c r="C34">
        <f>'Raw Points'!C34-'Raw Points'!$H$2</f>
        <v>-480.62416666666604</v>
      </c>
      <c r="D34">
        <f>'Raw Points'!D34-'Raw Points'!$H$1</f>
        <v>5803.6687500000007</v>
      </c>
      <c r="E34">
        <f>'Raw Points'!E34-'Raw Points'!$H$2</f>
        <v>-336.15416666666601</v>
      </c>
    </row>
    <row r="35" spans="1:5" x14ac:dyDescent="0.25">
      <c r="A35">
        <v>32</v>
      </c>
      <c r="B35">
        <f>'Raw Points'!B35-'Raw Points'!$H$1</f>
        <v>5177.3587499999994</v>
      </c>
      <c r="C35">
        <f>'Raw Points'!C35-'Raw Points'!$H$2</f>
        <v>-677.54416666666611</v>
      </c>
      <c r="D35">
        <f>'Raw Points'!D35-'Raw Points'!$H$1</f>
        <v>5193.1787499999991</v>
      </c>
      <c r="E35">
        <f>'Raw Points'!E35-'Raw Points'!$H$2</f>
        <v>-530.41416666666601</v>
      </c>
    </row>
    <row r="36" spans="1:5" x14ac:dyDescent="0.25">
      <c r="A36">
        <v>33</v>
      </c>
      <c r="B36">
        <f>'Raw Points'!B36-'Raw Points'!$H$1</f>
        <v>4311.228750000002</v>
      </c>
      <c r="C36">
        <f>'Raw Points'!C36-'Raw Points'!$H$2</f>
        <v>-305.174166666666</v>
      </c>
      <c r="D36">
        <f>'Raw Points'!D36-'Raw Points'!$H$1</f>
        <v>4318.4587500000016</v>
      </c>
      <c r="E36">
        <f>'Raw Points'!E36-'Raw Points'!$H$2</f>
        <v>-153.69416666666621</v>
      </c>
    </row>
    <row r="37" spans="1:5" x14ac:dyDescent="0.25">
      <c r="A37">
        <v>34</v>
      </c>
      <c r="B37">
        <f>'Raw Points'!B37-'Raw Points'!$H$1</f>
        <v>3409.1987499999996</v>
      </c>
      <c r="C37">
        <f>'Raw Points'!C37-'Raw Points'!$H$2</f>
        <v>-712.94416666666609</v>
      </c>
      <c r="D37">
        <f>'Raw Points'!D37-'Raw Points'!$H$1</f>
        <v>3397.5587500000001</v>
      </c>
      <c r="E37">
        <f>'Raw Points'!E37-'Raw Points'!$H$2</f>
        <v>-568.09416666666607</v>
      </c>
    </row>
    <row r="38" spans="1:5" x14ac:dyDescent="0.25">
      <c r="A38">
        <v>35</v>
      </c>
      <c r="B38">
        <f>'Raw Points'!B38-'Raw Points'!$H$1</f>
        <v>2392.5787500000006</v>
      </c>
      <c r="C38">
        <f>'Raw Points'!C38-'Raw Points'!$H$2</f>
        <v>-326.174166666666</v>
      </c>
      <c r="D38">
        <f>'Raw Points'!D38-'Raw Points'!$H$1</f>
        <v>2403.5287500000013</v>
      </c>
      <c r="E38">
        <f>'Raw Points'!E38-'Raw Points'!$H$2</f>
        <v>-178.35416666666606</v>
      </c>
    </row>
    <row r="39" spans="1:5" x14ac:dyDescent="0.25">
      <c r="A39">
        <v>36</v>
      </c>
      <c r="B39">
        <f>'Raw Points'!B39-'Raw Points'!$H$1</f>
        <v>1753.978750000002</v>
      </c>
      <c r="C39">
        <f>'Raw Points'!C39-'Raw Points'!$H$2</f>
        <v>-602.26416666666614</v>
      </c>
      <c r="D39">
        <f>'Raw Points'!D39-'Raw Points'!$H$1</f>
        <v>1746.8987500000003</v>
      </c>
      <c r="E39">
        <f>'Raw Points'!E39-'Raw Points'!$H$2</f>
        <v>-465.89416666666602</v>
      </c>
    </row>
    <row r="40" spans="1:5" x14ac:dyDescent="0.25">
      <c r="A40">
        <v>37</v>
      </c>
      <c r="B40">
        <f>'Raw Points'!B40-'Raw Points'!$H$1</f>
        <v>1362.4987499999988</v>
      </c>
      <c r="C40">
        <f>'Raw Points'!C40-'Raw Points'!$H$2</f>
        <v>-429.78416666666612</v>
      </c>
      <c r="D40">
        <f>'Raw Points'!D40-'Raw Points'!$H$1</f>
        <v>1370.9587500000016</v>
      </c>
      <c r="E40">
        <f>'Raw Points'!E40-'Raw Points'!$H$2</f>
        <v>-281.5641666666661</v>
      </c>
    </row>
    <row r="41" spans="1:5" x14ac:dyDescent="0.25">
      <c r="A41">
        <v>38</v>
      </c>
      <c r="B41">
        <f>'Raw Points'!B41-'Raw Points'!$H$1</f>
        <v>945.69874999999956</v>
      </c>
      <c r="C41">
        <f>'Raw Points'!C41-'Raw Points'!$H$2</f>
        <v>-602.26416666666614</v>
      </c>
      <c r="D41">
        <f>'Raw Points'!D41-'Raw Points'!$H$1</f>
        <v>931.68875000000116</v>
      </c>
      <c r="E41">
        <f>'Raw Points'!E41-'Raw Points'!$H$2</f>
        <v>-480.62416666666604</v>
      </c>
    </row>
    <row r="42" spans="1:5" x14ac:dyDescent="0.25">
      <c r="A42">
        <v>39</v>
      </c>
      <c r="B42">
        <f>'Raw Points'!B42-'Raw Points'!$H$1</f>
        <v>474.09875000000102</v>
      </c>
      <c r="C42">
        <f>'Raw Points'!C42-'Raw Points'!$H$2</f>
        <v>-429.60416666666606</v>
      </c>
      <c r="D42">
        <f>'Raw Points'!D42-'Raw Points'!$H$1</f>
        <v>482.81874999999854</v>
      </c>
      <c r="E42">
        <f>'Raw Points'!E42-'Raw Points'!$H$2</f>
        <v>-311.424166666666</v>
      </c>
    </row>
    <row r="43" spans="1:5" x14ac:dyDescent="0.25">
      <c r="A43">
        <v>40</v>
      </c>
      <c r="B43">
        <f>'Raw Points'!B43-'Raw Points'!$H$1</f>
        <v>-728.59124999999949</v>
      </c>
      <c r="C43">
        <f>'Raw Points'!C43-'Raw Points'!$H$2</f>
        <v>-756.85416666666606</v>
      </c>
      <c r="D43">
        <f>'Raw Points'!D43-'Raw Points'!$H$1</f>
        <v>-735.08124999999927</v>
      </c>
      <c r="E43">
        <f>'Raw Points'!E43-'Raw Points'!$H$2</f>
        <v>-628.78416666666612</v>
      </c>
    </row>
    <row r="44" spans="1:5" x14ac:dyDescent="0.25">
      <c r="A44">
        <v>41</v>
      </c>
      <c r="B44">
        <f>'Raw Points'!B44-'Raw Points'!$H$1</f>
        <v>-1635.4912499999991</v>
      </c>
      <c r="C44">
        <f>'Raw Points'!C44-'Raw Points'!$H$2</f>
        <v>-480.62416666666604</v>
      </c>
      <c r="D44">
        <f>'Raw Points'!D44-'Raw Points'!$H$1</f>
        <v>-1626.6912499999999</v>
      </c>
      <c r="E44">
        <f>'Raw Points'!E44-'Raw Points'!$H$2</f>
        <v>-362.49416666666616</v>
      </c>
    </row>
    <row r="45" spans="1:5" x14ac:dyDescent="0.25">
      <c r="A45">
        <v>42</v>
      </c>
      <c r="B45">
        <f>'Raw Points'!B45-'Raw Points'!$H$1</f>
        <v>-2091.7112500000003</v>
      </c>
      <c r="C45">
        <f>'Raw Points'!C45-'Raw Points'!$H$2</f>
        <v>-701.08416666666608</v>
      </c>
      <c r="D45">
        <f>'Raw Points'!D45-'Raw Points'!$H$1</f>
        <v>-2102.1312500000004</v>
      </c>
      <c r="E45">
        <f>'Raw Points'!E45-'Raw Points'!$H$2</f>
        <v>-586.41416666666601</v>
      </c>
    </row>
    <row r="46" spans="1:5" x14ac:dyDescent="0.25">
      <c r="A46">
        <v>43</v>
      </c>
      <c r="B46">
        <f>'Raw Points'!B46-'Raw Points'!$H$1</f>
        <v>-2658.4212499999994</v>
      </c>
      <c r="C46">
        <f>'Raw Points'!C46-'Raw Points'!$H$2</f>
        <v>-453.4541666666662</v>
      </c>
      <c r="D46">
        <f>'Raw Points'!D46-'Raw Points'!$H$1</f>
        <v>-2642.3912500000006</v>
      </c>
      <c r="E46">
        <f>'Raw Points'!E46-'Raw Points'!$H$2</f>
        <v>-300.52416666666613</v>
      </c>
    </row>
    <row r="47" spans="1:5" x14ac:dyDescent="0.25">
      <c r="A47">
        <v>44</v>
      </c>
      <c r="B47">
        <f>'Raw Points'!B47-'Raw Points'!$H$1</f>
        <v>-3545.9912499999991</v>
      </c>
      <c r="C47">
        <f>'Raw Points'!C47-'Raw Points'!$H$2</f>
        <v>-756.85416666666606</v>
      </c>
      <c r="D47">
        <f>'Raw Points'!D47-'Raw Points'!$H$1</f>
        <v>-3550.2012500000001</v>
      </c>
      <c r="E47">
        <f>'Raw Points'!E47-'Raw Points'!$H$2</f>
        <v>-628.78416666666612</v>
      </c>
    </row>
    <row r="48" spans="1:5" x14ac:dyDescent="0.25">
      <c r="A48">
        <v>45</v>
      </c>
      <c r="B48">
        <f>'Raw Points'!B48-'Raw Points'!$H$1</f>
        <v>-4519.1612499999992</v>
      </c>
      <c r="C48">
        <f>'Raw Points'!C48-'Raw Points'!$H$2</f>
        <v>-480.62416666666604</v>
      </c>
      <c r="D48">
        <f>'Raw Points'!D48-'Raw Points'!$H$1</f>
        <v>-4515.0012499999993</v>
      </c>
      <c r="E48">
        <f>'Raw Points'!E48-'Raw Points'!$H$2</f>
        <v>-346.18416666666621</v>
      </c>
    </row>
    <row r="49" spans="1:5" x14ac:dyDescent="0.25">
      <c r="A49">
        <v>46</v>
      </c>
      <c r="B49">
        <f>'Raw Points'!B49-'Raw Points'!$H$1</f>
        <v>-5520.2712499999998</v>
      </c>
      <c r="C49">
        <f>'Raw Points'!C49-'Raw Points'!$H$2</f>
        <v>-756.85416666666606</v>
      </c>
      <c r="D49">
        <f>'Raw Points'!D49-'Raw Points'!$H$1</f>
        <v>-5519.2712499999998</v>
      </c>
      <c r="E49">
        <f>'Raw Points'!E49-'Raw Points'!$H$2</f>
        <v>-637.92416666666611</v>
      </c>
    </row>
    <row r="50" spans="1:5" x14ac:dyDescent="0.25">
      <c r="A50">
        <v>47</v>
      </c>
      <c r="B50">
        <f>'Raw Points'!B50-'Raw Points'!$H$1</f>
        <v>-6201.4912499999991</v>
      </c>
      <c r="C50">
        <f>'Raw Points'!C50-'Raw Points'!$H$2</f>
        <v>-766.89416666666614</v>
      </c>
      <c r="D50">
        <f>'Raw Points'!D50-'Raw Points'!$H$1</f>
        <v>-6207.2212500000005</v>
      </c>
      <c r="E50">
        <f>'Raw Points'!E50-'Raw Points'!$H$2</f>
        <v>-646.44416666666609</v>
      </c>
    </row>
    <row r="51" spans="1:5" x14ac:dyDescent="0.25">
      <c r="A51">
        <v>48</v>
      </c>
      <c r="B51">
        <f>'Raw Points'!B51-'Raw Points'!$H$1</f>
        <v>-6917.2912500000002</v>
      </c>
      <c r="C51">
        <f>'Raw Points'!C51-'Raw Points'!$H$2</f>
        <v>-756.85416666666606</v>
      </c>
      <c r="D51">
        <f>'Raw Points'!D51-'Raw Points'!$H$1</f>
        <v>-6910.9812499999989</v>
      </c>
      <c r="E51">
        <f>'Raw Points'!E51-'Raw Points'!$H$2</f>
        <v>-530.41416666666601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tabSelected="1" topLeftCell="A13" zoomScaleNormal="100" workbookViewId="0">
      <selection activeCell="J41" sqref="J41"/>
    </sheetView>
  </sheetViews>
  <sheetFormatPr defaultRowHeight="15" x14ac:dyDescent="0.25"/>
  <cols>
    <col min="1" max="1" width="10.85546875" customWidth="1"/>
  </cols>
  <sheetData>
    <row r="2" spans="1:6" x14ac:dyDescent="0.25">
      <c r="B2" s="5" t="s">
        <v>2</v>
      </c>
      <c r="C2" s="5"/>
      <c r="D2" s="5" t="s">
        <v>3</v>
      </c>
      <c r="E2" s="5"/>
    </row>
    <row r="3" spans="1:6" x14ac:dyDescent="0.25">
      <c r="B3" t="s">
        <v>0</v>
      </c>
      <c r="C3" t="s">
        <v>1</v>
      </c>
      <c r="D3" t="s">
        <v>0</v>
      </c>
      <c r="E3" t="s">
        <v>1</v>
      </c>
    </row>
    <row r="4" spans="1:6" x14ac:dyDescent="0.25">
      <c r="A4">
        <v>1</v>
      </c>
      <c r="B4">
        <f>Shifted!B4*'Raw Points'!$H$3</f>
        <v>-749.2697512499999</v>
      </c>
      <c r="C4">
        <f>Shifted!C4*'Raw Points'!$H$3</f>
        <v>44.831599166666734</v>
      </c>
      <c r="D4">
        <f>Shifted!D4*'Raw Points'!$H$3</f>
        <v>-749.61151124999992</v>
      </c>
      <c r="E4">
        <f>Shifted!E4*'Raw Points'!$H$3</f>
        <v>29.541399166666718</v>
      </c>
    </row>
    <row r="5" spans="1:6" x14ac:dyDescent="0.25">
      <c r="A5">
        <v>2</v>
      </c>
      <c r="B5">
        <f>Shifted!B5*'Raw Points'!$H$3</f>
        <v>-689.98863124999991</v>
      </c>
      <c r="C5">
        <f>Shifted!C5*'Raw Points'!$H$3</f>
        <v>25.388659166666709</v>
      </c>
      <c r="D5">
        <f>Shifted!D5*'Raw Points'!$H$3</f>
        <v>-690.58938124999997</v>
      </c>
      <c r="E5">
        <f>Shifted!E5*'Raw Points'!$H$3</f>
        <v>15.003249166666725</v>
      </c>
    </row>
    <row r="6" spans="1:6" x14ac:dyDescent="0.25">
      <c r="A6">
        <v>3</v>
      </c>
      <c r="B6">
        <f>Shifted!B6*'Raw Points'!$H$3</f>
        <v>-665.36856124999997</v>
      </c>
      <c r="C6">
        <v>25</v>
      </c>
      <c r="D6">
        <f>Shifted!D6*'Raw Points'!$H$3</f>
        <v>-664.78739124999993</v>
      </c>
      <c r="E6">
        <f>Shifted!E6*'Raw Points'!$H$3</f>
        <v>9.7202091666667148</v>
      </c>
    </row>
    <row r="7" spans="1:6" x14ac:dyDescent="0.25">
      <c r="A7">
        <v>4</v>
      </c>
      <c r="B7">
        <f>Shifted!B7*'Raw Points'!$H$3</f>
        <v>-639.51317125000003</v>
      </c>
      <c r="C7">
        <f>Shifted!C7*'Raw Points'!$H$3</f>
        <v>61.034939166666724</v>
      </c>
      <c r="D7">
        <f>Shifted!D7*'Raw Points'!$H$3</f>
        <v>-640.30616124999995</v>
      </c>
      <c r="E7">
        <v>45</v>
      </c>
    </row>
    <row r="8" spans="1:6" x14ac:dyDescent="0.25">
      <c r="A8">
        <v>5</v>
      </c>
      <c r="B8">
        <f>Shifted!B8*'Raw Points'!$H$3</f>
        <v>-573.83829125</v>
      </c>
      <c r="C8">
        <v>46</v>
      </c>
      <c r="D8">
        <f>Shifted!D8*'Raw Points'!$H$3</f>
        <v>-573.24377125000001</v>
      </c>
      <c r="E8">
        <f>Shifted!E8*'Raw Points'!$H$3</f>
        <v>28.109389166666723</v>
      </c>
    </row>
    <row r="9" spans="1:6" x14ac:dyDescent="0.25">
      <c r="A9">
        <v>6</v>
      </c>
      <c r="B9">
        <f>Shifted!B9*'Raw Points'!$H$3</f>
        <v>-491.81500124999997</v>
      </c>
      <c r="C9">
        <f>Shifted!C9*'Raw Points'!$H$3</f>
        <v>68.952379166666731</v>
      </c>
      <c r="D9">
        <f>Shifted!D9*'Raw Points'!$H$3</f>
        <v>-491.30414124999993</v>
      </c>
      <c r="E9">
        <v>53</v>
      </c>
    </row>
    <row r="10" spans="1:6" x14ac:dyDescent="0.25">
      <c r="A10">
        <v>7</v>
      </c>
      <c r="B10">
        <f>Shifted!B10*'Raw Points'!$H$3</f>
        <v>-406.32605125000003</v>
      </c>
      <c r="C10">
        <v>43</v>
      </c>
      <c r="D10">
        <f>Shifted!D10*'Raw Points'!$H$3</f>
        <v>-406.69896124999991</v>
      </c>
      <c r="E10">
        <f>Shifted!E10*'Raw Points'!$H$3</f>
        <v>26.974639166666723</v>
      </c>
    </row>
    <row r="11" spans="1:6" x14ac:dyDescent="0.25">
      <c r="A11">
        <v>8</v>
      </c>
      <c r="B11">
        <f>Shifted!B11*'Raw Points'!$H$3</f>
        <v>-314.22440124999997</v>
      </c>
      <c r="C11">
        <f>Shifted!C11*'Raw Points'!$H$3</f>
        <v>77.55689916666671</v>
      </c>
      <c r="D11">
        <f>Shifted!D11*'Raw Points'!$H$3</f>
        <v>-315.96791124999999</v>
      </c>
      <c r="E11">
        <v>58</v>
      </c>
    </row>
    <row r="12" spans="1:6" x14ac:dyDescent="0.25">
      <c r="A12">
        <v>9</v>
      </c>
      <c r="B12">
        <f>Shifted!B12*'Raw Points'!$H$3</f>
        <v>-291.16806125000005</v>
      </c>
      <c r="C12">
        <v>24</v>
      </c>
      <c r="D12">
        <f>Shifted!D12*'Raw Points'!$H$3</f>
        <v>-295.03778124999997</v>
      </c>
      <c r="E12">
        <f>Shifted!E12*'Raw Points'!$H$3</f>
        <v>3.4118891666667253</v>
      </c>
      <c r="F12" t="s">
        <v>18</v>
      </c>
    </row>
    <row r="13" spans="1:6" x14ac:dyDescent="0.25">
      <c r="A13">
        <v>10</v>
      </c>
      <c r="B13">
        <f>Shifted!B13*'Raw Points'!$H$3</f>
        <v>-217.18770124999989</v>
      </c>
      <c r="C13">
        <f>Shifted!C13*'Raw Points'!$H$3</f>
        <v>53.627469166666728</v>
      </c>
      <c r="D13">
        <f>Shifted!D13*'Raw Points'!$H$3</f>
        <v>-216.34843125000003</v>
      </c>
      <c r="E13">
        <v>37</v>
      </c>
    </row>
    <row r="14" spans="1:6" x14ac:dyDescent="0.25">
      <c r="A14">
        <v>11</v>
      </c>
      <c r="B14">
        <f>Shifted!B14*'Raw Points'!$H$3</f>
        <v>-148.27055125000001</v>
      </c>
      <c r="C14">
        <v>26</v>
      </c>
      <c r="D14">
        <f>Shifted!D14*'Raw Points'!$H$3</f>
        <v>-147.87361124999993</v>
      </c>
      <c r="E14">
        <f>Shifted!E14*'Raw Points'!$H$3</f>
        <v>12.494339166666721</v>
      </c>
    </row>
    <row r="15" spans="1:6" x14ac:dyDescent="0.25">
      <c r="A15">
        <v>12</v>
      </c>
      <c r="B15">
        <f>Shifted!B15*'Raw Points'!$H$3</f>
        <v>-118.07285124999993</v>
      </c>
      <c r="C15">
        <f>Shifted!C15*'Raw Points'!$H$3</f>
        <v>53.0792291666667</v>
      </c>
      <c r="D15">
        <f>Shifted!D15*'Raw Points'!$H$3</f>
        <v>-118.69941125</v>
      </c>
      <c r="E15">
        <v>38</v>
      </c>
    </row>
    <row r="16" spans="1:6" x14ac:dyDescent="0.25">
      <c r="A16">
        <v>13</v>
      </c>
      <c r="B16">
        <f>Shifted!B16*'Raw Points'!$H$3</f>
        <v>-90.861991249999946</v>
      </c>
      <c r="C16">
        <v>26</v>
      </c>
      <c r="D16">
        <f>Shifted!D16*'Raw Points'!$H$3</f>
        <v>-93.185781249999991</v>
      </c>
      <c r="E16">
        <f>Shifted!E16*'Raw Points'!$H$3</f>
        <v>7.5441591666667103</v>
      </c>
    </row>
    <row r="17" spans="1:5" x14ac:dyDescent="0.25">
      <c r="A17">
        <v>14</v>
      </c>
      <c r="B17">
        <f>Shifted!B17*'Raw Points'!$H$3</f>
        <v>-62.513711249999908</v>
      </c>
      <c r="C17">
        <v>28</v>
      </c>
      <c r="D17">
        <f>Shifted!D17*'Raw Points'!$H$3</f>
        <v>-54.096981249999935</v>
      </c>
      <c r="E17">
        <f>Shifted!E17*'Raw Points'!$H$3</f>
        <v>12.969599166666713</v>
      </c>
    </row>
    <row r="18" spans="1:5" x14ac:dyDescent="0.25">
      <c r="A18">
        <v>15</v>
      </c>
      <c r="B18">
        <f>Shifted!B18*'Raw Points'!$H$3</f>
        <v>5.1102687500000643</v>
      </c>
      <c r="C18">
        <f>Shifted!C18*'Raw Points'!$H$3</f>
        <v>62.147439166666729</v>
      </c>
      <c r="D18">
        <f>Shifted!D18*'Raw Points'!$H$3</f>
        <v>4.5869487499999737</v>
      </c>
      <c r="E18">
        <v>44</v>
      </c>
    </row>
    <row r="19" spans="1:5" x14ac:dyDescent="0.25">
      <c r="A19">
        <v>16</v>
      </c>
      <c r="B19">
        <f>Shifted!B19*'Raw Points'!$H$3</f>
        <v>37.737668749999933</v>
      </c>
      <c r="C19">
        <v>52</v>
      </c>
      <c r="D19">
        <f>Shifted!D19*'Raw Points'!$H$3</f>
        <v>37.255288750000091</v>
      </c>
      <c r="E19">
        <f>Shifted!E19*'Raw Points'!$H$3</f>
        <v>37.546949166666721</v>
      </c>
    </row>
    <row r="20" spans="1:5" x14ac:dyDescent="0.25">
      <c r="A20">
        <v>17</v>
      </c>
      <c r="B20">
        <f>Shifted!B20*'Raw Points'!$H$3</f>
        <v>69.891588750000153</v>
      </c>
      <c r="C20">
        <f>Shifted!C20*'Raw Points'!$H$3</f>
        <v>62.147439166666729</v>
      </c>
      <c r="D20">
        <f>Shifted!D20*'Raw Points'!$H$3</f>
        <v>69.404758750000042</v>
      </c>
      <c r="E20">
        <v>46</v>
      </c>
    </row>
    <row r="21" spans="1:5" x14ac:dyDescent="0.25">
      <c r="A21">
        <v>18</v>
      </c>
      <c r="B21">
        <f>Shifted!B21*'Raw Points'!$H$3</f>
        <v>147.85558875000015</v>
      </c>
      <c r="C21">
        <v>34</v>
      </c>
      <c r="D21">
        <f>Shifted!D21*'Raw Points'!$H$3</f>
        <v>147.18541874999994</v>
      </c>
      <c r="E21">
        <f>Shifted!E21*'Raw Points'!$H$3</f>
        <v>19.428329166666707</v>
      </c>
    </row>
    <row r="22" spans="1:5" x14ac:dyDescent="0.25">
      <c r="A22">
        <v>19</v>
      </c>
      <c r="B22">
        <f>Shifted!B22*'Raw Points'!$H$3</f>
        <v>228.55989874999989</v>
      </c>
      <c r="C22">
        <f>Shifted!C22*'Raw Points'!$H$3</f>
        <v>57.676969166666723</v>
      </c>
      <c r="D22">
        <f>Shifted!D22*'Raw Points'!$H$3</f>
        <v>228.15850875000004</v>
      </c>
      <c r="E22">
        <v>40</v>
      </c>
    </row>
    <row r="23" spans="1:5" x14ac:dyDescent="0.25">
      <c r="A23">
        <v>20</v>
      </c>
      <c r="B23">
        <f>Shifted!B23*'Raw Points'!$H$3</f>
        <v>312.67379875000012</v>
      </c>
      <c r="C23">
        <v>31</v>
      </c>
      <c r="D23">
        <f>Shifted!D23*'Raw Points'!$H$3</f>
        <v>312.99419874999995</v>
      </c>
      <c r="E23">
        <f>Shifted!E23*'Raw Points'!$H$3</f>
        <v>16.682679166666716</v>
      </c>
    </row>
    <row r="24" spans="1:5" x14ac:dyDescent="0.25">
      <c r="A24">
        <v>21</v>
      </c>
      <c r="B24">
        <f>Shifted!B24*'Raw Points'!$H$3</f>
        <v>356.79287874999989</v>
      </c>
      <c r="C24">
        <f>Shifted!C24*'Raw Points'!$H$3</f>
        <v>58.100609166666707</v>
      </c>
      <c r="D24">
        <f>Shifted!D24*'Raw Points'!$H$3</f>
        <v>358.12253875000005</v>
      </c>
      <c r="E24">
        <v>46</v>
      </c>
    </row>
    <row r="25" spans="1:5" x14ac:dyDescent="0.25">
      <c r="A25">
        <v>22</v>
      </c>
      <c r="B25">
        <f>Shifted!B25*'Raw Points'!$H$3</f>
        <v>409.94456875000009</v>
      </c>
      <c r="C25">
        <f>Shifted!C25*'Raw Points'!$H$3</f>
        <v>60.298909166666725</v>
      </c>
      <c r="D25">
        <f>Shifted!D25*'Raw Points'!$H$3</f>
        <v>407.77029875000011</v>
      </c>
      <c r="E25">
        <v>47</v>
      </c>
    </row>
    <row r="26" spans="1:5" x14ac:dyDescent="0.25">
      <c r="A26">
        <v>23</v>
      </c>
      <c r="B26">
        <f>Shifted!B26*'Raw Points'!$H$3</f>
        <v>457.97786874999986</v>
      </c>
      <c r="C26">
        <v>21</v>
      </c>
      <c r="D26">
        <f>Shifted!D26*'Raw Points'!$H$3</f>
        <v>454.2443187500001</v>
      </c>
      <c r="E26">
        <f>Shifted!E26*'Raw Points'!$H$3</f>
        <v>8.0995191666667115</v>
      </c>
    </row>
    <row r="27" spans="1:5" x14ac:dyDescent="0.25">
      <c r="A27">
        <v>24</v>
      </c>
      <c r="B27">
        <f>Shifted!B27*'Raw Points'!$H$3</f>
        <v>495.92835875000014</v>
      </c>
      <c r="C27">
        <v>21</v>
      </c>
      <c r="D27">
        <f>Shifted!D27*'Raw Points'!$H$3</f>
        <v>496.65192874999991</v>
      </c>
      <c r="E27">
        <f>Shifted!E27*'Raw Points'!$H$3</f>
        <v>7.1018291666667084</v>
      </c>
    </row>
    <row r="28" spans="1:5" x14ac:dyDescent="0.25">
      <c r="A28">
        <v>25</v>
      </c>
      <c r="B28">
        <f>Shifted!B28*'Raw Points'!$H$3</f>
        <v>590.65016874999992</v>
      </c>
      <c r="C28">
        <f>Shifted!C28*'Raw Points'!$H$3</f>
        <v>47.785509166666699</v>
      </c>
      <c r="D28">
        <f>Shifted!D28*'Raw Points'!$H$3</f>
        <v>591.06312874999981</v>
      </c>
      <c r="E28">
        <f>Shifted!E28*'Raw Points'!$H$3</f>
        <v>35.16708916666672</v>
      </c>
    </row>
    <row r="29" spans="1:5" x14ac:dyDescent="0.25">
      <c r="A29">
        <v>26</v>
      </c>
      <c r="B29">
        <f>Shifted!B29*'Raw Points'!$H$3</f>
        <v>630.00596874999997</v>
      </c>
      <c r="C29">
        <f>Shifted!C29*'Raw Points'!$H$3</f>
        <v>31.915919166666722</v>
      </c>
      <c r="D29">
        <f>Shifted!D29*'Raw Points'!$H$3</f>
        <v>619.21382875000006</v>
      </c>
      <c r="E29">
        <f>Shifted!E29*'Raw Points'!$H$3</f>
        <v>23.597979166666718</v>
      </c>
    </row>
    <row r="30" spans="1:5" x14ac:dyDescent="0.25">
      <c r="A30">
        <v>27</v>
      </c>
      <c r="B30">
        <f>Shifted!B30*'Raw Points'!$H$3</f>
        <v>643.93713874999992</v>
      </c>
      <c r="C30">
        <f>Shifted!C30*'Raw Points'!$H$3</f>
        <v>-7.5128608333332743</v>
      </c>
      <c r="D30">
        <v>627</v>
      </c>
      <c r="E30">
        <f>Shifted!E30*'Raw Points'!$H$3</f>
        <v>-7.9276008333332815</v>
      </c>
    </row>
    <row r="31" spans="1:5" x14ac:dyDescent="0.25">
      <c r="A31">
        <v>28</v>
      </c>
      <c r="B31">
        <f>Shifted!B31*'Raw Points'!$H$3</f>
        <v>632.74983875000009</v>
      </c>
      <c r="C31">
        <f>Shifted!C31*'Raw Points'!$H$3</f>
        <v>-41.464580833333272</v>
      </c>
      <c r="D31">
        <f>Shifted!D31*'Raw Points'!$H$3</f>
        <v>623.08443874999989</v>
      </c>
      <c r="E31">
        <f>Shifted!E31*'Raw Points'!$H$3</f>
        <v>-34.370390833333289</v>
      </c>
    </row>
    <row r="32" spans="1:5" x14ac:dyDescent="0.25">
      <c r="A32">
        <v>29</v>
      </c>
      <c r="B32">
        <f>Shifted!B32*'Raw Points'!$H$3</f>
        <v>605.10999875000005</v>
      </c>
      <c r="C32">
        <f>Shifted!C32*'Raw Points'!$H$3</f>
        <v>-59.274370833333286</v>
      </c>
      <c r="D32">
        <f>Shifted!D32*'Raw Points'!$H$3</f>
        <v>603.91472874999999</v>
      </c>
      <c r="E32">
        <f>Shifted!E32*'Raw Points'!$H$3</f>
        <v>-47.206860833333273</v>
      </c>
    </row>
    <row r="33" spans="1:5" x14ac:dyDescent="0.25">
      <c r="A33">
        <v>30</v>
      </c>
      <c r="B33">
        <f>Shifted!B33*'Raw Points'!$H$3</f>
        <v>561.80793874999995</v>
      </c>
      <c r="C33">
        <f>Shifted!C33*'Raw Points'!$H$3</f>
        <v>-56.775250833333281</v>
      </c>
      <c r="D33">
        <f>Shifted!D33*'Raw Points'!$H$3</f>
        <v>564.5571487499999</v>
      </c>
      <c r="E33">
        <f>Shifted!E33*'Raw Points'!$H$3</f>
        <v>-45.676950833333287</v>
      </c>
    </row>
    <row r="34" spans="1:5" x14ac:dyDescent="0.25">
      <c r="A34">
        <v>31</v>
      </c>
      <c r="B34">
        <f>Shifted!B34*'Raw Points'!$H$3</f>
        <v>516.95371875000001</v>
      </c>
      <c r="C34">
        <v>-45</v>
      </c>
      <c r="D34">
        <f>Shifted!D34*'Raw Points'!$H$3</f>
        <v>516.52651875000004</v>
      </c>
      <c r="E34">
        <f>Shifted!E34*'Raw Points'!$H$3</f>
        <v>-29.917720833333274</v>
      </c>
    </row>
    <row r="35" spans="1:5" x14ac:dyDescent="0.25">
      <c r="A35">
        <v>32</v>
      </c>
      <c r="B35">
        <f>Shifted!B35*'Raw Points'!$H$3</f>
        <v>460.78492874999995</v>
      </c>
      <c r="C35">
        <f>Shifted!C35*'Raw Points'!$H$3</f>
        <v>-60.301430833333285</v>
      </c>
      <c r="D35">
        <f>Shifted!D35*'Raw Points'!$H$3</f>
        <v>462.1929087499999</v>
      </c>
      <c r="E35">
        <v>-45</v>
      </c>
    </row>
    <row r="36" spans="1:5" x14ac:dyDescent="0.25">
      <c r="A36">
        <v>33</v>
      </c>
      <c r="B36">
        <f>Shifted!B36*'Raw Points'!$H$3</f>
        <v>383.69935875000016</v>
      </c>
      <c r="C36">
        <v>-30</v>
      </c>
      <c r="D36">
        <f>Shifted!D36*'Raw Points'!$H$3</f>
        <v>384.34282875000014</v>
      </c>
      <c r="E36">
        <f>Shifted!E36*'Raw Points'!$H$3</f>
        <v>-13.678780833333292</v>
      </c>
    </row>
    <row r="37" spans="1:5" x14ac:dyDescent="0.25">
      <c r="A37">
        <v>34</v>
      </c>
      <c r="B37">
        <f>Shifted!B37*'Raw Points'!$H$3</f>
        <v>303.41868874999994</v>
      </c>
      <c r="C37">
        <f>Shifted!C37*'Raw Points'!$H$3</f>
        <v>-63.452030833333282</v>
      </c>
      <c r="D37">
        <f>Shifted!D37*'Raw Points'!$H$3</f>
        <v>302.38272875000001</v>
      </c>
      <c r="E37">
        <v>-47</v>
      </c>
    </row>
    <row r="38" spans="1:5" x14ac:dyDescent="0.25">
      <c r="A38">
        <v>35</v>
      </c>
      <c r="B38">
        <f>Shifted!B38*'Raw Points'!$H$3</f>
        <v>212.93950875000004</v>
      </c>
      <c r="C38">
        <v>-32</v>
      </c>
      <c r="D38">
        <f>Shifted!D38*'Raw Points'!$H$3</f>
        <v>213.91405875000009</v>
      </c>
      <c r="E38">
        <f>Shifted!E38*'Raw Points'!$H$3</f>
        <v>-15.873520833333279</v>
      </c>
    </row>
    <row r="39" spans="1:5" x14ac:dyDescent="0.25">
      <c r="A39">
        <v>36</v>
      </c>
      <c r="B39">
        <f>Shifted!B39*'Raw Points'!$H$3</f>
        <v>156.10410875000017</v>
      </c>
      <c r="C39">
        <f>Shifted!C39*'Raw Points'!$H$3</f>
        <v>-53.601510833333286</v>
      </c>
      <c r="D39">
        <f>Shifted!D39*'Raw Points'!$H$3</f>
        <v>155.47398875000002</v>
      </c>
      <c r="E39">
        <v>-36</v>
      </c>
    </row>
    <row r="40" spans="1:5" x14ac:dyDescent="0.25">
      <c r="A40">
        <v>37</v>
      </c>
      <c r="B40">
        <f>Shifted!B40*'Raw Points'!$H$3</f>
        <v>121.26238874999989</v>
      </c>
      <c r="C40">
        <v>-43</v>
      </c>
      <c r="D40">
        <f>Shifted!D40*'Raw Points'!$H$3</f>
        <v>122.01532875000014</v>
      </c>
      <c r="E40">
        <f>Shifted!E40*'Raw Points'!$H$3</f>
        <v>-25.059210833333282</v>
      </c>
    </row>
    <row r="41" spans="1:5" x14ac:dyDescent="0.25">
      <c r="A41">
        <v>38</v>
      </c>
      <c r="B41">
        <f>Shifted!B41*'Raw Points'!$H$3</f>
        <v>84.167188749999951</v>
      </c>
      <c r="C41">
        <f>Shifted!C41*'Raw Points'!$H$3</f>
        <v>-53.601510833333286</v>
      </c>
      <c r="D41">
        <f>Shifted!D41*'Raw Points'!$H$3</f>
        <v>82.9202987500001</v>
      </c>
      <c r="E41">
        <v>-37</v>
      </c>
    </row>
    <row r="42" spans="1:5" x14ac:dyDescent="0.25">
      <c r="A42">
        <v>39</v>
      </c>
      <c r="B42">
        <f>Shifted!B42*'Raw Points'!$H$3</f>
        <v>42.194788750000086</v>
      </c>
      <c r="C42">
        <v>-43</v>
      </c>
      <c r="D42">
        <f>Shifted!D42*'Raw Points'!$H$3</f>
        <v>42.970868749999866</v>
      </c>
      <c r="E42">
        <f>Shifted!E42*'Raw Points'!$H$3</f>
        <v>-27.716750833333272</v>
      </c>
    </row>
    <row r="43" spans="1:5" x14ac:dyDescent="0.25">
      <c r="A43">
        <v>40</v>
      </c>
      <c r="B43">
        <f>Shifted!B43*'Raw Points'!$H$3</f>
        <v>-64.844621249999946</v>
      </c>
      <c r="C43">
        <f>Shifted!C43*'Raw Points'!$H$3</f>
        <v>-67.36002083333328</v>
      </c>
      <c r="D43">
        <f>Shifted!D43*'Raw Points'!$H$3</f>
        <v>-65.422231249999939</v>
      </c>
      <c r="E43">
        <v>-53</v>
      </c>
    </row>
    <row r="44" spans="1:5" x14ac:dyDescent="0.25">
      <c r="A44">
        <v>41</v>
      </c>
      <c r="B44">
        <f>Shifted!B44*'Raw Points'!$H$3</f>
        <v>-145.55872124999991</v>
      </c>
      <c r="C44">
        <v>-47</v>
      </c>
      <c r="D44">
        <f>Shifted!D44*'Raw Points'!$H$3</f>
        <v>-144.77552124999997</v>
      </c>
      <c r="E44">
        <f>Shifted!E44*'Raw Points'!$H$3</f>
        <v>-32.26198083333329</v>
      </c>
    </row>
    <row r="45" spans="1:5" x14ac:dyDescent="0.25">
      <c r="A45">
        <v>42</v>
      </c>
      <c r="B45">
        <f>Shifted!B45*'Raw Points'!$H$3</f>
        <v>-186.16230125000001</v>
      </c>
      <c r="C45">
        <f>Shifted!C45*'Raw Points'!$H$3</f>
        <v>-62.396490833333282</v>
      </c>
      <c r="D45">
        <f>Shifted!D45*'Raw Points'!$H$3</f>
        <v>-187.08968125000001</v>
      </c>
      <c r="E45">
        <v>-47</v>
      </c>
    </row>
    <row r="46" spans="1:5" x14ac:dyDescent="0.25">
      <c r="A46">
        <v>43</v>
      </c>
      <c r="B46">
        <f>Shifted!B46*'Raw Points'!$H$3</f>
        <v>-236.59949124999994</v>
      </c>
      <c r="C46">
        <v>-45</v>
      </c>
      <c r="D46">
        <f>Shifted!D46*'Raw Points'!$H$3</f>
        <v>-235.17282125000003</v>
      </c>
      <c r="E46">
        <f>Shifted!E46*'Raw Points'!$H$3</f>
        <v>-26.746650833333284</v>
      </c>
    </row>
    <row r="47" spans="1:5" x14ac:dyDescent="0.25">
      <c r="A47">
        <v>44</v>
      </c>
      <c r="B47">
        <f>Shifted!B47*'Raw Points'!$H$3</f>
        <v>-315.59322124999989</v>
      </c>
      <c r="C47">
        <f>Shifted!C47*'Raw Points'!$H$3</f>
        <v>-67.36002083333328</v>
      </c>
      <c r="D47">
        <f>Shifted!D47*'Raw Points'!$H$3</f>
        <v>-315.96791124999999</v>
      </c>
      <c r="E47">
        <v>-53</v>
      </c>
    </row>
    <row r="48" spans="1:5" x14ac:dyDescent="0.25">
      <c r="A48">
        <v>45</v>
      </c>
      <c r="B48">
        <f>Shifted!B48*'Raw Points'!$H$3</f>
        <v>-402.20535124999992</v>
      </c>
      <c r="C48">
        <v>-46</v>
      </c>
      <c r="D48">
        <f>Shifted!D48*'Raw Points'!$H$3</f>
        <v>-401.8351112499999</v>
      </c>
      <c r="E48">
        <f>Shifted!E48*'Raw Points'!$H$3</f>
        <v>-30.81039083333329</v>
      </c>
    </row>
    <row r="49" spans="1:5" x14ac:dyDescent="0.25">
      <c r="A49">
        <v>46</v>
      </c>
      <c r="B49">
        <f>Shifted!B49*'Raw Points'!$H$3</f>
        <v>-491.30414124999993</v>
      </c>
      <c r="C49">
        <f>Shifted!C49*'Raw Points'!$H$3</f>
        <v>-67.36002083333328</v>
      </c>
      <c r="D49">
        <f>Shifted!D49*'Raw Points'!$H$3</f>
        <v>-491.21514124999993</v>
      </c>
      <c r="E49">
        <f>Shifted!E49*'Raw Points'!$H$3</f>
        <v>-56.775250833333281</v>
      </c>
    </row>
    <row r="50" spans="1:5" x14ac:dyDescent="0.25">
      <c r="A50">
        <v>47</v>
      </c>
      <c r="B50">
        <f>Shifted!B50*'Raw Points'!$H$3</f>
        <v>-551.93272124999987</v>
      </c>
      <c r="C50">
        <f>Shifted!C50*'Raw Points'!$H$3</f>
        <v>-68.253580833333288</v>
      </c>
      <c r="D50">
        <f>Shifted!D50*'Raw Points'!$H$3</f>
        <v>-552.44269125000005</v>
      </c>
      <c r="E50">
        <f>Shifted!E50*'Raw Points'!$H$3</f>
        <v>-57.53353083333328</v>
      </c>
    </row>
    <row r="51" spans="1:5" x14ac:dyDescent="0.25">
      <c r="A51">
        <v>48</v>
      </c>
      <c r="B51">
        <f>Shifted!B51*'Raw Points'!$H$3</f>
        <v>-615.63892124999995</v>
      </c>
      <c r="C51">
        <f>Shifted!C51*'Raw Points'!$H$3</f>
        <v>-67.36002083333328</v>
      </c>
      <c r="D51">
        <f>Shifted!D51*'Raw Points'!$H$3</f>
        <v>-615.07733124999993</v>
      </c>
      <c r="E51">
        <f>Shifted!E51*'Raw Points'!$H$3</f>
        <v>-47.206860833333273</v>
      </c>
    </row>
  </sheetData>
  <mergeCells count="2">
    <mergeCell ref="B2:C2"/>
    <mergeCell ref="D2:E2"/>
  </mergeCells>
  <conditionalFormatting sqref="B4:E156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78312C625CB498173F862401D132B" ma:contentTypeVersion="19" ma:contentTypeDescription="Create a new document." ma:contentTypeScope="" ma:versionID="d60d8060a668bd6baaef045dd6b78ab1">
  <xsd:schema xmlns:xsd="http://www.w3.org/2001/XMLSchema" xmlns:xs="http://www.w3.org/2001/XMLSchema" xmlns:p="http://schemas.microsoft.com/office/2006/metadata/properties" xmlns:ns2="d0d5e53e-aade-4ca7-9365-1220973f1f2e" xmlns:ns3="17b1ecea-a007-4ed6-9f94-4cad71fa4afd" targetNamespace="http://schemas.microsoft.com/office/2006/metadata/properties" ma:root="true" ma:fieldsID="3c223ea004139dc6aa5e47b58fb81d9d" ns2:_="" ns3:_="">
    <xsd:import namespace="d0d5e53e-aade-4ca7-9365-1220973f1f2e"/>
    <xsd:import namespace="17b1ecea-a007-4ed6-9f94-4cad71fa4a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5e53e-aade-4ca7-9365-1220973f1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fefc961-1432-4524-a5af-13225f490e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1ecea-a007-4ed6-9f94-4cad71fa4af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48d9e-0ce5-4064-ae6e-629d43eda463}" ma:internalName="TaxCatchAll" ma:showField="CatchAllData" ma:web="17b1ecea-a007-4ed6-9f94-4cad71fa4a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5e53e-aade-4ca7-9365-1220973f1f2e">
      <Terms xmlns="http://schemas.microsoft.com/office/infopath/2007/PartnerControls"/>
    </lcf76f155ced4ddcb4097134ff3c332f>
    <TaxCatchAll xmlns="17b1ecea-a007-4ed6-9f94-4cad71fa4afd" xsi:nil="true"/>
  </documentManagement>
</p:properties>
</file>

<file path=customXml/itemProps1.xml><?xml version="1.0" encoding="utf-8"?>
<ds:datastoreItem xmlns:ds="http://schemas.openxmlformats.org/officeDocument/2006/customXml" ds:itemID="{3D93333E-5BB9-4F3C-B8D2-A5CD5F834C30}"/>
</file>

<file path=customXml/itemProps2.xml><?xml version="1.0" encoding="utf-8"?>
<ds:datastoreItem xmlns:ds="http://schemas.openxmlformats.org/officeDocument/2006/customXml" ds:itemID="{3B6249AB-E1FD-49CC-8EF0-FAB672E1A6B6}"/>
</file>

<file path=customXml/itemProps3.xml><?xml version="1.0" encoding="utf-8"?>
<ds:datastoreItem xmlns:ds="http://schemas.openxmlformats.org/officeDocument/2006/customXml" ds:itemID="{1EA820D6-1DC6-49CD-86B2-FF63FF8303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Jonathan Oscar Vogel</cp:lastModifiedBy>
  <dcterms:created xsi:type="dcterms:W3CDTF">2019-05-22T13:28:33Z</dcterms:created>
  <dcterms:modified xsi:type="dcterms:W3CDTF">2019-06-18T15:23:50Z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0x01010029A78312C625CB498173F862401D132B</vt:lpwstr>
  </property>
</Properties>
</file>