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M10" i="1"/>
  <c r="M3"/>
  <c r="M4"/>
  <c r="M5"/>
  <c r="M6"/>
  <c r="M7"/>
  <c r="M8"/>
  <c r="M9"/>
  <c r="M2"/>
  <c r="L10"/>
  <c r="L3"/>
  <c r="L4"/>
  <c r="L5"/>
  <c r="L6"/>
  <c r="L7"/>
  <c r="L8"/>
  <c r="L9"/>
  <c r="L2"/>
  <c r="K10"/>
  <c r="J10"/>
  <c r="K3"/>
  <c r="K4"/>
  <c r="K5"/>
  <c r="K6"/>
  <c r="K7"/>
  <c r="K8"/>
  <c r="K9"/>
  <c r="K2"/>
  <c r="J3"/>
  <c r="J4"/>
  <c r="J5"/>
  <c r="J6"/>
  <c r="J7"/>
  <c r="J8"/>
  <c r="J9"/>
  <c r="J2"/>
  <c r="I10"/>
  <c r="I3"/>
  <c r="I4"/>
  <c r="I5"/>
  <c r="I6"/>
  <c r="I7"/>
  <c r="I8"/>
  <c r="I9"/>
  <c r="I2"/>
  <c r="H10"/>
  <c r="G10"/>
  <c r="F10"/>
  <c r="E10"/>
  <c r="H9"/>
  <c r="H3"/>
  <c r="H4"/>
  <c r="H5"/>
  <c r="H6"/>
  <c r="H7"/>
  <c r="H8"/>
  <c r="H2"/>
  <c r="G3"/>
  <c r="G4"/>
  <c r="G5"/>
  <c r="G6"/>
  <c r="G7"/>
  <c r="G8"/>
  <c r="G9"/>
  <c r="G2"/>
  <c r="F3"/>
  <c r="F4"/>
  <c r="F5"/>
  <c r="F6"/>
  <c r="F7"/>
  <c r="F8"/>
  <c r="F9"/>
  <c r="F2"/>
  <c r="E3"/>
  <c r="E4"/>
  <c r="E5"/>
  <c r="E6"/>
  <c r="E7"/>
  <c r="E8"/>
  <c r="E9"/>
  <c r="E2"/>
</calcChain>
</file>

<file path=xl/sharedStrings.xml><?xml version="1.0" encoding="utf-8"?>
<sst xmlns="http://schemas.openxmlformats.org/spreadsheetml/2006/main" count="28" uniqueCount="25">
  <si>
    <t>x</t>
  </si>
  <si>
    <t>y</t>
  </si>
  <si>
    <t>аппроксимирующей функции:</t>
  </si>
  <si>
    <t>Xi</t>
  </si>
  <si>
    <t>Yi</t>
  </si>
  <si>
    <t>(Xi)^2</t>
  </si>
  <si>
    <t>Xi*Yi</t>
  </si>
  <si>
    <t>Сумма:</t>
  </si>
  <si>
    <t>Yi/Xi</t>
  </si>
  <si>
    <t>1/Xi^2</t>
  </si>
  <si>
    <t>1/Xi</t>
  </si>
  <si>
    <t>1,95509 * a + 3,67589 * b = 5,54846</t>
  </si>
  <si>
    <t>3,67589 * a +  8 * b = 9,64</t>
  </si>
  <si>
    <t>a=</t>
  </si>
  <si>
    <t>b=</t>
  </si>
  <si>
    <t>-0,72747882</t>
  </si>
  <si>
    <t>ln(Yi)</t>
  </si>
  <si>
    <t>Xi * ln(Yi)</t>
  </si>
  <si>
    <t xml:space="preserve">Система уравнений для показательной </t>
  </si>
  <si>
    <t>55,55 * a +19,96 *  ln(b) = -7,06456</t>
  </si>
  <si>
    <t>19,96 * a + 8 * ln(b) = -0,68313</t>
  </si>
  <si>
    <t>-0,9322326</t>
  </si>
  <si>
    <t>f(x) = (4,20573809 / x) - 0,72747882</t>
  </si>
  <si>
    <t>f(x) = 9,39830167 * e^(-0,9322326 * x)</t>
  </si>
  <si>
    <t>Система уравнений для степенной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</si>
</sst>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243621</xdr:colOff>
      <xdr:row>10</xdr:row>
      <xdr:rowOff>172795</xdr:rowOff>
    </xdr:from>
    <xdr:to>
      <xdr:col>21</xdr:col>
      <xdr:colOff>290407</xdr:colOff>
      <xdr:row>30</xdr:row>
      <xdr:rowOff>112957</xdr:rowOff>
    </xdr:to>
    <xdr:pic>
      <xdr:nvPicPr>
        <xdr:cNvPr id="2" name="Рисунок 1" descr="мнк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3621" y="2077795"/>
          <a:ext cx="6769849" cy="3766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20" zoomScaleNormal="120" workbookViewId="0">
      <selection activeCell="A22" sqref="A22"/>
    </sheetView>
  </sheetViews>
  <sheetFormatPr defaultRowHeight="15"/>
  <cols>
    <col min="2" max="2" width="12.7109375" customWidth="1"/>
  </cols>
  <sheetData>
    <row r="1" spans="1:13">
      <c r="A1" s="1" t="s">
        <v>0</v>
      </c>
      <c r="B1" s="1" t="s">
        <v>1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10</v>
      </c>
      <c r="K1" t="s">
        <v>9</v>
      </c>
      <c r="L1" t="s">
        <v>16</v>
      </c>
      <c r="M1" t="s">
        <v>17</v>
      </c>
    </row>
    <row r="2" spans="1:13">
      <c r="A2">
        <v>1.2</v>
      </c>
      <c r="B2">
        <v>2.59</v>
      </c>
      <c r="E2">
        <f>A2</f>
        <v>1.2</v>
      </c>
      <c r="F2">
        <f>B2</f>
        <v>2.59</v>
      </c>
      <c r="G2">
        <f>E2^2</f>
        <v>1.44</v>
      </c>
      <c r="H2">
        <f>E2*F2</f>
        <v>3.1079999999999997</v>
      </c>
      <c r="I2">
        <f>F2/E2</f>
        <v>2.1583333333333332</v>
      </c>
      <c r="J2">
        <f>1/E2</f>
        <v>0.83333333333333337</v>
      </c>
      <c r="K2">
        <f>1/G2</f>
        <v>0.69444444444444442</v>
      </c>
      <c r="L2">
        <f>LN(F2)</f>
        <v>0.95165787571144633</v>
      </c>
      <c r="M2">
        <f>E2*L2</f>
        <v>1.1419894508537356</v>
      </c>
    </row>
    <row r="3" spans="1:13">
      <c r="A3">
        <v>1.57</v>
      </c>
      <c r="B3">
        <v>2.06</v>
      </c>
      <c r="E3">
        <f t="shared" ref="E3:E9" si="0">A3</f>
        <v>1.57</v>
      </c>
      <c r="F3">
        <f t="shared" ref="F3:F9" si="1">B3</f>
        <v>2.06</v>
      </c>
      <c r="G3">
        <f t="shared" ref="G3:G9" si="2">E3^2</f>
        <v>2.4649000000000001</v>
      </c>
      <c r="H3">
        <f t="shared" ref="H3:H8" si="3">E3*F3</f>
        <v>3.2342000000000004</v>
      </c>
      <c r="I3">
        <f t="shared" ref="I3:I9" si="4">F3/E3</f>
        <v>1.3121019108280254</v>
      </c>
      <c r="J3">
        <f t="shared" ref="J3:J9" si="5">1/E3</f>
        <v>0.63694267515923564</v>
      </c>
      <c r="K3">
        <f t="shared" ref="K3:K9" si="6">1/G3</f>
        <v>0.4056959714390036</v>
      </c>
      <c r="L3">
        <f t="shared" ref="L3:L9" si="7">LN(F3)</f>
        <v>0.72270598280148979</v>
      </c>
      <c r="M3">
        <f t="shared" ref="M3:M9" si="8">E3*L3</f>
        <v>1.1346483929983391</v>
      </c>
    </row>
    <row r="4" spans="1:13">
      <c r="A4">
        <v>1.94</v>
      </c>
      <c r="B4" s="2">
        <v>1.58</v>
      </c>
      <c r="E4">
        <f t="shared" si="0"/>
        <v>1.94</v>
      </c>
      <c r="F4">
        <f t="shared" si="1"/>
        <v>1.58</v>
      </c>
      <c r="G4">
        <f t="shared" si="2"/>
        <v>3.7635999999999998</v>
      </c>
      <c r="H4">
        <f t="shared" si="3"/>
        <v>3.0651999999999999</v>
      </c>
      <c r="I4">
        <f t="shared" si="4"/>
        <v>0.81443298969072175</v>
      </c>
      <c r="J4">
        <f t="shared" si="5"/>
        <v>0.51546391752577325</v>
      </c>
      <c r="K4">
        <f t="shared" si="6"/>
        <v>0.26570305027101715</v>
      </c>
      <c r="L4">
        <f t="shared" si="7"/>
        <v>0.45742484703887548</v>
      </c>
      <c r="M4">
        <f t="shared" si="8"/>
        <v>0.88740420325541836</v>
      </c>
    </row>
    <row r="5" spans="1:13">
      <c r="A5">
        <v>2.31</v>
      </c>
      <c r="B5">
        <v>1.25</v>
      </c>
      <c r="E5">
        <f t="shared" si="0"/>
        <v>2.31</v>
      </c>
      <c r="F5">
        <f t="shared" si="1"/>
        <v>1.25</v>
      </c>
      <c r="G5">
        <f t="shared" si="2"/>
        <v>5.3361000000000001</v>
      </c>
      <c r="H5">
        <f t="shared" si="3"/>
        <v>2.8875000000000002</v>
      </c>
      <c r="I5">
        <f t="shared" si="4"/>
        <v>0.54112554112554112</v>
      </c>
      <c r="J5">
        <f t="shared" si="5"/>
        <v>0.4329004329004329</v>
      </c>
      <c r="K5">
        <f t="shared" si="6"/>
        <v>0.18740278480538219</v>
      </c>
      <c r="L5">
        <f t="shared" si="7"/>
        <v>0.22314355131420976</v>
      </c>
      <c r="M5">
        <f t="shared" si="8"/>
        <v>0.5154616035358246</v>
      </c>
    </row>
    <row r="6" spans="1:13">
      <c r="A6">
        <v>2.68</v>
      </c>
      <c r="B6">
        <v>0.91</v>
      </c>
      <c r="E6">
        <f t="shared" si="0"/>
        <v>2.68</v>
      </c>
      <c r="F6">
        <f t="shared" si="1"/>
        <v>0.91</v>
      </c>
      <c r="G6">
        <f t="shared" si="2"/>
        <v>7.1824000000000012</v>
      </c>
      <c r="H6">
        <f t="shared" si="3"/>
        <v>2.4388000000000001</v>
      </c>
      <c r="I6">
        <f t="shared" si="4"/>
        <v>0.33955223880597013</v>
      </c>
      <c r="J6">
        <f t="shared" si="5"/>
        <v>0.37313432835820892</v>
      </c>
      <c r="K6">
        <f t="shared" si="6"/>
        <v>0.13922922699933168</v>
      </c>
      <c r="L6">
        <f t="shared" si="7"/>
        <v>-9.431067947124129E-2</v>
      </c>
      <c r="M6">
        <f t="shared" si="8"/>
        <v>-0.25275262098292667</v>
      </c>
    </row>
    <row r="7" spans="1:13">
      <c r="A7" s="2">
        <v>3.05</v>
      </c>
      <c r="B7">
        <v>0.66</v>
      </c>
      <c r="E7">
        <f t="shared" si="0"/>
        <v>3.05</v>
      </c>
      <c r="F7">
        <f t="shared" si="1"/>
        <v>0.66</v>
      </c>
      <c r="G7">
        <f t="shared" si="2"/>
        <v>9.3024999999999984</v>
      </c>
      <c r="H7">
        <f t="shared" si="3"/>
        <v>2.0129999999999999</v>
      </c>
      <c r="I7">
        <f t="shared" si="4"/>
        <v>0.21639344262295085</v>
      </c>
      <c r="J7">
        <f t="shared" si="5"/>
        <v>0.32786885245901642</v>
      </c>
      <c r="K7">
        <f t="shared" si="6"/>
        <v>0.10749798441279228</v>
      </c>
      <c r="L7">
        <f t="shared" si="7"/>
        <v>-0.41551544396166579</v>
      </c>
      <c r="M7">
        <f t="shared" si="8"/>
        <v>-1.2673221040830807</v>
      </c>
    </row>
    <row r="8" spans="1:13">
      <c r="A8">
        <v>3.42</v>
      </c>
      <c r="B8">
        <v>0.38</v>
      </c>
      <c r="E8">
        <f t="shared" si="0"/>
        <v>3.42</v>
      </c>
      <c r="F8">
        <f t="shared" si="1"/>
        <v>0.38</v>
      </c>
      <c r="G8">
        <f t="shared" si="2"/>
        <v>11.696399999999999</v>
      </c>
      <c r="H8">
        <f t="shared" si="3"/>
        <v>1.2996000000000001</v>
      </c>
      <c r="I8">
        <f t="shared" si="4"/>
        <v>0.11111111111111112</v>
      </c>
      <c r="J8">
        <f t="shared" si="5"/>
        <v>0.29239766081871343</v>
      </c>
      <c r="K8">
        <f t="shared" si="6"/>
        <v>8.5496392052255399E-2</v>
      </c>
      <c r="L8">
        <f t="shared" si="7"/>
        <v>-0.96758402626170559</v>
      </c>
      <c r="M8">
        <f t="shared" si="8"/>
        <v>-3.309137369815033</v>
      </c>
    </row>
    <row r="9" spans="1:13">
      <c r="A9">
        <v>3.79</v>
      </c>
      <c r="B9">
        <v>0.21</v>
      </c>
      <c r="E9">
        <f t="shared" si="0"/>
        <v>3.79</v>
      </c>
      <c r="F9">
        <f t="shared" si="1"/>
        <v>0.21</v>
      </c>
      <c r="G9">
        <f t="shared" si="2"/>
        <v>14.364100000000001</v>
      </c>
      <c r="H9">
        <f>E9*F9</f>
        <v>0.79589999999999994</v>
      </c>
      <c r="I9">
        <f t="shared" si="4"/>
        <v>5.5408970976253295E-2</v>
      </c>
      <c r="J9">
        <f t="shared" si="5"/>
        <v>0.26385224274406333</v>
      </c>
      <c r="K9">
        <f t="shared" si="6"/>
        <v>6.9618006001072111E-2</v>
      </c>
      <c r="L9">
        <f t="shared" si="7"/>
        <v>-1.5606477482646683</v>
      </c>
      <c r="M9">
        <f t="shared" si="8"/>
        <v>-5.9148549659230927</v>
      </c>
    </row>
    <row r="10" spans="1:13">
      <c r="D10" t="s">
        <v>7</v>
      </c>
      <c r="E10">
        <f t="shared" ref="E10:M10" si="9">SUM(E2:E9)</f>
        <v>19.96</v>
      </c>
      <c r="F10">
        <f t="shared" si="9"/>
        <v>9.6400000000000023</v>
      </c>
      <c r="G10">
        <f t="shared" si="9"/>
        <v>55.55</v>
      </c>
      <c r="H10">
        <f t="shared" si="9"/>
        <v>18.842199999999998</v>
      </c>
      <c r="I10">
        <f t="shared" si="9"/>
        <v>5.5484595384939057</v>
      </c>
      <c r="J10">
        <f t="shared" si="9"/>
        <v>3.6758934432987771</v>
      </c>
      <c r="K10">
        <f t="shared" si="9"/>
        <v>1.9550878604252986</v>
      </c>
      <c r="L10">
        <f t="shared" si="9"/>
        <v>-0.68312564109325968</v>
      </c>
      <c r="M10">
        <f t="shared" si="9"/>
        <v>-7.0645634101608152</v>
      </c>
    </row>
    <row r="12" spans="1:13" ht="16.5" customHeight="1">
      <c r="A12" s="7" t="s">
        <v>24</v>
      </c>
      <c r="B12" s="7"/>
      <c r="C12" s="7"/>
      <c r="D12" s="7"/>
      <c r="G12" s="8" t="s">
        <v>18</v>
      </c>
      <c r="H12" s="8"/>
      <c r="I12" s="8"/>
      <c r="J12" s="8"/>
    </row>
    <row r="13" spans="1:13">
      <c r="A13" s="8" t="s">
        <v>2</v>
      </c>
      <c r="B13" s="8"/>
      <c r="C13" s="8"/>
      <c r="D13" s="8"/>
      <c r="G13" s="8" t="s">
        <v>2</v>
      </c>
      <c r="H13" s="8"/>
      <c r="I13" s="8"/>
      <c r="J13" s="8"/>
    </row>
    <row r="14" spans="1:13">
      <c r="A14" t="s">
        <v>11</v>
      </c>
      <c r="G14" t="s">
        <v>19</v>
      </c>
    </row>
    <row r="15" spans="1:13">
      <c r="A15" t="s">
        <v>12</v>
      </c>
      <c r="G15" t="s">
        <v>20</v>
      </c>
    </row>
    <row r="17" spans="1:8">
      <c r="A17" s="3" t="s">
        <v>13</v>
      </c>
      <c r="B17" s="5">
        <v>4.2057380899999997</v>
      </c>
      <c r="G17" s="3" t="s">
        <v>13</v>
      </c>
      <c r="H17" s="5" t="s">
        <v>21</v>
      </c>
    </row>
    <row r="18" spans="1:8">
      <c r="A18" s="3" t="s">
        <v>14</v>
      </c>
      <c r="B18" s="5" t="s">
        <v>15</v>
      </c>
      <c r="G18" s="3" t="s">
        <v>14</v>
      </c>
      <c r="H18" s="4">
        <v>9.3983016700000004</v>
      </c>
    </row>
    <row r="19" spans="1:8">
      <c r="H19" s="6"/>
    </row>
    <row r="20" spans="1:8">
      <c r="A20" t="s">
        <v>22</v>
      </c>
      <c r="G20" t="s">
        <v>23</v>
      </c>
    </row>
    <row r="21" spans="1:8">
      <c r="A21" s="1"/>
      <c r="B21" s="1"/>
    </row>
    <row r="27" spans="1:8">
      <c r="A27" s="2"/>
    </row>
  </sheetData>
  <mergeCells count="4">
    <mergeCell ref="A12:D12"/>
    <mergeCell ref="A13:D13"/>
    <mergeCell ref="G12:J12"/>
    <mergeCell ref="G13:J13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2019-12-13T14:46:23Z</dcterms:modified>
</cp:coreProperties>
</file>