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84" i="1" l="1"/>
  <c r="B83" i="1"/>
  <c r="B82" i="1"/>
  <c r="D77" i="1"/>
  <c r="D78" i="1"/>
  <c r="D74" i="1"/>
  <c r="E73" i="1" s="1"/>
  <c r="D73" i="1"/>
  <c r="D20" i="1"/>
  <c r="E69" i="1"/>
  <c r="E20" i="1"/>
  <c r="I60" i="1"/>
  <c r="G6" i="1"/>
  <c r="B42" i="1"/>
  <c r="B41" i="1"/>
  <c r="B40" i="1"/>
  <c r="B39" i="1"/>
  <c r="E33" i="1"/>
  <c r="E28" i="1"/>
  <c r="E24" i="1"/>
  <c r="I3" i="1"/>
  <c r="D34" i="1"/>
  <c r="D35" i="1"/>
  <c r="D33" i="1"/>
  <c r="D29" i="1"/>
  <c r="D28" i="1"/>
  <c r="D24" i="1"/>
  <c r="D25" i="1"/>
  <c r="D21" i="1"/>
  <c r="E77" i="1" l="1"/>
</calcChain>
</file>

<file path=xl/sharedStrings.xml><?xml version="1.0" encoding="utf-8"?>
<sst xmlns="http://schemas.openxmlformats.org/spreadsheetml/2006/main" count="260" uniqueCount="40">
  <si>
    <t>Делать ли дз?</t>
  </si>
  <si>
    <t>Срок сдачи</t>
  </si>
  <si>
    <t>Сложность задания</t>
  </si>
  <si>
    <t>Погода</t>
  </si>
  <si>
    <t>Время</t>
  </si>
  <si>
    <t>Делать дз</t>
  </si>
  <si>
    <t>близко</t>
  </si>
  <si>
    <t>легко</t>
  </si>
  <si>
    <t>утро</t>
  </si>
  <si>
    <t>да</t>
  </si>
  <si>
    <t>пасмурно</t>
  </si>
  <si>
    <t>дождь</t>
  </si>
  <si>
    <t>день</t>
  </si>
  <si>
    <t>нет</t>
  </si>
  <si>
    <t>Сложно</t>
  </si>
  <si>
    <t>далеко</t>
  </si>
  <si>
    <t>сложно</t>
  </si>
  <si>
    <t>вечер</t>
  </si>
  <si>
    <t>ясно</t>
  </si>
  <si>
    <t>p</t>
  </si>
  <si>
    <t>E=-p/(p+n)*log2(p/(p+n))-n/(p+n)*log2(n/(p+n))</t>
  </si>
  <si>
    <t>n</t>
  </si>
  <si>
    <t>E</t>
  </si>
  <si>
    <t>Е</t>
  </si>
  <si>
    <t>IG</t>
  </si>
  <si>
    <t>sum</t>
  </si>
  <si>
    <t>Атрибуты</t>
  </si>
  <si>
    <t>P</t>
  </si>
  <si>
    <t>время</t>
  </si>
  <si>
    <t>делать дз</t>
  </si>
  <si>
    <t>Близко</t>
  </si>
  <si>
    <t>Дождь</t>
  </si>
  <si>
    <t>Пасмурно</t>
  </si>
  <si>
    <t>Ясно</t>
  </si>
  <si>
    <t>Далеко</t>
  </si>
  <si>
    <t xml:space="preserve">                              Сложно</t>
  </si>
  <si>
    <t>Утро</t>
  </si>
  <si>
    <t>День</t>
  </si>
  <si>
    <t>Вечер</t>
  </si>
  <si>
    <t xml:space="preserve">день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</si>
</sst>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37</xdr:row>
      <xdr:rowOff>66675</xdr:rowOff>
    </xdr:from>
    <xdr:to>
      <xdr:col>6</xdr:col>
      <xdr:colOff>1428750</xdr:colOff>
      <xdr:row>41</xdr:row>
      <xdr:rowOff>28575</xdr:rowOff>
    </xdr:to>
    <xdr:sp macro="" textlink="">
      <xdr:nvSpPr>
        <xdr:cNvPr id="2" name="Овал 1"/>
        <xdr:cNvSpPr/>
      </xdr:nvSpPr>
      <xdr:spPr>
        <a:xfrm>
          <a:off x="4676775" y="7115175"/>
          <a:ext cx="165735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Погода</a:t>
          </a:r>
        </a:p>
        <a:p>
          <a:pPr algn="ctr"/>
          <a:endParaRPr lang="ru-RU" sz="1100"/>
        </a:p>
      </xdr:txBody>
    </xdr:sp>
    <xdr:clientData/>
  </xdr:twoCellAnchor>
  <xdr:twoCellAnchor>
    <xdr:from>
      <xdr:col>2</xdr:col>
      <xdr:colOff>380999</xdr:colOff>
      <xdr:row>43</xdr:row>
      <xdr:rowOff>171450</xdr:rowOff>
    </xdr:from>
    <xdr:to>
      <xdr:col>4</xdr:col>
      <xdr:colOff>400048</xdr:colOff>
      <xdr:row>48</xdr:row>
      <xdr:rowOff>0</xdr:rowOff>
    </xdr:to>
    <xdr:sp macro="" textlink="">
      <xdr:nvSpPr>
        <xdr:cNvPr id="3" name="Овал 2"/>
        <xdr:cNvSpPr/>
      </xdr:nvSpPr>
      <xdr:spPr>
        <a:xfrm>
          <a:off x="2895599" y="8362950"/>
          <a:ext cx="1733549" cy="781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?</a:t>
          </a:r>
        </a:p>
      </xdr:txBody>
    </xdr:sp>
    <xdr:clientData/>
  </xdr:twoCellAnchor>
  <xdr:twoCellAnchor>
    <xdr:from>
      <xdr:col>5</xdr:col>
      <xdr:colOff>495299</xdr:colOff>
      <xdr:row>43</xdr:row>
      <xdr:rowOff>180975</xdr:rowOff>
    </xdr:from>
    <xdr:to>
      <xdr:col>6</xdr:col>
      <xdr:colOff>1666874</xdr:colOff>
      <xdr:row>48</xdr:row>
      <xdr:rowOff>9525</xdr:rowOff>
    </xdr:to>
    <xdr:sp macro="" textlink="">
      <xdr:nvSpPr>
        <xdr:cNvPr id="4" name="Овал 3"/>
        <xdr:cNvSpPr/>
      </xdr:nvSpPr>
      <xdr:spPr>
        <a:xfrm>
          <a:off x="4791074" y="8372475"/>
          <a:ext cx="1781175" cy="781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?</a:t>
          </a:r>
        </a:p>
        <a:p>
          <a:pPr algn="ctr"/>
          <a:endParaRPr lang="ru-RU" sz="1100"/>
        </a:p>
      </xdr:txBody>
    </xdr:sp>
    <xdr:clientData/>
  </xdr:twoCellAnchor>
  <xdr:twoCellAnchor>
    <xdr:from>
      <xdr:col>6</xdr:col>
      <xdr:colOff>2725831</xdr:colOff>
      <xdr:row>43</xdr:row>
      <xdr:rowOff>188819</xdr:rowOff>
    </xdr:from>
    <xdr:to>
      <xdr:col>9</xdr:col>
      <xdr:colOff>220756</xdr:colOff>
      <xdr:row>48</xdr:row>
      <xdr:rowOff>84044</xdr:rowOff>
    </xdr:to>
    <xdr:sp macro="" textlink="">
      <xdr:nvSpPr>
        <xdr:cNvPr id="7" name="Прямоугольник 6"/>
        <xdr:cNvSpPr/>
      </xdr:nvSpPr>
      <xdr:spPr>
        <a:xfrm>
          <a:off x="8227919" y="8380319"/>
          <a:ext cx="1685925" cy="847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Да,делать</a:t>
          </a:r>
        </a:p>
      </xdr:txBody>
    </xdr:sp>
    <xdr:clientData/>
  </xdr:twoCellAnchor>
  <xdr:twoCellAnchor>
    <xdr:from>
      <xdr:col>6</xdr:col>
      <xdr:colOff>1740273</xdr:colOff>
      <xdr:row>98</xdr:row>
      <xdr:rowOff>101973</xdr:rowOff>
    </xdr:from>
    <xdr:to>
      <xdr:col>7</xdr:col>
      <xdr:colOff>183216</xdr:colOff>
      <xdr:row>102</xdr:row>
      <xdr:rowOff>187698</xdr:rowOff>
    </xdr:to>
    <xdr:sp macro="" textlink="">
      <xdr:nvSpPr>
        <xdr:cNvPr id="38" name="Прямоугольник 37"/>
        <xdr:cNvSpPr/>
      </xdr:nvSpPr>
      <xdr:spPr>
        <a:xfrm>
          <a:off x="7242361" y="18770973"/>
          <a:ext cx="1423708" cy="847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Нет, не делать</a:t>
          </a:r>
        </a:p>
      </xdr:txBody>
    </xdr:sp>
    <xdr:clientData/>
  </xdr:twoCellAnchor>
  <xdr:twoCellAnchor>
    <xdr:from>
      <xdr:col>8</xdr:col>
      <xdr:colOff>381000</xdr:colOff>
      <xdr:row>117</xdr:row>
      <xdr:rowOff>66675</xdr:rowOff>
    </xdr:from>
    <xdr:to>
      <xdr:col>12</xdr:col>
      <xdr:colOff>304800</xdr:colOff>
      <xdr:row>121</xdr:row>
      <xdr:rowOff>28575</xdr:rowOff>
    </xdr:to>
    <xdr:sp macro="" textlink="">
      <xdr:nvSpPr>
        <xdr:cNvPr id="45" name="Овал 44"/>
        <xdr:cNvSpPr/>
      </xdr:nvSpPr>
      <xdr:spPr>
        <a:xfrm>
          <a:off x="9477375" y="16068675"/>
          <a:ext cx="23622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Погода</a:t>
          </a:r>
        </a:p>
        <a:p>
          <a:pPr algn="ctr"/>
          <a:endParaRPr lang="ru-RU" sz="1100"/>
        </a:p>
      </xdr:txBody>
    </xdr:sp>
    <xdr:clientData/>
  </xdr:twoCellAnchor>
  <xdr:twoCellAnchor>
    <xdr:from>
      <xdr:col>16</xdr:col>
      <xdr:colOff>171450</xdr:colOff>
      <xdr:row>116</xdr:row>
      <xdr:rowOff>85725</xdr:rowOff>
    </xdr:from>
    <xdr:to>
      <xdr:col>18</xdr:col>
      <xdr:colOff>381000</xdr:colOff>
      <xdr:row>120</xdr:row>
      <xdr:rowOff>171450</xdr:rowOff>
    </xdr:to>
    <xdr:sp macro="" textlink="">
      <xdr:nvSpPr>
        <xdr:cNvPr id="49" name="Прямоугольник 48"/>
        <xdr:cNvSpPr/>
      </xdr:nvSpPr>
      <xdr:spPr>
        <a:xfrm>
          <a:off x="14144625" y="22183725"/>
          <a:ext cx="1428750" cy="847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Да,делать</a:t>
          </a:r>
        </a:p>
      </xdr:txBody>
    </xdr:sp>
    <xdr:clientData/>
  </xdr:twoCellAnchor>
  <xdr:twoCellAnchor>
    <xdr:from>
      <xdr:col>6</xdr:col>
      <xdr:colOff>1381125</xdr:colOff>
      <xdr:row>126</xdr:row>
      <xdr:rowOff>104775</xdr:rowOff>
    </xdr:from>
    <xdr:to>
      <xdr:col>7</xdr:col>
      <xdr:colOff>457200</xdr:colOff>
      <xdr:row>131</xdr:row>
      <xdr:rowOff>38100</xdr:rowOff>
    </xdr:to>
    <xdr:sp macro="" textlink="">
      <xdr:nvSpPr>
        <xdr:cNvPr id="58" name="Овал 57"/>
        <xdr:cNvSpPr/>
      </xdr:nvSpPr>
      <xdr:spPr>
        <a:xfrm>
          <a:off x="6886575" y="24107775"/>
          <a:ext cx="2057400" cy="8858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Срок</a:t>
          </a:r>
          <a:r>
            <a:rPr lang="ru-RU" sz="1100" baseline="0"/>
            <a:t> сдачи</a:t>
          </a:r>
          <a:endParaRPr lang="ru-RU" sz="1100"/>
        </a:p>
      </xdr:txBody>
    </xdr:sp>
    <xdr:clientData/>
  </xdr:twoCellAnchor>
  <xdr:twoCellAnchor>
    <xdr:from>
      <xdr:col>7</xdr:col>
      <xdr:colOff>457200</xdr:colOff>
      <xdr:row>133</xdr:row>
      <xdr:rowOff>123825</xdr:rowOff>
    </xdr:from>
    <xdr:to>
      <xdr:col>11</xdr:col>
      <xdr:colOff>419100</xdr:colOff>
      <xdr:row>139</xdr:row>
      <xdr:rowOff>28575</xdr:rowOff>
    </xdr:to>
    <xdr:sp macro="" textlink="">
      <xdr:nvSpPr>
        <xdr:cNvPr id="60" name="Прямоугольник 59"/>
        <xdr:cNvSpPr/>
      </xdr:nvSpPr>
      <xdr:spPr>
        <a:xfrm>
          <a:off x="8943975" y="25460325"/>
          <a:ext cx="24003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Не</a:t>
          </a:r>
          <a:r>
            <a:rPr lang="ru-RU" sz="1100" baseline="0"/>
            <a:t> делать</a:t>
          </a:r>
          <a:endParaRPr lang="ru-RU" sz="1100"/>
        </a:p>
      </xdr:txBody>
    </xdr:sp>
    <xdr:clientData/>
  </xdr:twoCellAnchor>
  <xdr:twoCellAnchor>
    <xdr:from>
      <xdr:col>5</xdr:col>
      <xdr:colOff>295275</xdr:colOff>
      <xdr:row>132</xdr:row>
      <xdr:rowOff>47625</xdr:rowOff>
    </xdr:from>
    <xdr:to>
      <xdr:col>6</xdr:col>
      <xdr:colOff>1571625</xdr:colOff>
      <xdr:row>136</xdr:row>
      <xdr:rowOff>180975</xdr:rowOff>
    </xdr:to>
    <xdr:sp macro="" textlink="">
      <xdr:nvSpPr>
        <xdr:cNvPr id="61" name="Овал 60"/>
        <xdr:cNvSpPr/>
      </xdr:nvSpPr>
      <xdr:spPr>
        <a:xfrm>
          <a:off x="5191125" y="25193625"/>
          <a:ext cx="18859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Сложность</a:t>
          </a:r>
          <a:r>
            <a:rPr lang="ru-RU" sz="1100" baseline="0"/>
            <a:t> задания</a:t>
          </a:r>
          <a:endParaRPr lang="ru-RU" sz="1100"/>
        </a:p>
      </xdr:txBody>
    </xdr:sp>
    <xdr:clientData/>
  </xdr:twoCellAnchor>
  <xdr:twoCellAnchor>
    <xdr:from>
      <xdr:col>6</xdr:col>
      <xdr:colOff>1162050</xdr:colOff>
      <xdr:row>140</xdr:row>
      <xdr:rowOff>9525</xdr:rowOff>
    </xdr:from>
    <xdr:to>
      <xdr:col>7</xdr:col>
      <xdr:colOff>142875</xdr:colOff>
      <xdr:row>145</xdr:row>
      <xdr:rowOff>161925</xdr:rowOff>
    </xdr:to>
    <xdr:sp macro="" textlink="">
      <xdr:nvSpPr>
        <xdr:cNvPr id="62" name="Прямоугольник 61"/>
        <xdr:cNvSpPr/>
      </xdr:nvSpPr>
      <xdr:spPr>
        <a:xfrm>
          <a:off x="6667500" y="26679525"/>
          <a:ext cx="1962150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Да,делать</a:t>
          </a:r>
        </a:p>
      </xdr:txBody>
    </xdr:sp>
    <xdr:clientData/>
  </xdr:twoCellAnchor>
  <xdr:twoCellAnchor>
    <xdr:from>
      <xdr:col>2</xdr:col>
      <xdr:colOff>866775</xdr:colOff>
      <xdr:row>140</xdr:row>
      <xdr:rowOff>19050</xdr:rowOff>
    </xdr:from>
    <xdr:to>
      <xdr:col>5</xdr:col>
      <xdr:colOff>342900</xdr:colOff>
      <xdr:row>144</xdr:row>
      <xdr:rowOff>76200</xdr:rowOff>
    </xdr:to>
    <xdr:sp macro="" textlink="">
      <xdr:nvSpPr>
        <xdr:cNvPr id="63" name="Овал 62"/>
        <xdr:cNvSpPr/>
      </xdr:nvSpPr>
      <xdr:spPr>
        <a:xfrm>
          <a:off x="3381375" y="26689050"/>
          <a:ext cx="1857375" cy="819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Время</a:t>
          </a:r>
        </a:p>
      </xdr:txBody>
    </xdr:sp>
    <xdr:clientData/>
  </xdr:twoCellAnchor>
  <xdr:twoCellAnchor>
    <xdr:from>
      <xdr:col>0</xdr:col>
      <xdr:colOff>904875</xdr:colOff>
      <xdr:row>147</xdr:row>
      <xdr:rowOff>95250</xdr:rowOff>
    </xdr:from>
    <xdr:to>
      <xdr:col>2</xdr:col>
      <xdr:colOff>66675</xdr:colOff>
      <xdr:row>151</xdr:row>
      <xdr:rowOff>28575</xdr:rowOff>
    </xdr:to>
    <xdr:sp macro="" textlink="">
      <xdr:nvSpPr>
        <xdr:cNvPr id="64" name="Прямоугольник 63"/>
        <xdr:cNvSpPr/>
      </xdr:nvSpPr>
      <xdr:spPr>
        <a:xfrm>
          <a:off x="904875" y="28098750"/>
          <a:ext cx="1676400" cy="695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да, делать</a:t>
          </a:r>
        </a:p>
      </xdr:txBody>
    </xdr:sp>
    <xdr:clientData/>
  </xdr:twoCellAnchor>
  <xdr:twoCellAnchor>
    <xdr:from>
      <xdr:col>2</xdr:col>
      <xdr:colOff>676275</xdr:colOff>
      <xdr:row>148</xdr:row>
      <xdr:rowOff>0</xdr:rowOff>
    </xdr:from>
    <xdr:to>
      <xdr:col>4</xdr:col>
      <xdr:colOff>638175</xdr:colOff>
      <xdr:row>151</xdr:row>
      <xdr:rowOff>123825</xdr:rowOff>
    </xdr:to>
    <xdr:sp macro="" textlink="">
      <xdr:nvSpPr>
        <xdr:cNvPr id="65" name="Прямоугольник 64"/>
        <xdr:cNvSpPr/>
      </xdr:nvSpPr>
      <xdr:spPr>
        <a:xfrm>
          <a:off x="3190875" y="28194000"/>
          <a:ext cx="1676400" cy="695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не делать</a:t>
          </a:r>
        </a:p>
      </xdr:txBody>
    </xdr:sp>
    <xdr:clientData/>
  </xdr:twoCellAnchor>
  <xdr:twoCellAnchor>
    <xdr:from>
      <xdr:col>6</xdr:col>
      <xdr:colOff>66675</xdr:colOff>
      <xdr:row>147</xdr:row>
      <xdr:rowOff>180975</xdr:rowOff>
    </xdr:from>
    <xdr:to>
      <xdr:col>6</xdr:col>
      <xdr:colOff>1743075</xdr:colOff>
      <xdr:row>151</xdr:row>
      <xdr:rowOff>114300</xdr:rowOff>
    </xdr:to>
    <xdr:sp macro="" textlink="">
      <xdr:nvSpPr>
        <xdr:cNvPr id="66" name="Прямоугольник 65"/>
        <xdr:cNvSpPr/>
      </xdr:nvSpPr>
      <xdr:spPr>
        <a:xfrm>
          <a:off x="5572125" y="28184475"/>
          <a:ext cx="1676400" cy="695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не делать</a:t>
          </a:r>
        </a:p>
      </xdr:txBody>
    </xdr:sp>
    <xdr:clientData/>
  </xdr:twoCellAnchor>
  <xdr:twoCellAnchor>
    <xdr:from>
      <xdr:col>12</xdr:col>
      <xdr:colOff>304800</xdr:colOff>
      <xdr:row>118</xdr:row>
      <xdr:rowOff>128588</xdr:rowOff>
    </xdr:from>
    <xdr:to>
      <xdr:col>16</xdr:col>
      <xdr:colOff>171450</xdr:colOff>
      <xdr:row>119</xdr:row>
      <xdr:rowOff>47625</xdr:rowOff>
    </xdr:to>
    <xdr:cxnSp macro="">
      <xdr:nvCxnSpPr>
        <xdr:cNvPr id="71" name="Прямая со стрелкой 70"/>
        <xdr:cNvCxnSpPr>
          <a:stCxn id="45" idx="6"/>
          <a:endCxn id="49" idx="1"/>
        </xdr:cNvCxnSpPr>
      </xdr:nvCxnSpPr>
      <xdr:spPr>
        <a:xfrm flipV="1">
          <a:off x="11839575" y="22607588"/>
          <a:ext cx="2305050" cy="1095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568464</xdr:colOff>
      <xdr:row>120</xdr:row>
      <xdr:rowOff>113062</xdr:rowOff>
    </xdr:from>
    <xdr:to>
      <xdr:col>14</xdr:col>
      <xdr:colOff>88959</xdr:colOff>
      <xdr:row>128</xdr:row>
      <xdr:rowOff>68631</xdr:rowOff>
    </xdr:to>
    <xdr:cxnSp macro="">
      <xdr:nvCxnSpPr>
        <xdr:cNvPr id="73" name="Прямая со стрелкой 72"/>
        <xdr:cNvCxnSpPr>
          <a:stCxn id="45" idx="5"/>
          <a:endCxn id="74" idx="1"/>
        </xdr:cNvCxnSpPr>
      </xdr:nvCxnSpPr>
      <xdr:spPr>
        <a:xfrm>
          <a:off x="11493639" y="22973062"/>
          <a:ext cx="1349295" cy="1479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400050</xdr:colOff>
      <xdr:row>127</xdr:row>
      <xdr:rowOff>123825</xdr:rowOff>
    </xdr:from>
    <xdr:to>
      <xdr:col>17</xdr:col>
      <xdr:colOff>0</xdr:colOff>
      <xdr:row>132</xdr:row>
      <xdr:rowOff>95250</xdr:rowOff>
    </xdr:to>
    <xdr:sp macro="" textlink="">
      <xdr:nvSpPr>
        <xdr:cNvPr id="74" name="Овал 73"/>
        <xdr:cNvSpPr/>
      </xdr:nvSpPr>
      <xdr:spPr>
        <a:xfrm>
          <a:off x="12544425" y="24317325"/>
          <a:ext cx="2038350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?</a:t>
          </a:r>
        </a:p>
      </xdr:txBody>
    </xdr:sp>
    <xdr:clientData/>
  </xdr:twoCellAnchor>
  <xdr:twoCellAnchor>
    <xdr:from>
      <xdr:col>6</xdr:col>
      <xdr:colOff>2409825</xdr:colOff>
      <xdr:row>119</xdr:row>
      <xdr:rowOff>47625</xdr:rowOff>
    </xdr:from>
    <xdr:to>
      <xdr:col>8</xdr:col>
      <xdr:colOff>381000</xdr:colOff>
      <xdr:row>126</xdr:row>
      <xdr:rowOff>104775</xdr:rowOff>
    </xdr:to>
    <xdr:cxnSp macro="">
      <xdr:nvCxnSpPr>
        <xdr:cNvPr id="77" name="Прямая со стрелкой 76"/>
        <xdr:cNvCxnSpPr>
          <a:stCxn id="45" idx="2"/>
          <a:endCxn id="58" idx="0"/>
        </xdr:cNvCxnSpPr>
      </xdr:nvCxnSpPr>
      <xdr:spPr>
        <a:xfrm flipH="1">
          <a:off x="7915275" y="22717125"/>
          <a:ext cx="1562100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155901</xdr:colOff>
      <xdr:row>130</xdr:row>
      <xdr:rowOff>98874</xdr:rowOff>
    </xdr:from>
    <xdr:to>
      <xdr:col>9</xdr:col>
      <xdr:colOff>438150</xdr:colOff>
      <xdr:row>133</xdr:row>
      <xdr:rowOff>123825</xdr:rowOff>
    </xdr:to>
    <xdr:cxnSp macro="">
      <xdr:nvCxnSpPr>
        <xdr:cNvPr id="79" name="Прямая со стрелкой 78"/>
        <xdr:cNvCxnSpPr>
          <a:stCxn id="58" idx="5"/>
          <a:endCxn id="60" idx="0"/>
        </xdr:cNvCxnSpPr>
      </xdr:nvCxnSpPr>
      <xdr:spPr>
        <a:xfrm>
          <a:off x="8642676" y="24863874"/>
          <a:ext cx="1501449" cy="5964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628650</xdr:colOff>
      <xdr:row>128</xdr:row>
      <xdr:rowOff>166688</xdr:rowOff>
    </xdr:from>
    <xdr:to>
      <xdr:col>6</xdr:col>
      <xdr:colOff>1381125</xdr:colOff>
      <xdr:row>132</xdr:row>
      <xdr:rowOff>47625</xdr:rowOff>
    </xdr:to>
    <xdr:cxnSp macro="">
      <xdr:nvCxnSpPr>
        <xdr:cNvPr id="81" name="Прямая со стрелкой 80"/>
        <xdr:cNvCxnSpPr>
          <a:stCxn id="58" idx="2"/>
          <a:endCxn id="61" idx="0"/>
        </xdr:cNvCxnSpPr>
      </xdr:nvCxnSpPr>
      <xdr:spPr>
        <a:xfrm flipH="1">
          <a:off x="6134100" y="24550688"/>
          <a:ext cx="752475" cy="6429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1295434</xdr:colOff>
      <xdr:row>136</xdr:row>
      <xdr:rowOff>49854</xdr:rowOff>
    </xdr:from>
    <xdr:to>
      <xdr:col>6</xdr:col>
      <xdr:colOff>2143125</xdr:colOff>
      <xdr:row>140</xdr:row>
      <xdr:rowOff>9525</xdr:rowOff>
    </xdr:to>
    <xdr:cxnSp macro="">
      <xdr:nvCxnSpPr>
        <xdr:cNvPr id="83" name="Прямая со стрелкой 82"/>
        <xdr:cNvCxnSpPr>
          <a:stCxn id="61" idx="5"/>
          <a:endCxn id="62" idx="0"/>
        </xdr:cNvCxnSpPr>
      </xdr:nvCxnSpPr>
      <xdr:spPr>
        <a:xfrm>
          <a:off x="6800884" y="25957854"/>
          <a:ext cx="847691" cy="7216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80963</xdr:colOff>
      <xdr:row>134</xdr:row>
      <xdr:rowOff>114300</xdr:rowOff>
    </xdr:from>
    <xdr:to>
      <xdr:col>5</xdr:col>
      <xdr:colOff>295275</xdr:colOff>
      <xdr:row>140</xdr:row>
      <xdr:rowOff>19050</xdr:rowOff>
    </xdr:to>
    <xdr:cxnSp macro="">
      <xdr:nvCxnSpPr>
        <xdr:cNvPr id="85" name="Прямая со стрелкой 84"/>
        <xdr:cNvCxnSpPr>
          <a:stCxn id="61" idx="2"/>
          <a:endCxn id="63" idx="0"/>
        </xdr:cNvCxnSpPr>
      </xdr:nvCxnSpPr>
      <xdr:spPr>
        <a:xfrm flipH="1">
          <a:off x="4310063" y="25641300"/>
          <a:ext cx="881062" cy="1047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485775</xdr:colOff>
      <xdr:row>142</xdr:row>
      <xdr:rowOff>47625</xdr:rowOff>
    </xdr:from>
    <xdr:to>
      <xdr:col>2</xdr:col>
      <xdr:colOff>866775</xdr:colOff>
      <xdr:row>147</xdr:row>
      <xdr:rowOff>95250</xdr:rowOff>
    </xdr:to>
    <xdr:cxnSp macro="">
      <xdr:nvCxnSpPr>
        <xdr:cNvPr id="87" name="Прямая со стрелкой 86"/>
        <xdr:cNvCxnSpPr>
          <a:stCxn id="63" idx="2"/>
          <a:endCxn id="64" idx="0"/>
        </xdr:cNvCxnSpPr>
      </xdr:nvCxnSpPr>
      <xdr:spPr>
        <a:xfrm flipH="1">
          <a:off x="1743075" y="27098625"/>
          <a:ext cx="1638300" cy="1000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144</xdr:row>
      <xdr:rowOff>76200</xdr:rowOff>
    </xdr:from>
    <xdr:to>
      <xdr:col>4</xdr:col>
      <xdr:colOff>80963</xdr:colOff>
      <xdr:row>148</xdr:row>
      <xdr:rowOff>0</xdr:rowOff>
    </xdr:to>
    <xdr:cxnSp macro="">
      <xdr:nvCxnSpPr>
        <xdr:cNvPr id="89" name="Прямая со стрелкой 88"/>
        <xdr:cNvCxnSpPr>
          <a:stCxn id="63" idx="4"/>
          <a:endCxn id="65" idx="0"/>
        </xdr:cNvCxnSpPr>
      </xdr:nvCxnSpPr>
      <xdr:spPr>
        <a:xfrm flipH="1">
          <a:off x="4029075" y="27508200"/>
          <a:ext cx="280988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142</xdr:row>
      <xdr:rowOff>47625</xdr:rowOff>
    </xdr:from>
    <xdr:to>
      <xdr:col>6</xdr:col>
      <xdr:colOff>904875</xdr:colOff>
      <xdr:row>147</xdr:row>
      <xdr:rowOff>180975</xdr:rowOff>
    </xdr:to>
    <xdr:cxnSp macro="">
      <xdr:nvCxnSpPr>
        <xdr:cNvPr id="91" name="Прямая со стрелкой 90"/>
        <xdr:cNvCxnSpPr>
          <a:stCxn id="63" idx="6"/>
          <a:endCxn id="66" idx="0"/>
        </xdr:cNvCxnSpPr>
      </xdr:nvCxnSpPr>
      <xdr:spPr>
        <a:xfrm>
          <a:off x="5238750" y="27098625"/>
          <a:ext cx="1171575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165</xdr:row>
      <xdr:rowOff>66675</xdr:rowOff>
    </xdr:from>
    <xdr:to>
      <xdr:col>12</xdr:col>
      <xdr:colOff>304800</xdr:colOff>
      <xdr:row>169</xdr:row>
      <xdr:rowOff>28575</xdr:rowOff>
    </xdr:to>
    <xdr:sp macro="" textlink="">
      <xdr:nvSpPr>
        <xdr:cNvPr id="113" name="Овал 112"/>
        <xdr:cNvSpPr/>
      </xdr:nvSpPr>
      <xdr:spPr>
        <a:xfrm>
          <a:off x="9477375" y="22355175"/>
          <a:ext cx="23622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Погода</a:t>
          </a:r>
        </a:p>
        <a:p>
          <a:pPr algn="ctr"/>
          <a:endParaRPr lang="ru-RU" sz="1100"/>
        </a:p>
      </xdr:txBody>
    </xdr:sp>
    <xdr:clientData/>
  </xdr:twoCellAnchor>
  <xdr:twoCellAnchor>
    <xdr:from>
      <xdr:col>16</xdr:col>
      <xdr:colOff>171450</xdr:colOff>
      <xdr:row>164</xdr:row>
      <xdr:rowOff>85725</xdr:rowOff>
    </xdr:from>
    <xdr:to>
      <xdr:col>18</xdr:col>
      <xdr:colOff>381000</xdr:colOff>
      <xdr:row>168</xdr:row>
      <xdr:rowOff>171450</xdr:rowOff>
    </xdr:to>
    <xdr:sp macro="" textlink="">
      <xdr:nvSpPr>
        <xdr:cNvPr id="114" name="Прямоугольник 113"/>
        <xdr:cNvSpPr/>
      </xdr:nvSpPr>
      <xdr:spPr>
        <a:xfrm>
          <a:off x="14144625" y="22183725"/>
          <a:ext cx="1428750" cy="847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Да,делать</a:t>
          </a:r>
        </a:p>
      </xdr:txBody>
    </xdr:sp>
    <xdr:clientData/>
  </xdr:twoCellAnchor>
  <xdr:twoCellAnchor>
    <xdr:from>
      <xdr:col>6</xdr:col>
      <xdr:colOff>1381125</xdr:colOff>
      <xdr:row>174</xdr:row>
      <xdr:rowOff>104775</xdr:rowOff>
    </xdr:from>
    <xdr:to>
      <xdr:col>7</xdr:col>
      <xdr:colOff>457200</xdr:colOff>
      <xdr:row>179</xdr:row>
      <xdr:rowOff>38100</xdr:rowOff>
    </xdr:to>
    <xdr:sp macro="" textlink="">
      <xdr:nvSpPr>
        <xdr:cNvPr id="115" name="Овал 114"/>
        <xdr:cNvSpPr/>
      </xdr:nvSpPr>
      <xdr:spPr>
        <a:xfrm>
          <a:off x="6886575" y="24107775"/>
          <a:ext cx="2057400" cy="8858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Срок</a:t>
          </a:r>
          <a:r>
            <a:rPr lang="ru-RU" sz="1100" baseline="0"/>
            <a:t> сдачи</a:t>
          </a:r>
          <a:endParaRPr lang="ru-RU" sz="1100"/>
        </a:p>
      </xdr:txBody>
    </xdr:sp>
    <xdr:clientData/>
  </xdr:twoCellAnchor>
  <xdr:twoCellAnchor>
    <xdr:from>
      <xdr:col>7</xdr:col>
      <xdr:colOff>457200</xdr:colOff>
      <xdr:row>181</xdr:row>
      <xdr:rowOff>123825</xdr:rowOff>
    </xdr:from>
    <xdr:to>
      <xdr:col>11</xdr:col>
      <xdr:colOff>419100</xdr:colOff>
      <xdr:row>187</xdr:row>
      <xdr:rowOff>28575</xdr:rowOff>
    </xdr:to>
    <xdr:sp macro="" textlink="">
      <xdr:nvSpPr>
        <xdr:cNvPr id="116" name="Прямоугольник 115"/>
        <xdr:cNvSpPr/>
      </xdr:nvSpPr>
      <xdr:spPr>
        <a:xfrm>
          <a:off x="8943975" y="25460325"/>
          <a:ext cx="2400300" cy="10477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Не</a:t>
          </a:r>
          <a:r>
            <a:rPr lang="ru-RU" sz="1100" baseline="0"/>
            <a:t> делать</a:t>
          </a:r>
          <a:endParaRPr lang="ru-RU" sz="1100"/>
        </a:p>
      </xdr:txBody>
    </xdr:sp>
    <xdr:clientData/>
  </xdr:twoCellAnchor>
  <xdr:twoCellAnchor>
    <xdr:from>
      <xdr:col>5</xdr:col>
      <xdr:colOff>295275</xdr:colOff>
      <xdr:row>180</xdr:row>
      <xdr:rowOff>47625</xdr:rowOff>
    </xdr:from>
    <xdr:to>
      <xdr:col>6</xdr:col>
      <xdr:colOff>1571625</xdr:colOff>
      <xdr:row>184</xdr:row>
      <xdr:rowOff>180975</xdr:rowOff>
    </xdr:to>
    <xdr:sp macro="" textlink="">
      <xdr:nvSpPr>
        <xdr:cNvPr id="117" name="Овал 116"/>
        <xdr:cNvSpPr/>
      </xdr:nvSpPr>
      <xdr:spPr>
        <a:xfrm>
          <a:off x="5191125" y="25193625"/>
          <a:ext cx="1885950" cy="8953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Сложность</a:t>
          </a:r>
          <a:r>
            <a:rPr lang="ru-RU" sz="1100" baseline="0"/>
            <a:t> задания</a:t>
          </a:r>
          <a:endParaRPr lang="ru-RU" sz="1100"/>
        </a:p>
      </xdr:txBody>
    </xdr:sp>
    <xdr:clientData/>
  </xdr:twoCellAnchor>
  <xdr:twoCellAnchor>
    <xdr:from>
      <xdr:col>6</xdr:col>
      <xdr:colOff>1162050</xdr:colOff>
      <xdr:row>188</xdr:row>
      <xdr:rowOff>9525</xdr:rowOff>
    </xdr:from>
    <xdr:to>
      <xdr:col>7</xdr:col>
      <xdr:colOff>142875</xdr:colOff>
      <xdr:row>193</xdr:row>
      <xdr:rowOff>161925</xdr:rowOff>
    </xdr:to>
    <xdr:sp macro="" textlink="">
      <xdr:nvSpPr>
        <xdr:cNvPr id="118" name="Прямоугольник 117"/>
        <xdr:cNvSpPr/>
      </xdr:nvSpPr>
      <xdr:spPr>
        <a:xfrm>
          <a:off x="6667500" y="26679525"/>
          <a:ext cx="1962150" cy="11049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Да,делать</a:t>
          </a:r>
        </a:p>
      </xdr:txBody>
    </xdr:sp>
    <xdr:clientData/>
  </xdr:twoCellAnchor>
  <xdr:twoCellAnchor>
    <xdr:from>
      <xdr:col>2</xdr:col>
      <xdr:colOff>866775</xdr:colOff>
      <xdr:row>188</xdr:row>
      <xdr:rowOff>19050</xdr:rowOff>
    </xdr:from>
    <xdr:to>
      <xdr:col>5</xdr:col>
      <xdr:colOff>342900</xdr:colOff>
      <xdr:row>192</xdr:row>
      <xdr:rowOff>76200</xdr:rowOff>
    </xdr:to>
    <xdr:sp macro="" textlink="">
      <xdr:nvSpPr>
        <xdr:cNvPr id="119" name="Овал 118"/>
        <xdr:cNvSpPr/>
      </xdr:nvSpPr>
      <xdr:spPr>
        <a:xfrm>
          <a:off x="3381375" y="26689050"/>
          <a:ext cx="1857375" cy="8191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Время</a:t>
          </a:r>
        </a:p>
      </xdr:txBody>
    </xdr:sp>
    <xdr:clientData/>
  </xdr:twoCellAnchor>
  <xdr:twoCellAnchor>
    <xdr:from>
      <xdr:col>0</xdr:col>
      <xdr:colOff>904875</xdr:colOff>
      <xdr:row>195</xdr:row>
      <xdr:rowOff>95250</xdr:rowOff>
    </xdr:from>
    <xdr:to>
      <xdr:col>2</xdr:col>
      <xdr:colOff>66675</xdr:colOff>
      <xdr:row>199</xdr:row>
      <xdr:rowOff>28575</xdr:rowOff>
    </xdr:to>
    <xdr:sp macro="" textlink="">
      <xdr:nvSpPr>
        <xdr:cNvPr id="120" name="Прямоугольник 119"/>
        <xdr:cNvSpPr/>
      </xdr:nvSpPr>
      <xdr:spPr>
        <a:xfrm>
          <a:off x="904875" y="28098750"/>
          <a:ext cx="1676400" cy="695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да, делать</a:t>
          </a:r>
        </a:p>
      </xdr:txBody>
    </xdr:sp>
    <xdr:clientData/>
  </xdr:twoCellAnchor>
  <xdr:twoCellAnchor>
    <xdr:from>
      <xdr:col>2</xdr:col>
      <xdr:colOff>676275</xdr:colOff>
      <xdr:row>196</xdr:row>
      <xdr:rowOff>0</xdr:rowOff>
    </xdr:from>
    <xdr:to>
      <xdr:col>4</xdr:col>
      <xdr:colOff>638175</xdr:colOff>
      <xdr:row>199</xdr:row>
      <xdr:rowOff>123825</xdr:rowOff>
    </xdr:to>
    <xdr:sp macro="" textlink="">
      <xdr:nvSpPr>
        <xdr:cNvPr id="121" name="Прямоугольник 120"/>
        <xdr:cNvSpPr/>
      </xdr:nvSpPr>
      <xdr:spPr>
        <a:xfrm>
          <a:off x="3190875" y="28194000"/>
          <a:ext cx="1676400" cy="695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не делать</a:t>
          </a:r>
        </a:p>
      </xdr:txBody>
    </xdr:sp>
    <xdr:clientData/>
  </xdr:twoCellAnchor>
  <xdr:twoCellAnchor>
    <xdr:from>
      <xdr:col>6</xdr:col>
      <xdr:colOff>66675</xdr:colOff>
      <xdr:row>195</xdr:row>
      <xdr:rowOff>180975</xdr:rowOff>
    </xdr:from>
    <xdr:to>
      <xdr:col>6</xdr:col>
      <xdr:colOff>1743075</xdr:colOff>
      <xdr:row>199</xdr:row>
      <xdr:rowOff>114300</xdr:rowOff>
    </xdr:to>
    <xdr:sp macro="" textlink="">
      <xdr:nvSpPr>
        <xdr:cNvPr id="122" name="Прямоугольник 121"/>
        <xdr:cNvSpPr/>
      </xdr:nvSpPr>
      <xdr:spPr>
        <a:xfrm>
          <a:off x="5572125" y="28184475"/>
          <a:ext cx="1676400" cy="695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не делать</a:t>
          </a:r>
        </a:p>
      </xdr:txBody>
    </xdr:sp>
    <xdr:clientData/>
  </xdr:twoCellAnchor>
  <xdr:twoCellAnchor>
    <xdr:from>
      <xdr:col>12</xdr:col>
      <xdr:colOff>304800</xdr:colOff>
      <xdr:row>166</xdr:row>
      <xdr:rowOff>128588</xdr:rowOff>
    </xdr:from>
    <xdr:to>
      <xdr:col>16</xdr:col>
      <xdr:colOff>171450</xdr:colOff>
      <xdr:row>167</xdr:row>
      <xdr:rowOff>47625</xdr:rowOff>
    </xdr:to>
    <xdr:cxnSp macro="">
      <xdr:nvCxnSpPr>
        <xdr:cNvPr id="123" name="Прямая со стрелкой 122"/>
        <xdr:cNvCxnSpPr>
          <a:stCxn id="113" idx="6"/>
          <a:endCxn id="114" idx="1"/>
        </xdr:cNvCxnSpPr>
      </xdr:nvCxnSpPr>
      <xdr:spPr>
        <a:xfrm flipV="1">
          <a:off x="11839575" y="22607588"/>
          <a:ext cx="2305050" cy="1095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568464</xdr:colOff>
      <xdr:row>168</xdr:row>
      <xdr:rowOff>113062</xdr:rowOff>
    </xdr:from>
    <xdr:to>
      <xdr:col>14</xdr:col>
      <xdr:colOff>88959</xdr:colOff>
      <xdr:row>176</xdr:row>
      <xdr:rowOff>68631</xdr:rowOff>
    </xdr:to>
    <xdr:cxnSp macro="">
      <xdr:nvCxnSpPr>
        <xdr:cNvPr id="124" name="Прямая со стрелкой 123"/>
        <xdr:cNvCxnSpPr>
          <a:stCxn id="113" idx="5"/>
          <a:endCxn id="125" idx="1"/>
        </xdr:cNvCxnSpPr>
      </xdr:nvCxnSpPr>
      <xdr:spPr>
        <a:xfrm>
          <a:off x="11493639" y="22973062"/>
          <a:ext cx="1349295" cy="1479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400050</xdr:colOff>
      <xdr:row>175</xdr:row>
      <xdr:rowOff>123825</xdr:rowOff>
    </xdr:from>
    <xdr:to>
      <xdr:col>17</xdr:col>
      <xdr:colOff>0</xdr:colOff>
      <xdr:row>180</xdr:row>
      <xdr:rowOff>95250</xdr:rowOff>
    </xdr:to>
    <xdr:sp macro="" textlink="">
      <xdr:nvSpPr>
        <xdr:cNvPr id="125" name="Овал 124"/>
        <xdr:cNvSpPr/>
      </xdr:nvSpPr>
      <xdr:spPr>
        <a:xfrm>
          <a:off x="12544425" y="24317325"/>
          <a:ext cx="2038350" cy="9239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Срок сдачи</a:t>
          </a:r>
        </a:p>
      </xdr:txBody>
    </xdr:sp>
    <xdr:clientData/>
  </xdr:twoCellAnchor>
  <xdr:twoCellAnchor>
    <xdr:from>
      <xdr:col>6</xdr:col>
      <xdr:colOff>2409825</xdr:colOff>
      <xdr:row>167</xdr:row>
      <xdr:rowOff>47625</xdr:rowOff>
    </xdr:from>
    <xdr:to>
      <xdr:col>8</xdr:col>
      <xdr:colOff>381000</xdr:colOff>
      <xdr:row>174</xdr:row>
      <xdr:rowOff>104775</xdr:rowOff>
    </xdr:to>
    <xdr:cxnSp macro="">
      <xdr:nvCxnSpPr>
        <xdr:cNvPr id="126" name="Прямая со стрелкой 125"/>
        <xdr:cNvCxnSpPr>
          <a:stCxn id="113" idx="2"/>
          <a:endCxn id="115" idx="0"/>
        </xdr:cNvCxnSpPr>
      </xdr:nvCxnSpPr>
      <xdr:spPr>
        <a:xfrm flipH="1">
          <a:off x="7915275" y="22717125"/>
          <a:ext cx="1562100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155901</xdr:colOff>
      <xdr:row>178</xdr:row>
      <xdr:rowOff>98874</xdr:rowOff>
    </xdr:from>
    <xdr:to>
      <xdr:col>9</xdr:col>
      <xdr:colOff>438150</xdr:colOff>
      <xdr:row>181</xdr:row>
      <xdr:rowOff>123825</xdr:rowOff>
    </xdr:to>
    <xdr:cxnSp macro="">
      <xdr:nvCxnSpPr>
        <xdr:cNvPr id="127" name="Прямая со стрелкой 126"/>
        <xdr:cNvCxnSpPr>
          <a:stCxn id="115" idx="5"/>
          <a:endCxn id="116" idx="0"/>
        </xdr:cNvCxnSpPr>
      </xdr:nvCxnSpPr>
      <xdr:spPr>
        <a:xfrm>
          <a:off x="8642676" y="24863874"/>
          <a:ext cx="1501449" cy="5964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628650</xdr:colOff>
      <xdr:row>176</xdr:row>
      <xdr:rowOff>166688</xdr:rowOff>
    </xdr:from>
    <xdr:to>
      <xdr:col>6</xdr:col>
      <xdr:colOff>1381125</xdr:colOff>
      <xdr:row>180</xdr:row>
      <xdr:rowOff>47625</xdr:rowOff>
    </xdr:to>
    <xdr:cxnSp macro="">
      <xdr:nvCxnSpPr>
        <xdr:cNvPr id="128" name="Прямая со стрелкой 127"/>
        <xdr:cNvCxnSpPr>
          <a:stCxn id="115" idx="2"/>
          <a:endCxn id="117" idx="0"/>
        </xdr:cNvCxnSpPr>
      </xdr:nvCxnSpPr>
      <xdr:spPr>
        <a:xfrm flipH="1">
          <a:off x="6134100" y="24550688"/>
          <a:ext cx="752475" cy="6429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1295434</xdr:colOff>
      <xdr:row>184</xdr:row>
      <xdr:rowOff>49854</xdr:rowOff>
    </xdr:from>
    <xdr:to>
      <xdr:col>6</xdr:col>
      <xdr:colOff>2143125</xdr:colOff>
      <xdr:row>188</xdr:row>
      <xdr:rowOff>9525</xdr:rowOff>
    </xdr:to>
    <xdr:cxnSp macro="">
      <xdr:nvCxnSpPr>
        <xdr:cNvPr id="129" name="Прямая со стрелкой 128"/>
        <xdr:cNvCxnSpPr>
          <a:stCxn id="117" idx="5"/>
          <a:endCxn id="118" idx="0"/>
        </xdr:cNvCxnSpPr>
      </xdr:nvCxnSpPr>
      <xdr:spPr>
        <a:xfrm>
          <a:off x="6800884" y="25957854"/>
          <a:ext cx="847691" cy="7216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80963</xdr:colOff>
      <xdr:row>182</xdr:row>
      <xdr:rowOff>114300</xdr:rowOff>
    </xdr:from>
    <xdr:to>
      <xdr:col>5</xdr:col>
      <xdr:colOff>295275</xdr:colOff>
      <xdr:row>188</xdr:row>
      <xdr:rowOff>19050</xdr:rowOff>
    </xdr:to>
    <xdr:cxnSp macro="">
      <xdr:nvCxnSpPr>
        <xdr:cNvPr id="130" name="Прямая со стрелкой 129"/>
        <xdr:cNvCxnSpPr>
          <a:stCxn id="117" idx="2"/>
          <a:endCxn id="119" idx="0"/>
        </xdr:cNvCxnSpPr>
      </xdr:nvCxnSpPr>
      <xdr:spPr>
        <a:xfrm flipH="1">
          <a:off x="4310063" y="25641300"/>
          <a:ext cx="881062" cy="1047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485775</xdr:colOff>
      <xdr:row>190</xdr:row>
      <xdr:rowOff>47625</xdr:rowOff>
    </xdr:from>
    <xdr:to>
      <xdr:col>2</xdr:col>
      <xdr:colOff>866775</xdr:colOff>
      <xdr:row>195</xdr:row>
      <xdr:rowOff>95250</xdr:rowOff>
    </xdr:to>
    <xdr:cxnSp macro="">
      <xdr:nvCxnSpPr>
        <xdr:cNvPr id="131" name="Прямая со стрелкой 130"/>
        <xdr:cNvCxnSpPr>
          <a:stCxn id="119" idx="2"/>
          <a:endCxn id="120" idx="0"/>
        </xdr:cNvCxnSpPr>
      </xdr:nvCxnSpPr>
      <xdr:spPr>
        <a:xfrm flipH="1">
          <a:off x="1743075" y="27098625"/>
          <a:ext cx="1638300" cy="1000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257175</xdr:colOff>
      <xdr:row>192</xdr:row>
      <xdr:rowOff>76200</xdr:rowOff>
    </xdr:from>
    <xdr:to>
      <xdr:col>4</xdr:col>
      <xdr:colOff>80963</xdr:colOff>
      <xdr:row>196</xdr:row>
      <xdr:rowOff>0</xdr:rowOff>
    </xdr:to>
    <xdr:cxnSp macro="">
      <xdr:nvCxnSpPr>
        <xdr:cNvPr id="132" name="Прямая со стрелкой 131"/>
        <xdr:cNvCxnSpPr>
          <a:stCxn id="119" idx="4"/>
          <a:endCxn id="121" idx="0"/>
        </xdr:cNvCxnSpPr>
      </xdr:nvCxnSpPr>
      <xdr:spPr>
        <a:xfrm flipH="1">
          <a:off x="4029075" y="27508200"/>
          <a:ext cx="280988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190</xdr:row>
      <xdr:rowOff>47625</xdr:rowOff>
    </xdr:from>
    <xdr:to>
      <xdr:col>6</xdr:col>
      <xdr:colOff>904875</xdr:colOff>
      <xdr:row>195</xdr:row>
      <xdr:rowOff>180975</xdr:rowOff>
    </xdr:to>
    <xdr:cxnSp macro="">
      <xdr:nvCxnSpPr>
        <xdr:cNvPr id="133" name="Прямая со стрелкой 132"/>
        <xdr:cNvCxnSpPr>
          <a:stCxn id="119" idx="6"/>
          <a:endCxn id="122" idx="0"/>
        </xdr:cNvCxnSpPr>
      </xdr:nvCxnSpPr>
      <xdr:spPr>
        <a:xfrm>
          <a:off x="5238750" y="27098625"/>
          <a:ext cx="1171575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266700</xdr:colOff>
      <xdr:row>182</xdr:row>
      <xdr:rowOff>0</xdr:rowOff>
    </xdr:from>
    <xdr:to>
      <xdr:col>15</xdr:col>
      <xdr:colOff>561975</xdr:colOff>
      <xdr:row>186</xdr:row>
      <xdr:rowOff>123825</xdr:rowOff>
    </xdr:to>
    <xdr:sp macro="" textlink="">
      <xdr:nvSpPr>
        <xdr:cNvPr id="134" name="Прямоугольник 133"/>
        <xdr:cNvSpPr/>
      </xdr:nvSpPr>
      <xdr:spPr>
        <a:xfrm>
          <a:off x="11801475" y="34671000"/>
          <a:ext cx="2124075" cy="885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Да, делать</a:t>
          </a:r>
        </a:p>
      </xdr:txBody>
    </xdr:sp>
    <xdr:clientData/>
  </xdr:twoCellAnchor>
  <xdr:twoCellAnchor>
    <xdr:from>
      <xdr:col>17</xdr:col>
      <xdr:colOff>133350</xdr:colOff>
      <xdr:row>182</xdr:row>
      <xdr:rowOff>0</xdr:rowOff>
    </xdr:from>
    <xdr:to>
      <xdr:col>21</xdr:col>
      <xdr:colOff>85725</xdr:colOff>
      <xdr:row>187</xdr:row>
      <xdr:rowOff>0</xdr:rowOff>
    </xdr:to>
    <xdr:sp macro="" textlink="">
      <xdr:nvSpPr>
        <xdr:cNvPr id="135" name="Овал 134"/>
        <xdr:cNvSpPr/>
      </xdr:nvSpPr>
      <xdr:spPr>
        <a:xfrm>
          <a:off x="14716125" y="34671000"/>
          <a:ext cx="2390775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Время</a:t>
          </a:r>
        </a:p>
      </xdr:txBody>
    </xdr:sp>
    <xdr:clientData/>
  </xdr:twoCellAnchor>
  <xdr:twoCellAnchor>
    <xdr:from>
      <xdr:col>17</xdr:col>
      <xdr:colOff>0</xdr:colOff>
      <xdr:row>178</xdr:row>
      <xdr:rowOff>14288</xdr:rowOff>
    </xdr:from>
    <xdr:to>
      <xdr:col>19</xdr:col>
      <xdr:colOff>109538</xdr:colOff>
      <xdr:row>182</xdr:row>
      <xdr:rowOff>0</xdr:rowOff>
    </xdr:to>
    <xdr:cxnSp macro="">
      <xdr:nvCxnSpPr>
        <xdr:cNvPr id="137" name="Прямая со стрелкой 136"/>
        <xdr:cNvCxnSpPr>
          <a:stCxn id="125" idx="6"/>
          <a:endCxn id="135" idx="0"/>
        </xdr:cNvCxnSpPr>
      </xdr:nvCxnSpPr>
      <xdr:spPr>
        <a:xfrm>
          <a:off x="14582775" y="33923288"/>
          <a:ext cx="1328738" cy="7477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109538</xdr:colOff>
      <xdr:row>180</xdr:row>
      <xdr:rowOff>95250</xdr:rowOff>
    </xdr:from>
    <xdr:to>
      <xdr:col>15</xdr:col>
      <xdr:colOff>200025</xdr:colOff>
      <xdr:row>182</xdr:row>
      <xdr:rowOff>0</xdr:rowOff>
    </xdr:to>
    <xdr:cxnSp macro="">
      <xdr:nvCxnSpPr>
        <xdr:cNvPr id="141" name="Прямая со стрелкой 140"/>
        <xdr:cNvCxnSpPr>
          <a:stCxn id="125" idx="4"/>
          <a:endCxn id="134" idx="0"/>
        </xdr:cNvCxnSpPr>
      </xdr:nvCxnSpPr>
      <xdr:spPr>
        <a:xfrm flipH="1">
          <a:off x="12863513" y="34385250"/>
          <a:ext cx="700087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371475</xdr:colOff>
      <xdr:row>190</xdr:row>
      <xdr:rowOff>76200</xdr:rowOff>
    </xdr:from>
    <xdr:to>
      <xdr:col>16</xdr:col>
      <xdr:colOff>352425</xdr:colOff>
      <xdr:row>194</xdr:row>
      <xdr:rowOff>85725</xdr:rowOff>
    </xdr:to>
    <xdr:sp macro="" textlink="">
      <xdr:nvSpPr>
        <xdr:cNvPr id="142" name="Прямоугольник 141"/>
        <xdr:cNvSpPr/>
      </xdr:nvSpPr>
      <xdr:spPr>
        <a:xfrm>
          <a:off x="12515850" y="36271200"/>
          <a:ext cx="1809750" cy="771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Не делать</a:t>
          </a:r>
        </a:p>
      </xdr:txBody>
    </xdr:sp>
    <xdr:clientData/>
  </xdr:twoCellAnchor>
  <xdr:twoCellAnchor>
    <xdr:from>
      <xdr:col>18</xdr:col>
      <xdr:colOff>419100</xdr:colOff>
      <xdr:row>190</xdr:row>
      <xdr:rowOff>133350</xdr:rowOff>
    </xdr:from>
    <xdr:to>
      <xdr:col>21</xdr:col>
      <xdr:colOff>400050</xdr:colOff>
      <xdr:row>194</xdr:row>
      <xdr:rowOff>142875</xdr:rowOff>
    </xdr:to>
    <xdr:sp macro="" textlink="">
      <xdr:nvSpPr>
        <xdr:cNvPr id="143" name="Прямоугольник 142"/>
        <xdr:cNvSpPr/>
      </xdr:nvSpPr>
      <xdr:spPr>
        <a:xfrm>
          <a:off x="15611475" y="36328350"/>
          <a:ext cx="1809750" cy="771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Да,делать</a:t>
          </a:r>
        </a:p>
      </xdr:txBody>
    </xdr:sp>
    <xdr:clientData/>
  </xdr:twoCellAnchor>
  <xdr:twoCellAnchor>
    <xdr:from>
      <xdr:col>15</xdr:col>
      <xdr:colOff>57150</xdr:colOff>
      <xdr:row>186</xdr:row>
      <xdr:rowOff>51010</xdr:rowOff>
    </xdr:from>
    <xdr:to>
      <xdr:col>17</xdr:col>
      <xdr:colOff>483471</xdr:colOff>
      <xdr:row>190</xdr:row>
      <xdr:rowOff>76200</xdr:rowOff>
    </xdr:to>
    <xdr:cxnSp macro="">
      <xdr:nvCxnSpPr>
        <xdr:cNvPr id="145" name="Прямая со стрелкой 144"/>
        <xdr:cNvCxnSpPr>
          <a:stCxn id="135" idx="3"/>
          <a:endCxn id="142" idx="0"/>
        </xdr:cNvCxnSpPr>
      </xdr:nvCxnSpPr>
      <xdr:spPr>
        <a:xfrm flipH="1">
          <a:off x="13420725" y="35484010"/>
          <a:ext cx="1645521" cy="78719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109538</xdr:colOff>
      <xdr:row>187</xdr:row>
      <xdr:rowOff>0</xdr:rowOff>
    </xdr:from>
    <xdr:to>
      <xdr:col>20</xdr:col>
      <xdr:colOff>104775</xdr:colOff>
      <xdr:row>190</xdr:row>
      <xdr:rowOff>133350</xdr:rowOff>
    </xdr:to>
    <xdr:cxnSp macro="">
      <xdr:nvCxnSpPr>
        <xdr:cNvPr id="147" name="Прямая со стрелкой 146"/>
        <xdr:cNvCxnSpPr>
          <a:stCxn id="135" idx="4"/>
          <a:endCxn id="143" idx="0"/>
        </xdr:cNvCxnSpPr>
      </xdr:nvCxnSpPr>
      <xdr:spPr>
        <a:xfrm>
          <a:off x="15911513" y="35623500"/>
          <a:ext cx="604837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1428750</xdr:colOff>
      <xdr:row>39</xdr:row>
      <xdr:rowOff>47625</xdr:rowOff>
    </xdr:from>
    <xdr:to>
      <xdr:col>7</xdr:col>
      <xdr:colOff>588029</xdr:colOff>
      <xdr:row>43</xdr:row>
      <xdr:rowOff>188819</xdr:rowOff>
    </xdr:to>
    <xdr:cxnSp macro="">
      <xdr:nvCxnSpPr>
        <xdr:cNvPr id="149" name="Прямая со стрелкой 148"/>
        <xdr:cNvCxnSpPr>
          <a:stCxn id="2" idx="6"/>
          <a:endCxn id="7" idx="0"/>
        </xdr:cNvCxnSpPr>
      </xdr:nvCxnSpPr>
      <xdr:spPr>
        <a:xfrm>
          <a:off x="6930838" y="7477125"/>
          <a:ext cx="2140044" cy="9031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602317</xdr:colOff>
      <xdr:row>41</xdr:row>
      <xdr:rowOff>28575</xdr:rowOff>
    </xdr:from>
    <xdr:to>
      <xdr:col>6</xdr:col>
      <xdr:colOff>778528</xdr:colOff>
      <xdr:row>43</xdr:row>
      <xdr:rowOff>180975</xdr:rowOff>
    </xdr:to>
    <xdr:cxnSp macro="">
      <xdr:nvCxnSpPr>
        <xdr:cNvPr id="151" name="Прямая со стрелкой 150"/>
        <xdr:cNvCxnSpPr>
          <a:stCxn id="2" idx="4"/>
          <a:endCxn id="4" idx="0"/>
        </xdr:cNvCxnSpPr>
      </xdr:nvCxnSpPr>
      <xdr:spPr>
        <a:xfrm>
          <a:off x="6104405" y="7839075"/>
          <a:ext cx="176211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1247774</xdr:colOff>
      <xdr:row>39</xdr:row>
      <xdr:rowOff>47625</xdr:rowOff>
    </xdr:from>
    <xdr:to>
      <xdr:col>5</xdr:col>
      <xdr:colOff>381000</xdr:colOff>
      <xdr:row>43</xdr:row>
      <xdr:rowOff>171450</xdr:rowOff>
    </xdr:to>
    <xdr:cxnSp macro="">
      <xdr:nvCxnSpPr>
        <xdr:cNvPr id="153" name="Прямая со стрелкой 152"/>
        <xdr:cNvCxnSpPr>
          <a:stCxn id="2" idx="2"/>
          <a:endCxn id="3" idx="0"/>
        </xdr:cNvCxnSpPr>
      </xdr:nvCxnSpPr>
      <xdr:spPr>
        <a:xfrm flipH="1">
          <a:off x="3757892" y="7477125"/>
          <a:ext cx="1520079" cy="885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85</xdr:row>
      <xdr:rowOff>66675</xdr:rowOff>
    </xdr:from>
    <xdr:to>
      <xdr:col>9</xdr:col>
      <xdr:colOff>1428750</xdr:colOff>
      <xdr:row>89</xdr:row>
      <xdr:rowOff>28575</xdr:rowOff>
    </xdr:to>
    <xdr:sp macro="" textlink="">
      <xdr:nvSpPr>
        <xdr:cNvPr id="161" name="Овал 160"/>
        <xdr:cNvSpPr/>
      </xdr:nvSpPr>
      <xdr:spPr>
        <a:xfrm>
          <a:off x="5277971" y="7115175"/>
          <a:ext cx="1652867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Погода</a:t>
          </a:r>
        </a:p>
        <a:p>
          <a:pPr algn="ctr"/>
          <a:endParaRPr lang="ru-RU" sz="1100"/>
        </a:p>
      </xdr:txBody>
    </xdr:sp>
    <xdr:clientData/>
  </xdr:twoCellAnchor>
  <xdr:twoCellAnchor>
    <xdr:from>
      <xdr:col>5</xdr:col>
      <xdr:colOff>224117</xdr:colOff>
      <xdr:row>92</xdr:row>
      <xdr:rowOff>59391</xdr:rowOff>
    </xdr:from>
    <xdr:to>
      <xdr:col>7</xdr:col>
      <xdr:colOff>243166</xdr:colOff>
      <xdr:row>96</xdr:row>
      <xdr:rowOff>78441</xdr:rowOff>
    </xdr:to>
    <xdr:sp macro="" textlink="">
      <xdr:nvSpPr>
        <xdr:cNvPr id="162" name="Овал 161"/>
        <xdr:cNvSpPr/>
      </xdr:nvSpPr>
      <xdr:spPr>
        <a:xfrm>
          <a:off x="5121088" y="17585391"/>
          <a:ext cx="3604931" cy="781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Срок сдачи</a:t>
          </a:r>
        </a:p>
      </xdr:txBody>
    </xdr:sp>
    <xdr:clientData/>
  </xdr:twoCellAnchor>
  <xdr:twoCellAnchor>
    <xdr:from>
      <xdr:col>8</xdr:col>
      <xdr:colOff>349622</xdr:colOff>
      <xdr:row>93</xdr:row>
      <xdr:rowOff>124945</xdr:rowOff>
    </xdr:from>
    <xdr:to>
      <xdr:col>11</xdr:col>
      <xdr:colOff>302558</xdr:colOff>
      <xdr:row>97</xdr:row>
      <xdr:rowOff>143995</xdr:rowOff>
    </xdr:to>
    <xdr:sp macro="" textlink="">
      <xdr:nvSpPr>
        <xdr:cNvPr id="163" name="Овал 162"/>
        <xdr:cNvSpPr/>
      </xdr:nvSpPr>
      <xdr:spPr>
        <a:xfrm>
          <a:off x="9437593" y="17841445"/>
          <a:ext cx="1768289" cy="781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?</a:t>
          </a:r>
        </a:p>
        <a:p>
          <a:pPr algn="ctr"/>
          <a:endParaRPr lang="ru-RU" sz="1100"/>
        </a:p>
      </xdr:txBody>
    </xdr:sp>
    <xdr:clientData/>
  </xdr:twoCellAnchor>
  <xdr:twoCellAnchor>
    <xdr:from>
      <xdr:col>12</xdr:col>
      <xdr:colOff>241487</xdr:colOff>
      <xdr:row>91</xdr:row>
      <xdr:rowOff>87966</xdr:rowOff>
    </xdr:from>
    <xdr:to>
      <xdr:col>14</xdr:col>
      <xdr:colOff>456080</xdr:colOff>
      <xdr:row>95</xdr:row>
      <xdr:rowOff>173691</xdr:rowOff>
    </xdr:to>
    <xdr:sp macro="" textlink="">
      <xdr:nvSpPr>
        <xdr:cNvPr id="164" name="Прямоугольник 163"/>
        <xdr:cNvSpPr/>
      </xdr:nvSpPr>
      <xdr:spPr>
        <a:xfrm>
          <a:off x="11749928" y="17423466"/>
          <a:ext cx="1424828" cy="847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/>
            <a:t>Да,делать</a:t>
          </a:r>
        </a:p>
      </xdr:txBody>
    </xdr:sp>
    <xdr:clientData/>
  </xdr:twoCellAnchor>
  <xdr:twoCellAnchor>
    <xdr:from>
      <xdr:col>10</xdr:col>
      <xdr:colOff>4482</xdr:colOff>
      <xdr:row>87</xdr:row>
      <xdr:rowOff>47625</xdr:rowOff>
    </xdr:from>
    <xdr:to>
      <xdr:col>13</xdr:col>
      <xdr:colOff>348783</xdr:colOff>
      <xdr:row>91</xdr:row>
      <xdr:rowOff>87966</xdr:rowOff>
    </xdr:to>
    <xdr:cxnSp macro="">
      <xdr:nvCxnSpPr>
        <xdr:cNvPr id="165" name="Прямая со стрелкой 164"/>
        <xdr:cNvCxnSpPr>
          <a:stCxn id="161" idx="6"/>
          <a:endCxn id="164" idx="0"/>
        </xdr:cNvCxnSpPr>
      </xdr:nvCxnSpPr>
      <xdr:spPr>
        <a:xfrm>
          <a:off x="10302688" y="16621125"/>
          <a:ext cx="2159654" cy="8023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192742</xdr:colOff>
      <xdr:row>89</xdr:row>
      <xdr:rowOff>28575</xdr:rowOff>
    </xdr:from>
    <xdr:to>
      <xdr:col>10</xdr:col>
      <xdr:colOff>23532</xdr:colOff>
      <xdr:row>93</xdr:row>
      <xdr:rowOff>124945</xdr:rowOff>
    </xdr:to>
    <xdr:cxnSp macro="">
      <xdr:nvCxnSpPr>
        <xdr:cNvPr id="166" name="Прямая со стрелкой 165"/>
        <xdr:cNvCxnSpPr>
          <a:stCxn id="161" idx="4"/>
          <a:endCxn id="163" idx="0"/>
        </xdr:cNvCxnSpPr>
      </xdr:nvCxnSpPr>
      <xdr:spPr>
        <a:xfrm>
          <a:off x="9885830" y="16983075"/>
          <a:ext cx="435908" cy="8583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1421466</xdr:colOff>
      <xdr:row>87</xdr:row>
      <xdr:rowOff>47625</xdr:rowOff>
    </xdr:from>
    <xdr:to>
      <xdr:col>8</xdr:col>
      <xdr:colOff>381000</xdr:colOff>
      <xdr:row>92</xdr:row>
      <xdr:rowOff>59391</xdr:rowOff>
    </xdr:to>
    <xdr:cxnSp macro="">
      <xdr:nvCxnSpPr>
        <xdr:cNvPr id="167" name="Прямая со стрелкой 166"/>
        <xdr:cNvCxnSpPr>
          <a:stCxn id="161" idx="2"/>
          <a:endCxn id="162" idx="0"/>
        </xdr:cNvCxnSpPr>
      </xdr:nvCxnSpPr>
      <xdr:spPr>
        <a:xfrm flipH="1">
          <a:off x="6923554" y="16621125"/>
          <a:ext cx="2545417" cy="9642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1421466</xdr:colOff>
      <xdr:row>96</xdr:row>
      <xdr:rowOff>78441</xdr:rowOff>
    </xdr:from>
    <xdr:to>
      <xdr:col>6</xdr:col>
      <xdr:colOff>2452127</xdr:colOff>
      <xdr:row>98</xdr:row>
      <xdr:rowOff>101973</xdr:rowOff>
    </xdr:to>
    <xdr:cxnSp macro="">
      <xdr:nvCxnSpPr>
        <xdr:cNvPr id="175" name="Прямая со стрелкой 174"/>
        <xdr:cNvCxnSpPr>
          <a:stCxn id="162" idx="4"/>
          <a:endCxn id="38" idx="0"/>
        </xdr:cNvCxnSpPr>
      </xdr:nvCxnSpPr>
      <xdr:spPr>
        <a:xfrm>
          <a:off x="6923554" y="18366441"/>
          <a:ext cx="1030661" cy="4045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5"/>
  <sheetViews>
    <sheetView tabSelected="1" zoomScale="85" zoomScaleNormal="85" workbookViewId="0">
      <selection activeCell="S92" sqref="S92"/>
    </sheetView>
  </sheetViews>
  <sheetFormatPr defaultRowHeight="15" x14ac:dyDescent="0.25"/>
  <cols>
    <col min="1" max="3" width="18.85546875" bestFit="1" customWidth="1"/>
    <col min="4" max="4" width="6.85546875" bestFit="1" customWidth="1"/>
    <col min="5" max="5" width="10" bestFit="1" customWidth="1"/>
    <col min="7" max="7" width="44.7109375" bestFit="1" customWidth="1"/>
  </cols>
  <sheetData>
    <row r="1" spans="1:9" x14ac:dyDescent="0.25">
      <c r="A1" t="s">
        <v>0</v>
      </c>
    </row>
    <row r="2" spans="1:9" x14ac:dyDescent="0.25">
      <c r="G2" t="s">
        <v>19</v>
      </c>
      <c r="H2" t="s">
        <v>21</v>
      </c>
      <c r="I2" t="s">
        <v>25</v>
      </c>
    </row>
    <row r="3" spans="1:9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G3">
        <v>7</v>
      </c>
      <c r="H3">
        <v>6</v>
      </c>
      <c r="I3">
        <f>G3+H3</f>
        <v>13</v>
      </c>
    </row>
    <row r="4" spans="1:9" x14ac:dyDescent="0.25">
      <c r="A4" t="s">
        <v>6</v>
      </c>
      <c r="B4" t="s">
        <v>7</v>
      </c>
      <c r="C4" t="s">
        <v>18</v>
      </c>
      <c r="D4" t="s">
        <v>8</v>
      </c>
      <c r="E4" t="s">
        <v>9</v>
      </c>
      <c r="G4" t="s">
        <v>20</v>
      </c>
    </row>
    <row r="5" spans="1:9" x14ac:dyDescent="0.25">
      <c r="A5" t="s">
        <v>6</v>
      </c>
      <c r="B5" t="s">
        <v>7</v>
      </c>
      <c r="C5" t="s">
        <v>11</v>
      </c>
      <c r="D5" t="s">
        <v>8</v>
      </c>
      <c r="E5" t="s">
        <v>9</v>
      </c>
      <c r="G5" t="s">
        <v>22</v>
      </c>
    </row>
    <row r="6" spans="1:9" x14ac:dyDescent="0.25">
      <c r="A6" t="s">
        <v>6</v>
      </c>
      <c r="B6" t="s">
        <v>7</v>
      </c>
      <c r="C6" t="s">
        <v>18</v>
      </c>
      <c r="D6" t="s">
        <v>12</v>
      </c>
      <c r="E6" t="s">
        <v>13</v>
      </c>
      <c r="G6">
        <f>-G3/(G3+H3)*LOG(G3/(G3+H3),2)-H3/(G3+H3)*LOG(H3/(G3+H3),2)</f>
        <v>0.99572745208492563</v>
      </c>
    </row>
    <row r="7" spans="1:9" x14ac:dyDescent="0.25">
      <c r="A7" t="s">
        <v>6</v>
      </c>
      <c r="B7" t="s">
        <v>14</v>
      </c>
      <c r="C7" t="s">
        <v>18</v>
      </c>
      <c r="D7" t="s">
        <v>12</v>
      </c>
      <c r="E7" t="s">
        <v>9</v>
      </c>
    </row>
    <row r="8" spans="1:9" x14ac:dyDescent="0.25">
      <c r="A8" t="s">
        <v>15</v>
      </c>
      <c r="B8" t="s">
        <v>16</v>
      </c>
      <c r="C8" t="s">
        <v>18</v>
      </c>
      <c r="D8" t="s">
        <v>8</v>
      </c>
      <c r="E8" t="s">
        <v>13</v>
      </c>
    </row>
    <row r="9" spans="1:9" x14ac:dyDescent="0.25">
      <c r="A9" t="s">
        <v>15</v>
      </c>
      <c r="B9" t="s">
        <v>7</v>
      </c>
      <c r="C9" t="s">
        <v>10</v>
      </c>
      <c r="D9" t="s">
        <v>12</v>
      </c>
      <c r="E9" t="s">
        <v>13</v>
      </c>
    </row>
    <row r="10" spans="1:9" x14ac:dyDescent="0.25">
      <c r="A10" t="s">
        <v>15</v>
      </c>
      <c r="B10" t="s">
        <v>16</v>
      </c>
      <c r="C10" t="s">
        <v>11</v>
      </c>
      <c r="D10" t="s">
        <v>17</v>
      </c>
      <c r="E10" t="s">
        <v>9</v>
      </c>
    </row>
    <row r="11" spans="1:9" x14ac:dyDescent="0.25">
      <c r="A11" t="s">
        <v>15</v>
      </c>
      <c r="B11" t="s">
        <v>7</v>
      </c>
      <c r="C11" t="s">
        <v>10</v>
      </c>
      <c r="D11" t="s">
        <v>17</v>
      </c>
      <c r="E11" t="s">
        <v>9</v>
      </c>
    </row>
    <row r="12" spans="1:9" x14ac:dyDescent="0.25">
      <c r="A12" t="s">
        <v>6</v>
      </c>
      <c r="B12" t="s">
        <v>7</v>
      </c>
      <c r="C12" t="s">
        <v>18</v>
      </c>
      <c r="D12" t="s">
        <v>17</v>
      </c>
      <c r="E12" t="s">
        <v>13</v>
      </c>
    </row>
    <row r="13" spans="1:9" x14ac:dyDescent="0.25">
      <c r="A13" t="s">
        <v>15</v>
      </c>
      <c r="B13" t="s">
        <v>7</v>
      </c>
      <c r="C13" t="s">
        <v>18</v>
      </c>
      <c r="D13" t="s">
        <v>8</v>
      </c>
      <c r="E13" t="s">
        <v>13</v>
      </c>
    </row>
    <row r="14" spans="1:9" x14ac:dyDescent="0.25">
      <c r="A14" t="s">
        <v>15</v>
      </c>
      <c r="B14" t="s">
        <v>7</v>
      </c>
      <c r="C14" t="s">
        <v>18</v>
      </c>
      <c r="D14" t="s">
        <v>12</v>
      </c>
      <c r="E14" t="s">
        <v>13</v>
      </c>
    </row>
    <row r="15" spans="1:9" x14ac:dyDescent="0.25">
      <c r="A15" t="s">
        <v>15</v>
      </c>
      <c r="B15" t="s">
        <v>16</v>
      </c>
      <c r="C15" t="s">
        <v>11</v>
      </c>
      <c r="D15" t="s">
        <v>12</v>
      </c>
      <c r="E15" t="s">
        <v>9</v>
      </c>
    </row>
    <row r="16" spans="1:9" x14ac:dyDescent="0.25">
      <c r="A16" t="s">
        <v>6</v>
      </c>
      <c r="B16" t="s">
        <v>7</v>
      </c>
      <c r="C16" t="s">
        <v>10</v>
      </c>
      <c r="D16" t="s">
        <v>12</v>
      </c>
      <c r="E16" t="s">
        <v>9</v>
      </c>
    </row>
    <row r="19" spans="1:5" x14ac:dyDescent="0.25">
      <c r="A19" t="s">
        <v>1</v>
      </c>
      <c r="B19" t="s">
        <v>19</v>
      </c>
      <c r="C19" t="s">
        <v>21</v>
      </c>
      <c r="D19" t="s">
        <v>23</v>
      </c>
      <c r="E19" t="s">
        <v>24</v>
      </c>
    </row>
    <row r="20" spans="1:5" x14ac:dyDescent="0.25">
      <c r="A20" t="s">
        <v>6</v>
      </c>
      <c r="B20">
        <v>4</v>
      </c>
      <c r="C20">
        <v>2</v>
      </c>
      <c r="D20">
        <f>-B20/(B20+C20)*LOG(B20/(B20+C20),2)-C20/(B20+C20)*LOG(C20/(B20+C20),2)</f>
        <v>0.91829583405448956</v>
      </c>
      <c r="E20">
        <f>$G$6-(((B20+C20)/($I$3))*D20+((B21+C21)/($I$3))*D21)</f>
        <v>4.1391147733641165E-2</v>
      </c>
    </row>
    <row r="21" spans="1:5" x14ac:dyDescent="0.25">
      <c r="A21" t="s">
        <v>15</v>
      </c>
      <c r="B21">
        <v>3</v>
      </c>
      <c r="C21">
        <v>4</v>
      </c>
      <c r="D21">
        <f>-B21/(B21+C21)*LOG(B21/(B21+C21),2)-C21/(B21+C21)*LOG(C21/(B21+C21),2)</f>
        <v>0.98522813603425163</v>
      </c>
    </row>
    <row r="23" spans="1:5" x14ac:dyDescent="0.25">
      <c r="A23" t="s">
        <v>2</v>
      </c>
      <c r="B23" t="s">
        <v>19</v>
      </c>
      <c r="C23" t="s">
        <v>21</v>
      </c>
      <c r="D23" t="s">
        <v>23</v>
      </c>
      <c r="E23" t="s">
        <v>24</v>
      </c>
    </row>
    <row r="24" spans="1:5" x14ac:dyDescent="0.25">
      <c r="A24" t="s">
        <v>7</v>
      </c>
      <c r="B24">
        <v>4</v>
      </c>
      <c r="C24">
        <v>5</v>
      </c>
      <c r="D24">
        <f t="shared" ref="D23:D35" si="0">-B24/(B24+C24)*LOG(B24/(B24+C24),2)-C24/(B24+C24)*LOG(C24/(B24+C24),2)</f>
        <v>0.99107605983822222</v>
      </c>
      <c r="E24">
        <f t="shared" ref="E21:E33" si="1">$G$6-(((B24+C24)/($I$3))*D24+((B25+C25)/($I$3))*D25)</f>
        <v>5.9973833901807883E-2</v>
      </c>
    </row>
    <row r="25" spans="1:5" x14ac:dyDescent="0.25">
      <c r="A25" t="s">
        <v>16</v>
      </c>
      <c r="B25">
        <v>3</v>
      </c>
      <c r="C25">
        <v>1</v>
      </c>
      <c r="D25">
        <f t="shared" si="0"/>
        <v>0.81127812445913283</v>
      </c>
    </row>
    <row r="27" spans="1:5" x14ac:dyDescent="0.25">
      <c r="A27" t="s">
        <v>3</v>
      </c>
      <c r="B27" t="s">
        <v>19</v>
      </c>
      <c r="C27" t="s">
        <v>21</v>
      </c>
      <c r="D27" t="s">
        <v>23</v>
      </c>
      <c r="E27" t="s">
        <v>24</v>
      </c>
    </row>
    <row r="28" spans="1:5" x14ac:dyDescent="0.25">
      <c r="A28" t="s">
        <v>18</v>
      </c>
      <c r="B28">
        <v>2</v>
      </c>
      <c r="C28">
        <v>5</v>
      </c>
      <c r="D28">
        <f t="shared" si="0"/>
        <v>0.863120568566631</v>
      </c>
      <c r="E28">
        <f>$G$6-(((B28+C28)/($I$3))*D28+((B29+C29)/($I$3))*D29)</f>
        <v>0.31905579961339592</v>
      </c>
    </row>
    <row r="29" spans="1:5" x14ac:dyDescent="0.25">
      <c r="A29" t="s">
        <v>10</v>
      </c>
      <c r="B29">
        <v>2</v>
      </c>
      <c r="C29">
        <v>1</v>
      </c>
      <c r="D29">
        <f t="shared" si="0"/>
        <v>0.91829583405448956</v>
      </c>
    </row>
    <row r="30" spans="1:5" x14ac:dyDescent="0.25">
      <c r="A30" t="s">
        <v>11</v>
      </c>
      <c r="B30">
        <v>3</v>
      </c>
      <c r="C30">
        <v>0</v>
      </c>
      <c r="D30">
        <v>0</v>
      </c>
    </row>
    <row r="32" spans="1:5" x14ac:dyDescent="0.25">
      <c r="A32" t="s">
        <v>4</v>
      </c>
      <c r="B32" t="s">
        <v>19</v>
      </c>
      <c r="C32" t="s">
        <v>21</v>
      </c>
      <c r="E32" t="s">
        <v>24</v>
      </c>
    </row>
    <row r="33" spans="1:7" x14ac:dyDescent="0.25">
      <c r="A33" t="s">
        <v>8</v>
      </c>
      <c r="B33">
        <v>2</v>
      </c>
      <c r="C33">
        <v>2</v>
      </c>
      <c r="D33">
        <f t="shared" si="0"/>
        <v>1</v>
      </c>
      <c r="E33">
        <f>$G$6-(((B33+C33)/($I$3))*D33+((B34+C34)/($I$3))*D34+((B35+C35)/($I$3))*D35)</f>
        <v>1.4582259610812609E-2</v>
      </c>
    </row>
    <row r="34" spans="1:7" x14ac:dyDescent="0.25">
      <c r="A34" t="s">
        <v>12</v>
      </c>
      <c r="B34">
        <v>3</v>
      </c>
      <c r="C34">
        <v>3</v>
      </c>
      <c r="D34">
        <f t="shared" si="0"/>
        <v>1</v>
      </c>
    </row>
    <row r="35" spans="1:7" x14ac:dyDescent="0.25">
      <c r="A35" t="s">
        <v>17</v>
      </c>
      <c r="B35">
        <v>2</v>
      </c>
      <c r="C35">
        <v>1</v>
      </c>
      <c r="D35">
        <f t="shared" si="0"/>
        <v>0.91829583405448956</v>
      </c>
    </row>
    <row r="38" spans="1:7" x14ac:dyDescent="0.25">
      <c r="A38" t="s">
        <v>26</v>
      </c>
      <c r="B38" t="s">
        <v>24</v>
      </c>
    </row>
    <row r="39" spans="1:7" x14ac:dyDescent="0.25">
      <c r="A39" t="s">
        <v>1</v>
      </c>
      <c r="B39">
        <f>E20</f>
        <v>4.1391147733641165E-2</v>
      </c>
    </row>
    <row r="40" spans="1:7" x14ac:dyDescent="0.25">
      <c r="A40" t="s">
        <v>2</v>
      </c>
      <c r="B40">
        <f>E24</f>
        <v>5.9973833901807883E-2</v>
      </c>
      <c r="G40" s="1" t="s">
        <v>31</v>
      </c>
    </row>
    <row r="41" spans="1:7" x14ac:dyDescent="0.25">
      <c r="A41" t="s">
        <v>3</v>
      </c>
      <c r="B41">
        <f>E28</f>
        <v>0.31905579961339592</v>
      </c>
    </row>
    <row r="42" spans="1:7" x14ac:dyDescent="0.25">
      <c r="A42" t="s">
        <v>4</v>
      </c>
      <c r="B42">
        <f>E33</f>
        <v>1.4582259610812609E-2</v>
      </c>
      <c r="D42" t="s">
        <v>33</v>
      </c>
    </row>
    <row r="43" spans="1:7" x14ac:dyDescent="0.25">
      <c r="G43" s="3" t="s">
        <v>32</v>
      </c>
    </row>
    <row r="59" spans="1:10" x14ac:dyDescent="0.25">
      <c r="A59" t="s">
        <v>3</v>
      </c>
      <c r="B59" t="s">
        <v>1</v>
      </c>
      <c r="C59" t="s">
        <v>2</v>
      </c>
      <c r="D59" t="s">
        <v>4</v>
      </c>
      <c r="E59" t="s">
        <v>5</v>
      </c>
      <c r="G59" t="s">
        <v>27</v>
      </c>
      <c r="H59" t="s">
        <v>21</v>
      </c>
      <c r="I59" t="s">
        <v>22</v>
      </c>
      <c r="J59" t="s">
        <v>25</v>
      </c>
    </row>
    <row r="60" spans="1:10" x14ac:dyDescent="0.25">
      <c r="A60" t="s">
        <v>18</v>
      </c>
      <c r="B60" t="s">
        <v>6</v>
      </c>
      <c r="C60" t="s">
        <v>7</v>
      </c>
      <c r="D60" t="s">
        <v>8</v>
      </c>
      <c r="E60" t="s">
        <v>9</v>
      </c>
      <c r="G60">
        <v>2</v>
      </c>
      <c r="H60">
        <v>5</v>
      </c>
      <c r="I60">
        <f>-G60/(G60+H60)*LOG(G60/(G60+H60),2)-H60/(G60+H60)*LOG(H60/(G60+H60),2)</f>
        <v>0.863120568566631</v>
      </c>
      <c r="J60">
        <v>7</v>
      </c>
    </row>
    <row r="61" spans="1:10" x14ac:dyDescent="0.25">
      <c r="A61" t="s">
        <v>18</v>
      </c>
      <c r="B61" t="s">
        <v>6</v>
      </c>
      <c r="C61" t="s">
        <v>7</v>
      </c>
      <c r="D61" t="s">
        <v>12</v>
      </c>
      <c r="E61" t="s">
        <v>13</v>
      </c>
    </row>
    <row r="62" spans="1:10" x14ac:dyDescent="0.25">
      <c r="A62" t="s">
        <v>18</v>
      </c>
      <c r="B62" t="s">
        <v>6</v>
      </c>
      <c r="C62" t="s">
        <v>16</v>
      </c>
      <c r="D62" t="s">
        <v>12</v>
      </c>
      <c r="E62" t="s">
        <v>9</v>
      </c>
    </row>
    <row r="63" spans="1:10" x14ac:dyDescent="0.25">
      <c r="A63" t="s">
        <v>18</v>
      </c>
      <c r="B63" t="s">
        <v>15</v>
      </c>
      <c r="C63" t="s">
        <v>16</v>
      </c>
      <c r="D63" t="s">
        <v>8</v>
      </c>
      <c r="E63" t="s">
        <v>13</v>
      </c>
    </row>
    <row r="64" spans="1:10" x14ac:dyDescent="0.25">
      <c r="A64" t="s">
        <v>18</v>
      </c>
      <c r="B64" t="s">
        <v>6</v>
      </c>
      <c r="C64" t="s">
        <v>7</v>
      </c>
      <c r="D64" t="s">
        <v>17</v>
      </c>
      <c r="E64" t="s">
        <v>13</v>
      </c>
    </row>
    <row r="65" spans="1:5" x14ac:dyDescent="0.25">
      <c r="A65" t="s">
        <v>18</v>
      </c>
      <c r="B65" t="s">
        <v>15</v>
      </c>
      <c r="C65" t="s">
        <v>7</v>
      </c>
      <c r="D65" t="s">
        <v>8</v>
      </c>
      <c r="E65" t="s">
        <v>13</v>
      </c>
    </row>
    <row r="66" spans="1:5" x14ac:dyDescent="0.25">
      <c r="A66" t="s">
        <v>18</v>
      </c>
      <c r="B66" t="s">
        <v>15</v>
      </c>
      <c r="C66" t="s">
        <v>7</v>
      </c>
      <c r="D66" t="s">
        <v>12</v>
      </c>
      <c r="E66" t="s">
        <v>13</v>
      </c>
    </row>
    <row r="68" spans="1:5" x14ac:dyDescent="0.25">
      <c r="A68" t="s">
        <v>1</v>
      </c>
      <c r="B68" t="s">
        <v>19</v>
      </c>
      <c r="C68" t="s">
        <v>21</v>
      </c>
      <c r="D68" t="s">
        <v>22</v>
      </c>
      <c r="E68" t="s">
        <v>24</v>
      </c>
    </row>
    <row r="69" spans="1:5" x14ac:dyDescent="0.25">
      <c r="A69" t="s">
        <v>6</v>
      </c>
      <c r="B69">
        <v>2</v>
      </c>
      <c r="C69">
        <v>2</v>
      </c>
      <c r="D69">
        <v>1</v>
      </c>
      <c r="E69">
        <f>$I$60-(((B69+C69)/($J$60))*D69+((B70+C70)/($J$60))*D70)</f>
        <v>0.2916919971380596</v>
      </c>
    </row>
    <row r="70" spans="1:5" x14ac:dyDescent="0.25">
      <c r="A70" t="s">
        <v>15</v>
      </c>
      <c r="B70">
        <v>0</v>
      </c>
      <c r="C70">
        <v>3</v>
      </c>
      <c r="D70">
        <v>0</v>
      </c>
    </row>
    <row r="72" spans="1:5" x14ac:dyDescent="0.25">
      <c r="A72" t="s">
        <v>2</v>
      </c>
      <c r="D72" t="s">
        <v>22</v>
      </c>
      <c r="E72" t="s">
        <v>24</v>
      </c>
    </row>
    <row r="73" spans="1:5" x14ac:dyDescent="0.25">
      <c r="A73" t="s">
        <v>7</v>
      </c>
      <c r="B73">
        <v>1</v>
      </c>
      <c r="C73">
        <v>4</v>
      </c>
      <c r="D73">
        <f>-B73/(B73+C73)*LOG(B73/(B73+C73),2)-C73/(B73+C73)*LOG(C73/(B73+C73),2)</f>
        <v>0.72192809488736231</v>
      </c>
      <c r="E73">
        <f t="shared" ref="E70:E77" si="2">$I$60-(((B73+C73)/($J$60))*D73+((B74+C74)/($J$60))*D74)</f>
        <v>6.1743357932800724E-2</v>
      </c>
    </row>
    <row r="74" spans="1:5" x14ac:dyDescent="0.25">
      <c r="A74" t="s">
        <v>16</v>
      </c>
      <c r="B74">
        <v>1</v>
      </c>
      <c r="C74">
        <v>1</v>
      </c>
      <c r="D74">
        <f>-B74/(B74+C74)*LOG(B74/(B74+C74),2)-C74/(B74+C74)*LOG(C74/(B74+C74),2)</f>
        <v>1</v>
      </c>
    </row>
    <row r="76" spans="1:5" x14ac:dyDescent="0.25">
      <c r="A76" t="s">
        <v>4</v>
      </c>
      <c r="B76" t="s">
        <v>19</v>
      </c>
      <c r="C76" t="s">
        <v>21</v>
      </c>
      <c r="D76" t="s">
        <v>22</v>
      </c>
    </row>
    <row r="77" spans="1:5" x14ac:dyDescent="0.25">
      <c r="A77" t="s">
        <v>8</v>
      </c>
      <c r="B77">
        <v>1</v>
      </c>
      <c r="C77">
        <v>2</v>
      </c>
      <c r="D77">
        <f t="shared" ref="D75:D79" si="3">-B77/(B77+C77)*LOG(B77/(B77+C77),2)-C77/(B77+C77)*LOG(C77/(B77+C77),2)</f>
        <v>0.91829583405448956</v>
      </c>
      <c r="E77">
        <f t="shared" si="2"/>
        <v>7.60098536627829E-2</v>
      </c>
    </row>
    <row r="78" spans="1:5" x14ac:dyDescent="0.25">
      <c r="A78" t="s">
        <v>12</v>
      </c>
      <c r="B78">
        <v>1</v>
      </c>
      <c r="C78">
        <v>2</v>
      </c>
      <c r="D78">
        <f t="shared" si="3"/>
        <v>0.91829583405448956</v>
      </c>
    </row>
    <row r="79" spans="1:5" x14ac:dyDescent="0.25">
      <c r="A79" t="s">
        <v>17</v>
      </c>
      <c r="B79">
        <v>0</v>
      </c>
      <c r="C79">
        <v>1</v>
      </c>
      <c r="D79">
        <v>0</v>
      </c>
    </row>
    <row r="81" spans="1:13" x14ac:dyDescent="0.25">
      <c r="A81" t="s">
        <v>26</v>
      </c>
      <c r="B81" t="s">
        <v>24</v>
      </c>
    </row>
    <row r="82" spans="1:13" x14ac:dyDescent="0.25">
      <c r="A82" t="s">
        <v>1</v>
      </c>
      <c r="B82">
        <f>E69</f>
        <v>0.2916919971380596</v>
      </c>
    </row>
    <row r="83" spans="1:13" x14ac:dyDescent="0.25">
      <c r="A83" t="s">
        <v>2</v>
      </c>
      <c r="B83">
        <f>E73</f>
        <v>6.1743357932800724E-2</v>
      </c>
    </row>
    <row r="84" spans="1:13" x14ac:dyDescent="0.25">
      <c r="A84" t="s">
        <v>4</v>
      </c>
      <c r="B84">
        <f>E77</f>
        <v>7.60098536627829E-2</v>
      </c>
    </row>
    <row r="88" spans="1:13" x14ac:dyDescent="0.25">
      <c r="J88" s="1" t="s">
        <v>31</v>
      </c>
    </row>
    <row r="90" spans="1:13" x14ac:dyDescent="0.25">
      <c r="G90" s="3" t="s">
        <v>33</v>
      </c>
      <c r="M90" s="1" t="s">
        <v>31</v>
      </c>
    </row>
    <row r="91" spans="1:13" x14ac:dyDescent="0.25">
      <c r="J91" s="3" t="s">
        <v>32</v>
      </c>
    </row>
    <row r="98" spans="1:10" x14ac:dyDescent="0.25">
      <c r="G98" s="1" t="s">
        <v>34</v>
      </c>
    </row>
    <row r="107" spans="1:10" x14ac:dyDescent="0.25">
      <c r="A107" t="s">
        <v>1</v>
      </c>
      <c r="B107" t="s">
        <v>3</v>
      </c>
      <c r="C107" t="s">
        <v>2</v>
      </c>
      <c r="D107" t="s">
        <v>28</v>
      </c>
      <c r="E107" t="s">
        <v>29</v>
      </c>
      <c r="G107" t="s">
        <v>19</v>
      </c>
      <c r="H107" t="s">
        <v>21</v>
      </c>
      <c r="I107" t="s">
        <v>22</v>
      </c>
      <c r="J107" t="s">
        <v>25</v>
      </c>
    </row>
    <row r="108" spans="1:10" x14ac:dyDescent="0.25">
      <c r="A108" t="s">
        <v>30</v>
      </c>
      <c r="B108" t="s">
        <v>18</v>
      </c>
      <c r="C108" t="s">
        <v>7</v>
      </c>
      <c r="D108" t="s">
        <v>8</v>
      </c>
      <c r="E108" t="s">
        <v>9</v>
      </c>
      <c r="G108">
        <v>2</v>
      </c>
      <c r="H108">
        <v>2</v>
      </c>
      <c r="I108">
        <v>1</v>
      </c>
      <c r="J108">
        <v>4</v>
      </c>
    </row>
    <row r="109" spans="1:10" x14ac:dyDescent="0.25">
      <c r="A109" t="s">
        <v>30</v>
      </c>
      <c r="B109" t="s">
        <v>18</v>
      </c>
      <c r="C109" t="s">
        <v>7</v>
      </c>
      <c r="D109" t="s">
        <v>12</v>
      </c>
      <c r="E109" t="s">
        <v>13</v>
      </c>
    </row>
    <row r="110" spans="1:10" x14ac:dyDescent="0.25">
      <c r="A110" t="s">
        <v>30</v>
      </c>
      <c r="B110" t="s">
        <v>18</v>
      </c>
      <c r="C110" t="s">
        <v>16</v>
      </c>
      <c r="D110" t="s">
        <v>12</v>
      </c>
      <c r="E110" t="s">
        <v>9</v>
      </c>
    </row>
    <row r="111" spans="1:10" x14ac:dyDescent="0.25">
      <c r="A111" t="s">
        <v>30</v>
      </c>
      <c r="B111" t="s">
        <v>18</v>
      </c>
      <c r="C111" t="s">
        <v>7</v>
      </c>
      <c r="D111" t="s">
        <v>17</v>
      </c>
      <c r="E111" t="s">
        <v>13</v>
      </c>
    </row>
    <row r="118" spans="8:14" x14ac:dyDescent="0.25">
      <c r="N118" t="s">
        <v>31</v>
      </c>
    </row>
    <row r="121" spans="8:14" x14ac:dyDescent="0.25">
      <c r="H121" t="s">
        <v>33</v>
      </c>
    </row>
    <row r="123" spans="8:14" x14ac:dyDescent="0.25">
      <c r="N123" t="s">
        <v>32</v>
      </c>
    </row>
    <row r="130" spans="5:9" x14ac:dyDescent="0.25">
      <c r="G130" t="s">
        <v>30</v>
      </c>
    </row>
    <row r="131" spans="5:9" x14ac:dyDescent="0.25">
      <c r="I131" t="s">
        <v>34</v>
      </c>
    </row>
    <row r="138" spans="5:9" x14ac:dyDescent="0.25">
      <c r="E138" t="s">
        <v>7</v>
      </c>
      <c r="G138" s="2" t="s">
        <v>35</v>
      </c>
    </row>
    <row r="146" spans="1:6" x14ac:dyDescent="0.25">
      <c r="B146" t="s">
        <v>36</v>
      </c>
      <c r="F146" t="s">
        <v>38</v>
      </c>
    </row>
    <row r="147" spans="1:6" x14ac:dyDescent="0.25">
      <c r="D147" t="s">
        <v>37</v>
      </c>
    </row>
    <row r="156" spans="1:6" x14ac:dyDescent="0.25">
      <c r="A156" t="s">
        <v>3</v>
      </c>
      <c r="B156" t="s">
        <v>1</v>
      </c>
      <c r="C156" t="s">
        <v>2</v>
      </c>
      <c r="D156" t="s">
        <v>28</v>
      </c>
      <c r="E156" t="s">
        <v>29</v>
      </c>
    </row>
    <row r="157" spans="1:6" x14ac:dyDescent="0.25">
      <c r="A157" t="s">
        <v>32</v>
      </c>
      <c r="B157" t="s">
        <v>34</v>
      </c>
      <c r="C157" t="s">
        <v>7</v>
      </c>
      <c r="D157" t="s">
        <v>12</v>
      </c>
      <c r="E157" t="s">
        <v>13</v>
      </c>
    </row>
    <row r="158" spans="1:6" x14ac:dyDescent="0.25">
      <c r="A158" t="s">
        <v>32</v>
      </c>
      <c r="B158" t="s">
        <v>34</v>
      </c>
      <c r="C158" t="s">
        <v>7</v>
      </c>
      <c r="D158" t="s">
        <v>17</v>
      </c>
      <c r="E158" t="s">
        <v>9</v>
      </c>
    </row>
    <row r="159" spans="1:6" x14ac:dyDescent="0.25">
      <c r="A159" t="s">
        <v>32</v>
      </c>
      <c r="B159" t="s">
        <v>30</v>
      </c>
      <c r="C159" t="s">
        <v>7</v>
      </c>
      <c r="D159" t="s">
        <v>39</v>
      </c>
      <c r="E159" t="s">
        <v>9</v>
      </c>
    </row>
    <row r="166" spans="8:14" x14ac:dyDescent="0.25">
      <c r="N166" t="s">
        <v>31</v>
      </c>
    </row>
    <row r="169" spans="8:14" x14ac:dyDescent="0.25">
      <c r="H169" t="s">
        <v>33</v>
      </c>
    </row>
    <row r="171" spans="8:14" x14ac:dyDescent="0.25">
      <c r="N171" t="s">
        <v>32</v>
      </c>
    </row>
    <row r="178" spans="5:21" x14ac:dyDescent="0.25">
      <c r="G178" t="s">
        <v>30</v>
      </c>
    </row>
    <row r="179" spans="5:21" x14ac:dyDescent="0.25">
      <c r="I179" t="s">
        <v>34</v>
      </c>
    </row>
    <row r="180" spans="5:21" x14ac:dyDescent="0.25">
      <c r="S180" t="s">
        <v>15</v>
      </c>
    </row>
    <row r="181" spans="5:21" x14ac:dyDescent="0.25">
      <c r="N181" t="s">
        <v>6</v>
      </c>
    </row>
    <row r="186" spans="5:21" x14ac:dyDescent="0.25">
      <c r="E186" t="s">
        <v>7</v>
      </c>
      <c r="G186" s="2" t="s">
        <v>35</v>
      </c>
    </row>
    <row r="187" spans="5:21" x14ac:dyDescent="0.25">
      <c r="Q187" s="1" t="s">
        <v>12</v>
      </c>
    </row>
    <row r="189" spans="5:21" x14ac:dyDescent="0.25">
      <c r="U189" t="s">
        <v>38</v>
      </c>
    </row>
    <row r="194" spans="2:6" x14ac:dyDescent="0.25">
      <c r="B194" t="s">
        <v>36</v>
      </c>
      <c r="F194" t="s">
        <v>38</v>
      </c>
    </row>
    <row r="195" spans="2:6" x14ac:dyDescent="0.25">
      <c r="D195" t="s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2021-05-10T13:20:00Z</dcterms:modified>
</cp:coreProperties>
</file>