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M107" sheetId="2" r:id="rId2"/>
    <sheet name="M549" sheetId="3" r:id="rId3"/>
    <sheet name="M48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7" i="1"/>
  <c r="G18" i="1"/>
  <c r="G7" i="1"/>
  <c r="G6" i="1"/>
  <c r="G15" i="1"/>
  <c r="G16" i="1"/>
  <c r="G14" i="1"/>
  <c r="G13" i="1"/>
  <c r="G12" i="1"/>
  <c r="G11" i="1"/>
  <c r="G10" i="1"/>
  <c r="S6" i="4" l="1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D6" i="2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D4" i="2"/>
  <c r="G8" i="1"/>
  <c r="G3" i="1"/>
  <c r="G5" i="1"/>
</calcChain>
</file>

<file path=xl/sharedStrings.xml><?xml version="1.0" encoding="utf-8"?>
<sst xmlns="http://schemas.openxmlformats.org/spreadsheetml/2006/main" count="56" uniqueCount="36">
  <si>
    <t>Номер класса</t>
  </si>
  <si>
    <t>Тип орудия</t>
  </si>
  <si>
    <t>Снаряд</t>
  </si>
  <si>
    <t>Калибр, мм</t>
  </si>
  <si>
    <t>Масса, кг</t>
  </si>
  <si>
    <t>C</t>
  </si>
  <si>
    <t>Начальная скорость, м/с</t>
  </si>
  <si>
    <t>Длина, м</t>
  </si>
  <si>
    <t>САУ 2а36</t>
  </si>
  <si>
    <t>ОФ29</t>
  </si>
  <si>
    <t>3ОФ30 - АРС</t>
  </si>
  <si>
    <t>САУ 2С19 Мста-С</t>
  </si>
  <si>
    <t>3ОФ45 с донной «юбкой»</t>
  </si>
  <si>
    <t>САУ 2С1 «Гвоздика»</t>
  </si>
  <si>
    <t>Танковая пушка 2А46</t>
  </si>
  <si>
    <t xml:space="preserve">3ОФ26 </t>
  </si>
  <si>
    <t>САУ М777</t>
  </si>
  <si>
    <t xml:space="preserve">ERFB </t>
  </si>
  <si>
    <t xml:space="preserve">M107 </t>
  </si>
  <si>
    <t xml:space="preserve">M795 </t>
  </si>
  <si>
    <t>САУ 2С7 Пион</t>
  </si>
  <si>
    <t xml:space="preserve">М106  </t>
  </si>
  <si>
    <t>САУ CAESAR</t>
  </si>
  <si>
    <t xml:space="preserve">M2005 V-LAP </t>
  </si>
  <si>
    <t>Leopard 2</t>
  </si>
  <si>
    <t xml:space="preserve">Dm11 </t>
  </si>
  <si>
    <t>ix</t>
  </si>
  <si>
    <t>Cx 1943</t>
  </si>
  <si>
    <t>М</t>
  </si>
  <si>
    <t>Cx 1958</t>
  </si>
  <si>
    <t>M549</t>
  </si>
  <si>
    <t>M483</t>
  </si>
  <si>
    <t>Российские</t>
  </si>
  <si>
    <t>Зарубежные</t>
  </si>
  <si>
    <t>M863 - кассетный</t>
  </si>
  <si>
    <t>3ОФ56, 53-ОФ-462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</si>
</sst>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/>
    <xf numFmtId="165" fontId="4" fillId="0" borderId="0" xfId="0" applyNumberFormat="1" applyFont="1"/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'M107'!$A$3</c:f>
              <c:strCache>
                <c:ptCount val="1"/>
                <c:pt idx="0">
                  <c:v>Cx 1943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'M107'!$D$2:$S$2</c:f>
              <c:numCache>
                <c:formatCode>0.000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1.75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'M107'!$D$4:$S$4</c:f>
              <c:numCache>
                <c:formatCode>General</c:formatCode>
                <c:ptCount val="16"/>
                <c:pt idx="0">
                  <c:v>0.14601</c:v>
                </c:pt>
                <c:pt idx="1">
                  <c:v>0.14601</c:v>
                </c:pt>
                <c:pt idx="2">
                  <c:v>0.14601</c:v>
                </c:pt>
                <c:pt idx="3">
                  <c:v>0.14820778343999777</c:v>
                </c:pt>
                <c:pt idx="4">
                  <c:v>0.17037776327999829</c:v>
                </c:pt>
                <c:pt idx="5">
                  <c:v>0.30280148999999468</c:v>
                </c:pt>
                <c:pt idx="6">
                  <c:v>0.35158241729999429</c:v>
                </c:pt>
                <c:pt idx="7">
                  <c:v>0.35713671024000021</c:v>
                </c:pt>
                <c:pt idx="8">
                  <c:v>0.35280613175999936</c:v>
                </c:pt>
                <c:pt idx="9">
                  <c:v>0.33592948500000003</c:v>
                </c:pt>
                <c:pt idx="10">
                  <c:v>0.31347132187500015</c:v>
                </c:pt>
                <c:pt idx="11">
                  <c:v>0.29447334000000008</c:v>
                </c:pt>
                <c:pt idx="12">
                  <c:v>0.26778780375000016</c:v>
                </c:pt>
                <c:pt idx="13">
                  <c:v>0.25107023999999994</c:v>
                </c:pt>
                <c:pt idx="14">
                  <c:v>0.24180000000000001</c:v>
                </c:pt>
                <c:pt idx="15">
                  <c:v>0.24180000000000001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D-4C8E-B8C3-F77051362C1A}"/>
            </c:ext>
          </c:extLst>
        </c:ser>
        <c:ser>
          <c:idx val="1"/>
          <c:order val="1"/>
          <c:tx>
            <c:strRef>
              <c:f>'M107'!$A$5</c:f>
              <c:strCache>
                <c:ptCount val="1"/>
                <c:pt idx="0">
                  <c:v>Cx 1958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'M107'!$D$2:$S$2</c:f>
              <c:numCache>
                <c:formatCode>0.000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1.75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'M107'!$D$6:$S$6</c:f>
              <c:numCache>
                <c:formatCode>General</c:formatCode>
                <c:ptCount val="16"/>
                <c:pt idx="0">
                  <c:v>0.18356385</c:v>
                </c:pt>
                <c:pt idx="1">
                  <c:v>0.18510138719999999</c:v>
                </c:pt>
                <c:pt idx="2">
                  <c:v>0.1899291156</c:v>
                </c:pt>
                <c:pt idx="3">
                  <c:v>0.20033747040000002</c:v>
                </c:pt>
                <c:pt idx="4">
                  <c:v>0.22314426179999458</c:v>
                </c:pt>
                <c:pt idx="5">
                  <c:v>0.32696939999999303</c:v>
                </c:pt>
                <c:pt idx="6">
                  <c:v>0.36987953640000165</c:v>
                </c:pt>
                <c:pt idx="7">
                  <c:v>0.3717013440000006</c:v>
                </c:pt>
                <c:pt idx="8">
                  <c:v>0.36331190699999955</c:v>
                </c:pt>
                <c:pt idx="9">
                  <c:v>0.33474457499999993</c:v>
                </c:pt>
                <c:pt idx="10">
                  <c:v>0.30825841049999991</c:v>
                </c:pt>
                <c:pt idx="11">
                  <c:v>0.28655039999999993</c:v>
                </c:pt>
                <c:pt idx="12">
                  <c:v>0.2498715</c:v>
                </c:pt>
                <c:pt idx="13">
                  <c:v>0.22116000000000005</c:v>
                </c:pt>
                <c:pt idx="14">
                  <c:v>0.18140339999999996</c:v>
                </c:pt>
                <c:pt idx="15">
                  <c:v>0.1562538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D-4C8E-B8C3-F77051362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436576"/>
        <c:axId val="1516429920"/>
      </c:scatterChart>
      <c:valAx>
        <c:axId val="151643657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429920"/>
        <c:crosses val="autoZero"/>
        <c:crossBetween val="midCat"/>
        <c:majorUnit val="1"/>
      </c:valAx>
      <c:valAx>
        <c:axId val="151642992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4365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'M549'!$A$3</c:f>
              <c:strCache>
                <c:ptCount val="1"/>
                <c:pt idx="0">
                  <c:v>Cx 1943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'M549'!$D$2:$S$2</c:f>
              <c:numCache>
                <c:formatCode>0.000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1.75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'M549'!$D$4:$S$4</c:f>
              <c:numCache>
                <c:formatCode>General</c:formatCode>
                <c:ptCount val="16"/>
                <c:pt idx="0">
                  <c:v>0.12873999999999999</c:v>
                </c:pt>
                <c:pt idx="1">
                  <c:v>0.12873999999999999</c:v>
                </c:pt>
                <c:pt idx="2">
                  <c:v>0.12873999999999999</c:v>
                </c:pt>
                <c:pt idx="3">
                  <c:v>0.13067783055999802</c:v>
                </c:pt>
                <c:pt idx="4">
                  <c:v>0.15022555471999846</c:v>
                </c:pt>
                <c:pt idx="5">
                  <c:v>0.26698625999999526</c:v>
                </c:pt>
                <c:pt idx="6">
                  <c:v>0.30999740019999489</c:v>
                </c:pt>
                <c:pt idx="7">
                  <c:v>0.31489473376000016</c:v>
                </c:pt>
                <c:pt idx="8">
                  <c:v>0.3110763742399994</c:v>
                </c:pt>
                <c:pt idx="9">
                  <c:v>0.29619588999999996</c:v>
                </c:pt>
                <c:pt idx="10">
                  <c:v>0.27639406875000011</c:v>
                </c:pt>
                <c:pt idx="11">
                  <c:v>0.25964316000000004</c:v>
                </c:pt>
                <c:pt idx="12">
                  <c:v>0.23611397750000013</c:v>
                </c:pt>
                <c:pt idx="13">
                  <c:v>0.22137375999999992</c:v>
                </c:pt>
                <c:pt idx="14">
                  <c:v>0.2132</c:v>
                </c:pt>
                <c:pt idx="15">
                  <c:v>0.2132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A-4A15-BCAF-075068C5F982}"/>
            </c:ext>
          </c:extLst>
        </c:ser>
        <c:ser>
          <c:idx val="1"/>
          <c:order val="1"/>
          <c:tx>
            <c:strRef>
              <c:f>'M549'!$A$5</c:f>
              <c:strCache>
                <c:ptCount val="1"/>
                <c:pt idx="0">
                  <c:v>Cx 1958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'M549'!$D$2:$S$2</c:f>
              <c:numCache>
                <c:formatCode>0.000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1.75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'M549'!$D$6:$S$6</c:f>
              <c:numCache>
                <c:formatCode>General</c:formatCode>
                <c:ptCount val="16"/>
                <c:pt idx="0">
                  <c:v>0.16214806750000002</c:v>
                </c:pt>
                <c:pt idx="1">
                  <c:v>0.16350622536000001</c:v>
                </c:pt>
                <c:pt idx="2">
                  <c:v>0.16777071877999999</c:v>
                </c:pt>
                <c:pt idx="3">
                  <c:v>0.17696476552000001</c:v>
                </c:pt>
                <c:pt idx="4">
                  <c:v>0.19711076458999521</c:v>
                </c:pt>
                <c:pt idx="5">
                  <c:v>0.28882296999999385</c:v>
                </c:pt>
                <c:pt idx="6">
                  <c:v>0.32672692382000146</c:v>
                </c:pt>
                <c:pt idx="7">
                  <c:v>0.32833618720000052</c:v>
                </c:pt>
                <c:pt idx="8">
                  <c:v>0.32092551784999962</c:v>
                </c:pt>
                <c:pt idx="9">
                  <c:v>0.29569104124999995</c:v>
                </c:pt>
                <c:pt idx="10">
                  <c:v>0.27229492927499993</c:v>
                </c:pt>
                <c:pt idx="11">
                  <c:v>0.25311951999999993</c:v>
                </c:pt>
                <c:pt idx="12">
                  <c:v>0.22071982500000001</c:v>
                </c:pt>
                <c:pt idx="13">
                  <c:v>0.19535800000000006</c:v>
                </c:pt>
                <c:pt idx="14">
                  <c:v>0.16023967</c:v>
                </c:pt>
                <c:pt idx="15">
                  <c:v>0.13802419000000002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6A-4A15-BCAF-075068C5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436576"/>
        <c:axId val="1516429920"/>
      </c:scatterChart>
      <c:valAx>
        <c:axId val="151643657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429920"/>
        <c:crosses val="autoZero"/>
        <c:crossBetween val="midCat"/>
        <c:majorUnit val="1"/>
      </c:valAx>
      <c:valAx>
        <c:axId val="151642992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4365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'M483'!$A$3</c:f>
              <c:strCache>
                <c:ptCount val="1"/>
                <c:pt idx="0">
                  <c:v>Cx 1943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'M483'!$D$2:$S$2</c:f>
              <c:numCache>
                <c:formatCode>0.000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1.75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'M483'!$D$4:$S$4</c:f>
              <c:numCache>
                <c:formatCode>General</c:formatCode>
                <c:ptCount val="16"/>
                <c:pt idx="0">
                  <c:v>0.14287</c:v>
                </c:pt>
                <c:pt idx="1">
                  <c:v>0.14287</c:v>
                </c:pt>
                <c:pt idx="2">
                  <c:v>0.14287</c:v>
                </c:pt>
                <c:pt idx="3">
                  <c:v>0.14502051927999782</c:v>
                </c:pt>
                <c:pt idx="4">
                  <c:v>0.16671372535999832</c:v>
                </c:pt>
                <c:pt idx="5">
                  <c:v>0.29628962999999475</c:v>
                </c:pt>
                <c:pt idx="6">
                  <c:v>0.34402150509999441</c:v>
                </c:pt>
                <c:pt idx="7">
                  <c:v>0.34945635088000021</c:v>
                </c:pt>
                <c:pt idx="8">
                  <c:v>0.34521890311999937</c:v>
                </c:pt>
                <c:pt idx="9">
                  <c:v>0.32870519500000001</c:v>
                </c:pt>
                <c:pt idx="10">
                  <c:v>0.30673000312500015</c:v>
                </c:pt>
                <c:pt idx="11">
                  <c:v>0.28814058000000009</c:v>
                </c:pt>
                <c:pt idx="12">
                  <c:v>0.26202892625000018</c:v>
                </c:pt>
                <c:pt idx="13">
                  <c:v>0.24567087999999995</c:v>
                </c:pt>
                <c:pt idx="14">
                  <c:v>0.2366</c:v>
                </c:pt>
                <c:pt idx="15">
                  <c:v>0.2366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4-4F6A-BF71-2D8D10C594F0}"/>
            </c:ext>
          </c:extLst>
        </c:ser>
        <c:ser>
          <c:idx val="1"/>
          <c:order val="1"/>
          <c:tx>
            <c:strRef>
              <c:f>'M483'!$A$5</c:f>
              <c:strCache>
                <c:ptCount val="1"/>
                <c:pt idx="0">
                  <c:v>Cx 1958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'M483'!$D$2:$S$2</c:f>
              <c:numCache>
                <c:formatCode>0.000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1.75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'M483'!$D$6:$S$6</c:f>
              <c:numCache>
                <c:formatCode>General</c:formatCode>
                <c:ptCount val="16"/>
                <c:pt idx="0">
                  <c:v>0.18356385</c:v>
                </c:pt>
                <c:pt idx="1">
                  <c:v>0.18510138719999999</c:v>
                </c:pt>
                <c:pt idx="2">
                  <c:v>0.1899291156</c:v>
                </c:pt>
                <c:pt idx="3">
                  <c:v>0.20033747040000002</c:v>
                </c:pt>
                <c:pt idx="4">
                  <c:v>0.22314426179999458</c:v>
                </c:pt>
                <c:pt idx="5">
                  <c:v>0.32696939999999303</c:v>
                </c:pt>
                <c:pt idx="6">
                  <c:v>0.36987953640000165</c:v>
                </c:pt>
                <c:pt idx="7">
                  <c:v>0.3717013440000006</c:v>
                </c:pt>
                <c:pt idx="8">
                  <c:v>0.36331190699999955</c:v>
                </c:pt>
                <c:pt idx="9">
                  <c:v>0.33474457499999993</c:v>
                </c:pt>
                <c:pt idx="10">
                  <c:v>0.30825841049999991</c:v>
                </c:pt>
                <c:pt idx="11">
                  <c:v>0.28655039999999993</c:v>
                </c:pt>
                <c:pt idx="12">
                  <c:v>0.2498715</c:v>
                </c:pt>
                <c:pt idx="13">
                  <c:v>0.22116000000000005</c:v>
                </c:pt>
                <c:pt idx="14">
                  <c:v>0.18140339999999996</c:v>
                </c:pt>
                <c:pt idx="15">
                  <c:v>0.1562538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4-4F6A-BF71-2D8D10C5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436576"/>
        <c:axId val="1516429920"/>
      </c:scatterChart>
      <c:valAx>
        <c:axId val="151643657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429920"/>
        <c:crosses val="autoZero"/>
        <c:crossBetween val="midCat"/>
        <c:majorUnit val="1"/>
      </c:valAx>
      <c:valAx>
        <c:axId val="151642992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4365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554491</xdr:colOff>
      <xdr:row>8</xdr:row>
      <xdr:rowOff>29256</xdr:rowOff>
    </xdr:from>
    <xdr:to>
      <xdr:col>18</xdr:col>
      <xdr:colOff>398009</xdr:colOff>
      <xdr:row>39</xdr:row>
      <xdr:rowOff>18370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4539343" y="235404"/>
          <a:ext cx="5894614" cy="7768318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9</xdr:row>
      <xdr:rowOff>123825</xdr:rowOff>
    </xdr:from>
    <xdr:to>
      <xdr:col>18</xdr:col>
      <xdr:colOff>276226</xdr:colOff>
      <xdr:row>36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114301</xdr:colOff>
      <xdr:row>8</xdr:row>
      <xdr:rowOff>152402</xdr:rowOff>
    </xdr:from>
    <xdr:to>
      <xdr:col>18</xdr:col>
      <xdr:colOff>76201</xdr:colOff>
      <xdr:row>39</xdr:row>
      <xdr:rowOff>28577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340000">
          <a:off x="4519613" y="547690"/>
          <a:ext cx="5781675" cy="7277100"/>
        </a:xfrm>
        <a:prstGeom prst="rect">
          <a:avLst/>
        </a:prstGeom>
      </xdr:spPr>
    </xdr:pic>
    <xdr:clientData/>
  </xdr:twoCellAnchor>
  <xdr:twoCellAnchor>
    <xdr:from>
      <xdr:col>6</xdr:col>
      <xdr:colOff>209551</xdr:colOff>
      <xdr:row>10</xdr:row>
      <xdr:rowOff>76199</xdr:rowOff>
    </xdr:from>
    <xdr:to>
      <xdr:col>18</xdr:col>
      <xdr:colOff>66675</xdr:colOff>
      <xdr:row>36</xdr:row>
      <xdr:rowOff>133348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8</xdr:row>
      <xdr:rowOff>171450</xdr:rowOff>
    </xdr:from>
    <xdr:to>
      <xdr:col>18</xdr:col>
      <xdr:colOff>314325</xdr:colOff>
      <xdr:row>39</xdr:row>
      <xdr:rowOff>95250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4591050" y="447675"/>
          <a:ext cx="5829300" cy="7562850"/>
        </a:xfrm>
        <a:prstGeom prst="rect">
          <a:avLst/>
        </a:prstGeom>
      </xdr:spPr>
    </xdr:pic>
    <xdr:clientData/>
  </xdr:twoCellAnchor>
  <xdr:twoCellAnchor>
    <xdr:from>
      <xdr:col>6</xdr:col>
      <xdr:colOff>209551</xdr:colOff>
      <xdr:row>10</xdr:row>
      <xdr:rowOff>95249</xdr:rowOff>
    </xdr:from>
    <xdr:to>
      <xdr:col>18</xdr:col>
      <xdr:colOff>295275</xdr:colOff>
      <xdr:row>36</xdr:row>
      <xdr:rowOff>133348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5" sqref="E5"/>
    </sheetView>
  </sheetViews>
  <sheetFormatPr defaultRowHeight="15" x14ac:dyDescent="0.25"/>
  <cols>
    <col min="7" max="7" width="11.5703125" bestFit="1" customWidth="1"/>
  </cols>
  <sheetData>
    <row r="1" spans="1:9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26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25">
      <c r="A2" s="11" t="s">
        <v>32</v>
      </c>
      <c r="B2" s="12"/>
      <c r="C2" s="12"/>
      <c r="D2" s="12"/>
      <c r="E2" s="12"/>
      <c r="F2" s="12"/>
      <c r="G2" s="12"/>
      <c r="H2" s="12"/>
      <c r="I2" s="13"/>
    </row>
    <row r="3" spans="1:9" x14ac:dyDescent="0.25">
      <c r="A3" s="6">
        <v>1</v>
      </c>
      <c r="B3" s="6" t="s">
        <v>8</v>
      </c>
      <c r="C3" s="6" t="s">
        <v>9</v>
      </c>
      <c r="D3" s="6">
        <v>152</v>
      </c>
      <c r="E3" s="6">
        <v>1.02</v>
      </c>
      <c r="F3" s="6">
        <v>46</v>
      </c>
      <c r="G3" s="10">
        <f>E3*D3*D3/F3/1000</f>
        <v>0.51230608695652169</v>
      </c>
      <c r="H3" s="6">
        <v>945</v>
      </c>
      <c r="I3" s="6">
        <v>0.66700000000000004</v>
      </c>
    </row>
    <row r="4" spans="1:9" ht="30" x14ac:dyDescent="0.25">
      <c r="A4" s="6">
        <v>2</v>
      </c>
      <c r="B4" s="6" t="s">
        <v>8</v>
      </c>
      <c r="C4" s="6" t="s">
        <v>10</v>
      </c>
      <c r="D4" s="6">
        <v>152</v>
      </c>
      <c r="E4" s="6">
        <v>0.85</v>
      </c>
      <c r="F4" s="6">
        <v>44.63</v>
      </c>
      <c r="G4" s="10">
        <f>E4*D4*D4/F4/1000</f>
        <v>0.4400268877436701</v>
      </c>
      <c r="H4" s="6">
        <v>939</v>
      </c>
      <c r="I4" s="6">
        <v>0.74</v>
      </c>
    </row>
    <row r="5" spans="1:9" ht="60" x14ac:dyDescent="0.25">
      <c r="A5" s="6">
        <v>3</v>
      </c>
      <c r="B5" s="9" t="s">
        <v>11</v>
      </c>
      <c r="C5" s="9" t="s">
        <v>12</v>
      </c>
      <c r="D5" s="6">
        <v>152</v>
      </c>
      <c r="E5" s="6">
        <v>0.95</v>
      </c>
      <c r="F5" s="6">
        <v>43.56</v>
      </c>
      <c r="G5" s="10">
        <f>E5*D5*D5/F5/1000</f>
        <v>0.50387511478420566</v>
      </c>
      <c r="H5" s="6">
        <v>810</v>
      </c>
      <c r="I5" s="6">
        <v>0.74</v>
      </c>
    </row>
    <row r="6" spans="1:9" ht="48" customHeight="1" x14ac:dyDescent="0.25">
      <c r="A6" s="6">
        <v>4</v>
      </c>
      <c r="B6" s="9" t="s">
        <v>13</v>
      </c>
      <c r="C6" s="9" t="s">
        <v>35</v>
      </c>
      <c r="D6" s="6">
        <v>122</v>
      </c>
      <c r="E6" s="6">
        <v>1.1000000000000001</v>
      </c>
      <c r="F6" s="6">
        <v>21.76</v>
      </c>
      <c r="G6" s="10">
        <f>E6*D6*D6/F6/1000</f>
        <v>0.75240808823529415</v>
      </c>
      <c r="H6" s="6">
        <v>690</v>
      </c>
      <c r="I6" s="6">
        <v>0.55900000000000005</v>
      </c>
    </row>
    <row r="7" spans="1:9" ht="30" x14ac:dyDescent="0.25">
      <c r="A7" s="6">
        <v>5</v>
      </c>
      <c r="B7" s="9" t="s">
        <v>20</v>
      </c>
      <c r="C7" s="9" t="s">
        <v>21</v>
      </c>
      <c r="D7" s="6">
        <v>203</v>
      </c>
      <c r="E7" s="6">
        <v>1</v>
      </c>
      <c r="F7" s="6">
        <v>110</v>
      </c>
      <c r="G7" s="10">
        <f>E7*D7*D7/F7/1000</f>
        <v>0.3746272727272727</v>
      </c>
      <c r="H7" s="6">
        <v>594</v>
      </c>
      <c r="I7" s="6">
        <v>0.875</v>
      </c>
    </row>
    <row r="8" spans="1:9" ht="45" x14ac:dyDescent="0.25">
      <c r="A8" s="6">
        <v>6</v>
      </c>
      <c r="B8" s="9" t="s">
        <v>14</v>
      </c>
      <c r="C8" s="9" t="s">
        <v>15</v>
      </c>
      <c r="D8" s="6">
        <v>125</v>
      </c>
      <c r="E8" s="6">
        <v>1.5</v>
      </c>
      <c r="F8" s="6">
        <v>23</v>
      </c>
      <c r="G8" s="8">
        <f>E8*D8*D8/F8/1000</f>
        <v>1.0190217391304348</v>
      </c>
      <c r="H8" s="6">
        <v>870</v>
      </c>
      <c r="I8" s="6">
        <v>0.67300000000000004</v>
      </c>
    </row>
    <row r="9" spans="1:9" x14ac:dyDescent="0.25">
      <c r="A9" s="11" t="s">
        <v>33</v>
      </c>
      <c r="B9" s="14"/>
      <c r="C9" s="14"/>
      <c r="D9" s="14"/>
      <c r="E9" s="14"/>
      <c r="F9" s="14"/>
      <c r="G9" s="14"/>
      <c r="H9" s="14"/>
      <c r="I9" s="15"/>
    </row>
    <row r="10" spans="1:9" ht="30" x14ac:dyDescent="0.25">
      <c r="A10" s="6">
        <v>7</v>
      </c>
      <c r="B10" s="9" t="s">
        <v>16</v>
      </c>
      <c r="C10" s="9" t="s">
        <v>18</v>
      </c>
      <c r="D10" s="6">
        <v>155</v>
      </c>
      <c r="E10" s="6">
        <v>0.93</v>
      </c>
      <c r="F10" s="6">
        <v>43.88</v>
      </c>
      <c r="G10" s="10">
        <f>E10*D10*D10/F10/1000</f>
        <v>0.50918983591613487</v>
      </c>
      <c r="H10" s="6">
        <v>830</v>
      </c>
      <c r="I10" s="6">
        <v>0.70199999999999996</v>
      </c>
    </row>
    <row r="11" spans="1:9" ht="30" x14ac:dyDescent="0.25">
      <c r="A11" s="6">
        <v>7</v>
      </c>
      <c r="B11" s="9" t="s">
        <v>16</v>
      </c>
      <c r="C11" s="9" t="s">
        <v>30</v>
      </c>
      <c r="D11" s="6">
        <v>155</v>
      </c>
      <c r="E11" s="6">
        <v>0.82</v>
      </c>
      <c r="F11" s="6">
        <v>43.88</v>
      </c>
      <c r="G11" s="10">
        <f>E11*D11*D11/F11/1000</f>
        <v>0.44896308113035549</v>
      </c>
      <c r="H11" s="6">
        <v>830</v>
      </c>
      <c r="I11" s="6">
        <v>0.70199999999999996</v>
      </c>
    </row>
    <row r="12" spans="1:9" ht="30" x14ac:dyDescent="0.25">
      <c r="A12" s="6">
        <v>7</v>
      </c>
      <c r="B12" s="9" t="s">
        <v>16</v>
      </c>
      <c r="C12" s="9" t="s">
        <v>31</v>
      </c>
      <c r="D12" s="6">
        <v>155</v>
      </c>
      <c r="E12" s="6">
        <v>0.91</v>
      </c>
      <c r="F12" s="6">
        <v>46.5</v>
      </c>
      <c r="G12" s="10">
        <f>E12*D12*D12/F12/1000</f>
        <v>0.47016666666666668</v>
      </c>
      <c r="H12" s="6">
        <v>797</v>
      </c>
      <c r="I12" s="6">
        <v>0.93700000000000006</v>
      </c>
    </row>
    <row r="13" spans="1:9" ht="45" x14ac:dyDescent="0.25">
      <c r="A13" s="6">
        <v>7</v>
      </c>
      <c r="B13" s="9" t="s">
        <v>16</v>
      </c>
      <c r="C13" s="9" t="s">
        <v>34</v>
      </c>
      <c r="D13" s="6">
        <v>155</v>
      </c>
      <c r="E13" s="6">
        <v>0.91</v>
      </c>
      <c r="F13" s="6">
        <v>46.3</v>
      </c>
      <c r="G13" s="10">
        <f>E13*D13*D13/F13/1000</f>
        <v>0.47219762419006478</v>
      </c>
      <c r="H13" s="6">
        <v>797</v>
      </c>
      <c r="I13" s="6">
        <v>0.93700000000000006</v>
      </c>
    </row>
    <row r="14" spans="1:9" ht="30" x14ac:dyDescent="0.25">
      <c r="A14" s="6">
        <v>8</v>
      </c>
      <c r="B14" s="9" t="s">
        <v>16</v>
      </c>
      <c r="C14" s="9" t="s">
        <v>19</v>
      </c>
      <c r="D14" s="6">
        <v>155</v>
      </c>
      <c r="E14" s="6">
        <v>0.9</v>
      </c>
      <c r="F14" s="6">
        <v>46.7</v>
      </c>
      <c r="G14" s="10">
        <f>E14*D14*D14/F14/1000</f>
        <v>0.4630085653104925</v>
      </c>
      <c r="H14" s="6">
        <v>797</v>
      </c>
      <c r="I14" s="6">
        <v>0.83799999999999997</v>
      </c>
    </row>
    <row r="15" spans="1:9" ht="30" x14ac:dyDescent="0.25">
      <c r="A15" s="6">
        <v>6</v>
      </c>
      <c r="B15" s="6" t="s">
        <v>16</v>
      </c>
      <c r="C15" s="6" t="s">
        <v>17</v>
      </c>
      <c r="D15" s="6">
        <v>155</v>
      </c>
      <c r="E15" s="6">
        <v>0.76</v>
      </c>
      <c r="F15" s="6">
        <v>48</v>
      </c>
      <c r="G15" s="10">
        <f t="shared" ref="G15:G17" si="0">E15*D15*D15/F15/1000</f>
        <v>0.38039583333333332</v>
      </c>
      <c r="H15" s="6">
        <v>942</v>
      </c>
      <c r="I15" s="6">
        <v>0.98</v>
      </c>
    </row>
    <row r="16" spans="1:9" ht="30" x14ac:dyDescent="0.25">
      <c r="A16" s="6">
        <v>11</v>
      </c>
      <c r="B16" s="9" t="s">
        <v>22</v>
      </c>
      <c r="C16" s="9" t="s">
        <v>23</v>
      </c>
      <c r="D16" s="6">
        <v>155</v>
      </c>
      <c r="E16" s="6">
        <v>0.76</v>
      </c>
      <c r="F16" s="6">
        <v>44</v>
      </c>
      <c r="G16" s="10">
        <f t="shared" si="0"/>
        <v>0.41497727272727275</v>
      </c>
      <c r="H16" s="6">
        <v>942</v>
      </c>
      <c r="I16" s="6">
        <v>0.98499999999999999</v>
      </c>
    </row>
    <row r="17" spans="1:9" ht="30" x14ac:dyDescent="0.25">
      <c r="A17" s="6">
        <v>12</v>
      </c>
      <c r="B17" s="9" t="s">
        <v>24</v>
      </c>
      <c r="C17" s="9" t="s">
        <v>25</v>
      </c>
      <c r="D17" s="6">
        <v>120</v>
      </c>
      <c r="E17" s="6">
        <v>2</v>
      </c>
      <c r="F17" s="6">
        <v>19</v>
      </c>
      <c r="G17" s="10">
        <f t="shared" si="0"/>
        <v>1.5157894736842106</v>
      </c>
      <c r="H17" s="6">
        <v>970</v>
      </c>
      <c r="I17" s="6">
        <v>0.56999999999999995</v>
      </c>
    </row>
    <row r="18" spans="1:9" ht="30" x14ac:dyDescent="0.25">
      <c r="A18" s="6">
        <v>10</v>
      </c>
      <c r="B18" s="9" t="s">
        <v>20</v>
      </c>
      <c r="C18" s="9" t="s">
        <v>21</v>
      </c>
      <c r="D18" s="6">
        <v>203</v>
      </c>
      <c r="E18" s="6">
        <v>1</v>
      </c>
      <c r="F18" s="6">
        <v>89.7</v>
      </c>
      <c r="G18" s="10">
        <f>E18*D18*D18/F18/1000</f>
        <v>0.45940914158305463</v>
      </c>
      <c r="H18" s="6">
        <v>594</v>
      </c>
      <c r="I18" s="6">
        <v>0.875</v>
      </c>
    </row>
  </sheetData>
  <mergeCells count="2">
    <mergeCell ref="A2:I2"/>
    <mergeCell ref="A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"/>
  <sheetViews>
    <sheetView zoomScaleNormal="100" workbookViewId="0">
      <selection activeCell="T19" sqref="T19"/>
    </sheetView>
  </sheetViews>
  <sheetFormatPr defaultRowHeight="15" x14ac:dyDescent="0.25"/>
  <sheetData>
    <row r="2" spans="1:24" x14ac:dyDescent="0.25">
      <c r="A2" s="3" t="s">
        <v>28</v>
      </c>
      <c r="B2" s="4"/>
      <c r="C2" s="4">
        <v>0.3</v>
      </c>
      <c r="D2" s="4">
        <v>0.5</v>
      </c>
      <c r="E2" s="4">
        <v>0.6</v>
      </c>
      <c r="F2" s="4">
        <v>0.7</v>
      </c>
      <c r="G2" s="4">
        <v>0.8</v>
      </c>
      <c r="H2" s="4">
        <v>0.9</v>
      </c>
      <c r="I2" s="4">
        <v>1</v>
      </c>
      <c r="J2" s="4">
        <v>1.1000000000000001</v>
      </c>
      <c r="K2" s="4">
        <v>1.2</v>
      </c>
      <c r="L2" s="4">
        <v>1.3</v>
      </c>
      <c r="M2" s="4">
        <v>1.5</v>
      </c>
      <c r="N2" s="4">
        <v>1.75</v>
      </c>
      <c r="O2" s="4">
        <v>2</v>
      </c>
      <c r="P2" s="4">
        <v>2.5</v>
      </c>
      <c r="Q2" s="4">
        <v>3</v>
      </c>
      <c r="R2" s="4">
        <v>4</v>
      </c>
      <c r="S2" s="4">
        <v>5</v>
      </c>
    </row>
    <row r="3" spans="1:24" x14ac:dyDescent="0.25">
      <c r="A3" s="1" t="s">
        <v>27</v>
      </c>
      <c r="C3" s="1"/>
      <c r="D3" s="1">
        <v>0.157</v>
      </c>
      <c r="E3" s="1">
        <v>0.157</v>
      </c>
      <c r="F3" s="1">
        <v>0.157</v>
      </c>
      <c r="G3" s="1">
        <v>0.15936320799999759</v>
      </c>
      <c r="H3" s="1">
        <v>0.18320189599999814</v>
      </c>
      <c r="I3">
        <v>0.32559299999999425</v>
      </c>
      <c r="J3">
        <v>0.37804560999999381</v>
      </c>
      <c r="K3">
        <v>0.38401796800000021</v>
      </c>
      <c r="L3">
        <v>0.37936143199999928</v>
      </c>
      <c r="M3" s="2">
        <v>0.36121449999999999</v>
      </c>
      <c r="N3">
        <v>0.33706593750000013</v>
      </c>
      <c r="O3" s="2">
        <v>0.31663800000000009</v>
      </c>
      <c r="P3" s="2">
        <v>0.28794387500000018</v>
      </c>
      <c r="Q3" s="2">
        <v>0.26996799999999993</v>
      </c>
      <c r="R3" s="2">
        <v>0.26</v>
      </c>
      <c r="S3" s="2">
        <v>0.26</v>
      </c>
    </row>
    <row r="4" spans="1:24" x14ac:dyDescent="0.25">
      <c r="A4" t="s">
        <v>26</v>
      </c>
      <c r="B4">
        <v>0.93</v>
      </c>
      <c r="D4">
        <f>$B$4*D3</f>
        <v>0.14601</v>
      </c>
      <c r="E4">
        <f t="shared" ref="E4:S4" si="0">$B$4*E3</f>
        <v>0.14601</v>
      </c>
      <c r="F4">
        <f t="shared" si="0"/>
        <v>0.14601</v>
      </c>
      <c r="G4">
        <f t="shared" si="0"/>
        <v>0.14820778343999777</v>
      </c>
      <c r="H4">
        <f t="shared" si="0"/>
        <v>0.17037776327999829</v>
      </c>
      <c r="I4">
        <f t="shared" si="0"/>
        <v>0.30280148999999468</v>
      </c>
      <c r="J4">
        <f t="shared" si="0"/>
        <v>0.35158241729999429</v>
      </c>
      <c r="K4">
        <f t="shared" si="0"/>
        <v>0.35713671024000021</v>
      </c>
      <c r="L4">
        <f t="shared" si="0"/>
        <v>0.35280613175999936</v>
      </c>
      <c r="M4">
        <f t="shared" si="0"/>
        <v>0.33592948500000003</v>
      </c>
      <c r="N4">
        <f t="shared" si="0"/>
        <v>0.31347132187500015</v>
      </c>
      <c r="O4">
        <f t="shared" si="0"/>
        <v>0.29447334000000008</v>
      </c>
      <c r="P4">
        <f t="shared" si="0"/>
        <v>0.26778780375000016</v>
      </c>
      <c r="Q4">
        <f t="shared" si="0"/>
        <v>0.25107023999999994</v>
      </c>
      <c r="R4">
        <f t="shared" si="0"/>
        <v>0.24180000000000001</v>
      </c>
      <c r="S4">
        <f t="shared" si="0"/>
        <v>0.24180000000000001</v>
      </c>
    </row>
    <row r="5" spans="1:24" x14ac:dyDescent="0.25">
      <c r="A5" s="1" t="s">
        <v>29</v>
      </c>
      <c r="D5">
        <v>0.30593975000000001</v>
      </c>
      <c r="E5">
        <v>0.308502312</v>
      </c>
      <c r="F5">
        <v>0.316548526</v>
      </c>
      <c r="G5">
        <v>0.33389578400000003</v>
      </c>
      <c r="H5">
        <v>0.37190710299999097</v>
      </c>
      <c r="I5">
        <v>0.54494899999998836</v>
      </c>
      <c r="J5">
        <v>0.61646589400000273</v>
      </c>
      <c r="K5">
        <v>0.61950224000000098</v>
      </c>
      <c r="L5">
        <v>0.60551984499999922</v>
      </c>
      <c r="M5" s="2">
        <v>0.55790762499999991</v>
      </c>
      <c r="N5">
        <v>0.51376401749999989</v>
      </c>
      <c r="O5" s="2">
        <v>0.4775839999999999</v>
      </c>
      <c r="P5" s="2">
        <v>0.4164525</v>
      </c>
      <c r="Q5" s="2">
        <v>0.36860000000000009</v>
      </c>
      <c r="R5" s="2">
        <v>0.30233899999999997</v>
      </c>
      <c r="S5" s="2">
        <v>0.26042300000000002</v>
      </c>
      <c r="W5" s="5"/>
      <c r="X5" s="5"/>
    </row>
    <row r="6" spans="1:24" x14ac:dyDescent="0.25">
      <c r="A6" t="s">
        <v>26</v>
      </c>
      <c r="B6">
        <v>0.6</v>
      </c>
      <c r="D6">
        <f>$B$6*D5</f>
        <v>0.18356385</v>
      </c>
      <c r="E6">
        <f t="shared" ref="E6:S6" si="1">$B$6*E5</f>
        <v>0.18510138719999999</v>
      </c>
      <c r="F6">
        <f t="shared" si="1"/>
        <v>0.1899291156</v>
      </c>
      <c r="G6">
        <f t="shared" si="1"/>
        <v>0.20033747040000002</v>
      </c>
      <c r="H6">
        <f t="shared" si="1"/>
        <v>0.22314426179999458</v>
      </c>
      <c r="I6">
        <f t="shared" si="1"/>
        <v>0.32696939999999303</v>
      </c>
      <c r="J6">
        <f t="shared" si="1"/>
        <v>0.36987953640000165</v>
      </c>
      <c r="K6">
        <f t="shared" si="1"/>
        <v>0.3717013440000006</v>
      </c>
      <c r="L6">
        <f t="shared" si="1"/>
        <v>0.36331190699999955</v>
      </c>
      <c r="M6">
        <f t="shared" si="1"/>
        <v>0.33474457499999993</v>
      </c>
      <c r="N6">
        <f t="shared" si="1"/>
        <v>0.30825841049999991</v>
      </c>
      <c r="O6">
        <f t="shared" si="1"/>
        <v>0.28655039999999993</v>
      </c>
      <c r="P6">
        <f t="shared" si="1"/>
        <v>0.2498715</v>
      </c>
      <c r="Q6">
        <f t="shared" si="1"/>
        <v>0.22116000000000005</v>
      </c>
      <c r="R6">
        <f t="shared" si="1"/>
        <v>0.18140339999999996</v>
      </c>
      <c r="S6">
        <f t="shared" si="1"/>
        <v>0.1562538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"/>
  <sheetViews>
    <sheetView zoomScaleNormal="100" workbookViewId="0">
      <selection activeCell="A5" sqref="A5:XFD6"/>
    </sheetView>
  </sheetViews>
  <sheetFormatPr defaultRowHeight="15" x14ac:dyDescent="0.25"/>
  <sheetData>
    <row r="2" spans="1:24" x14ac:dyDescent="0.25">
      <c r="A2" s="3" t="s">
        <v>28</v>
      </c>
      <c r="B2" s="4"/>
      <c r="C2" s="4">
        <v>0.3</v>
      </c>
      <c r="D2" s="4">
        <v>0.5</v>
      </c>
      <c r="E2" s="4">
        <v>0.6</v>
      </c>
      <c r="F2" s="4">
        <v>0.7</v>
      </c>
      <c r="G2" s="4">
        <v>0.8</v>
      </c>
      <c r="H2" s="4">
        <v>0.9</v>
      </c>
      <c r="I2" s="4">
        <v>1</v>
      </c>
      <c r="J2" s="4">
        <v>1.1000000000000001</v>
      </c>
      <c r="K2" s="4">
        <v>1.2</v>
      </c>
      <c r="L2" s="4">
        <v>1.3</v>
      </c>
      <c r="M2" s="4">
        <v>1.5</v>
      </c>
      <c r="N2" s="4">
        <v>1.75</v>
      </c>
      <c r="O2" s="4">
        <v>2</v>
      </c>
      <c r="P2" s="4">
        <v>2.5</v>
      </c>
      <c r="Q2" s="4">
        <v>3</v>
      </c>
      <c r="R2" s="4">
        <v>4</v>
      </c>
      <c r="S2" s="4">
        <v>5</v>
      </c>
    </row>
    <row r="3" spans="1:24" x14ac:dyDescent="0.25">
      <c r="A3" s="1" t="s">
        <v>27</v>
      </c>
      <c r="C3" s="1"/>
      <c r="D3" s="1">
        <v>0.157</v>
      </c>
      <c r="E3" s="1">
        <v>0.157</v>
      </c>
      <c r="F3" s="1">
        <v>0.157</v>
      </c>
      <c r="G3" s="1">
        <v>0.15936320799999759</v>
      </c>
      <c r="H3" s="1">
        <v>0.18320189599999814</v>
      </c>
      <c r="I3">
        <v>0.32559299999999425</v>
      </c>
      <c r="J3">
        <v>0.37804560999999381</v>
      </c>
      <c r="K3">
        <v>0.38401796800000021</v>
      </c>
      <c r="L3">
        <v>0.37936143199999928</v>
      </c>
      <c r="M3" s="2">
        <v>0.36121449999999999</v>
      </c>
      <c r="N3">
        <v>0.33706593750000013</v>
      </c>
      <c r="O3" s="2">
        <v>0.31663800000000009</v>
      </c>
      <c r="P3" s="2">
        <v>0.28794387500000018</v>
      </c>
      <c r="Q3" s="2">
        <v>0.26996799999999993</v>
      </c>
      <c r="R3" s="2">
        <v>0.26</v>
      </c>
      <c r="S3" s="2">
        <v>0.26</v>
      </c>
    </row>
    <row r="4" spans="1:24" x14ac:dyDescent="0.25">
      <c r="A4" t="s">
        <v>26</v>
      </c>
      <c r="B4">
        <v>0.82</v>
      </c>
      <c r="D4">
        <f>$B$4*D3</f>
        <v>0.12873999999999999</v>
      </c>
      <c r="E4">
        <f t="shared" ref="E4:S4" si="0">$B$4*E3</f>
        <v>0.12873999999999999</v>
      </c>
      <c r="F4">
        <f t="shared" si="0"/>
        <v>0.12873999999999999</v>
      </c>
      <c r="G4">
        <f t="shared" si="0"/>
        <v>0.13067783055999802</v>
      </c>
      <c r="H4">
        <f t="shared" si="0"/>
        <v>0.15022555471999846</v>
      </c>
      <c r="I4">
        <f t="shared" si="0"/>
        <v>0.26698625999999526</v>
      </c>
      <c r="J4">
        <f t="shared" si="0"/>
        <v>0.30999740019999489</v>
      </c>
      <c r="K4">
        <f t="shared" si="0"/>
        <v>0.31489473376000016</v>
      </c>
      <c r="L4">
        <f t="shared" si="0"/>
        <v>0.3110763742399994</v>
      </c>
      <c r="M4">
        <f t="shared" si="0"/>
        <v>0.29619588999999996</v>
      </c>
      <c r="N4">
        <f t="shared" si="0"/>
        <v>0.27639406875000011</v>
      </c>
      <c r="O4">
        <f t="shared" si="0"/>
        <v>0.25964316000000004</v>
      </c>
      <c r="P4">
        <f t="shared" si="0"/>
        <v>0.23611397750000013</v>
      </c>
      <c r="Q4">
        <f t="shared" si="0"/>
        <v>0.22137375999999992</v>
      </c>
      <c r="R4">
        <f t="shared" si="0"/>
        <v>0.2132</v>
      </c>
      <c r="S4">
        <f t="shared" si="0"/>
        <v>0.2132</v>
      </c>
    </row>
    <row r="5" spans="1:24" x14ac:dyDescent="0.25">
      <c r="A5" s="1" t="s">
        <v>29</v>
      </c>
      <c r="D5">
        <v>0.30593975000000001</v>
      </c>
      <c r="E5">
        <v>0.308502312</v>
      </c>
      <c r="F5">
        <v>0.316548526</v>
      </c>
      <c r="G5">
        <v>0.33389578400000003</v>
      </c>
      <c r="H5">
        <v>0.37190710299999097</v>
      </c>
      <c r="I5">
        <v>0.54494899999998836</v>
      </c>
      <c r="J5">
        <v>0.61646589400000273</v>
      </c>
      <c r="K5">
        <v>0.61950224000000098</v>
      </c>
      <c r="L5">
        <v>0.60551984499999922</v>
      </c>
      <c r="M5" s="2">
        <v>0.55790762499999991</v>
      </c>
      <c r="N5">
        <v>0.51376401749999989</v>
      </c>
      <c r="O5" s="2">
        <v>0.4775839999999999</v>
      </c>
      <c r="P5" s="2">
        <v>0.4164525</v>
      </c>
      <c r="Q5" s="2">
        <v>0.36860000000000009</v>
      </c>
      <c r="R5" s="2">
        <v>0.30233899999999997</v>
      </c>
      <c r="S5" s="2">
        <v>0.26042300000000002</v>
      </c>
      <c r="W5" s="5"/>
      <c r="X5" s="5"/>
    </row>
    <row r="6" spans="1:24" x14ac:dyDescent="0.25">
      <c r="A6" t="s">
        <v>26</v>
      </c>
      <c r="B6">
        <v>0.53</v>
      </c>
      <c r="D6">
        <f>$B$6*D5</f>
        <v>0.16214806750000002</v>
      </c>
      <c r="E6">
        <f t="shared" ref="E6:S6" si="1">$B$6*E5</f>
        <v>0.16350622536000001</v>
      </c>
      <c r="F6">
        <f t="shared" si="1"/>
        <v>0.16777071877999999</v>
      </c>
      <c r="G6">
        <f t="shared" si="1"/>
        <v>0.17696476552000001</v>
      </c>
      <c r="H6">
        <f t="shared" si="1"/>
        <v>0.19711076458999521</v>
      </c>
      <c r="I6">
        <f t="shared" si="1"/>
        <v>0.28882296999999385</v>
      </c>
      <c r="J6">
        <f t="shared" si="1"/>
        <v>0.32672692382000146</v>
      </c>
      <c r="K6">
        <f t="shared" si="1"/>
        <v>0.32833618720000052</v>
      </c>
      <c r="L6">
        <f t="shared" si="1"/>
        <v>0.32092551784999962</v>
      </c>
      <c r="M6">
        <f t="shared" si="1"/>
        <v>0.29569104124999995</v>
      </c>
      <c r="N6">
        <f t="shared" si="1"/>
        <v>0.27229492927499993</v>
      </c>
      <c r="O6">
        <f t="shared" si="1"/>
        <v>0.25311951999999993</v>
      </c>
      <c r="P6">
        <f t="shared" si="1"/>
        <v>0.22071982500000001</v>
      </c>
      <c r="Q6">
        <f t="shared" si="1"/>
        <v>0.19535800000000006</v>
      </c>
      <c r="R6">
        <f t="shared" si="1"/>
        <v>0.16023967</v>
      </c>
      <c r="S6">
        <f t="shared" si="1"/>
        <v>0.13802419000000002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"/>
  <sheetViews>
    <sheetView zoomScaleNormal="100" workbookViewId="0">
      <selection activeCell="B5" sqref="B5"/>
    </sheetView>
  </sheetViews>
  <sheetFormatPr defaultRowHeight="15" x14ac:dyDescent="0.25"/>
  <sheetData>
    <row r="2" spans="1:24" x14ac:dyDescent="0.25">
      <c r="A2" s="3" t="s">
        <v>28</v>
      </c>
      <c r="B2" s="4"/>
      <c r="C2" s="4">
        <v>0.3</v>
      </c>
      <c r="D2" s="4">
        <v>0.5</v>
      </c>
      <c r="E2" s="4">
        <v>0.6</v>
      </c>
      <c r="F2" s="4">
        <v>0.7</v>
      </c>
      <c r="G2" s="4">
        <v>0.8</v>
      </c>
      <c r="H2" s="4">
        <v>0.9</v>
      </c>
      <c r="I2" s="4">
        <v>1</v>
      </c>
      <c r="J2" s="4">
        <v>1.1000000000000001</v>
      </c>
      <c r="K2" s="4">
        <v>1.2</v>
      </c>
      <c r="L2" s="4">
        <v>1.3</v>
      </c>
      <c r="M2" s="4">
        <v>1.5</v>
      </c>
      <c r="N2" s="4">
        <v>1.75</v>
      </c>
      <c r="O2" s="4">
        <v>2</v>
      </c>
      <c r="P2" s="4">
        <v>2.5</v>
      </c>
      <c r="Q2" s="4">
        <v>3</v>
      </c>
      <c r="R2" s="4">
        <v>4</v>
      </c>
      <c r="S2" s="4">
        <v>5</v>
      </c>
    </row>
    <row r="3" spans="1:24" x14ac:dyDescent="0.25">
      <c r="A3" s="1" t="s">
        <v>27</v>
      </c>
      <c r="C3" s="1"/>
      <c r="D3" s="1">
        <v>0.157</v>
      </c>
      <c r="E3" s="1">
        <v>0.157</v>
      </c>
      <c r="F3" s="1">
        <v>0.157</v>
      </c>
      <c r="G3" s="1">
        <v>0.15936320799999759</v>
      </c>
      <c r="H3" s="1">
        <v>0.18320189599999814</v>
      </c>
      <c r="I3">
        <v>0.32559299999999425</v>
      </c>
      <c r="J3">
        <v>0.37804560999999381</v>
      </c>
      <c r="K3">
        <v>0.38401796800000021</v>
      </c>
      <c r="L3">
        <v>0.37936143199999928</v>
      </c>
      <c r="M3" s="2">
        <v>0.36121449999999999</v>
      </c>
      <c r="N3">
        <v>0.33706593750000013</v>
      </c>
      <c r="O3" s="2">
        <v>0.31663800000000009</v>
      </c>
      <c r="P3" s="2">
        <v>0.28794387500000018</v>
      </c>
      <c r="Q3" s="2">
        <v>0.26996799999999993</v>
      </c>
      <c r="R3" s="2">
        <v>0.26</v>
      </c>
      <c r="S3" s="2">
        <v>0.26</v>
      </c>
    </row>
    <row r="4" spans="1:24" x14ac:dyDescent="0.25">
      <c r="A4" t="s">
        <v>26</v>
      </c>
      <c r="B4">
        <v>0.91</v>
      </c>
      <c r="D4">
        <f>$B$4*D3</f>
        <v>0.14287</v>
      </c>
      <c r="E4">
        <f t="shared" ref="E4:S4" si="0">$B$4*E3</f>
        <v>0.14287</v>
      </c>
      <c r="F4">
        <f t="shared" si="0"/>
        <v>0.14287</v>
      </c>
      <c r="G4">
        <f t="shared" si="0"/>
        <v>0.14502051927999782</v>
      </c>
      <c r="H4">
        <f t="shared" si="0"/>
        <v>0.16671372535999832</v>
      </c>
      <c r="I4">
        <f t="shared" si="0"/>
        <v>0.29628962999999475</v>
      </c>
      <c r="J4">
        <f t="shared" si="0"/>
        <v>0.34402150509999441</v>
      </c>
      <c r="K4">
        <f t="shared" si="0"/>
        <v>0.34945635088000021</v>
      </c>
      <c r="L4">
        <f t="shared" si="0"/>
        <v>0.34521890311999937</v>
      </c>
      <c r="M4">
        <f t="shared" si="0"/>
        <v>0.32870519500000001</v>
      </c>
      <c r="N4">
        <f t="shared" si="0"/>
        <v>0.30673000312500015</v>
      </c>
      <c r="O4">
        <f t="shared" si="0"/>
        <v>0.28814058000000009</v>
      </c>
      <c r="P4">
        <f t="shared" si="0"/>
        <v>0.26202892625000018</v>
      </c>
      <c r="Q4">
        <f t="shared" si="0"/>
        <v>0.24567087999999995</v>
      </c>
      <c r="R4">
        <f t="shared" si="0"/>
        <v>0.2366</v>
      </c>
      <c r="S4">
        <f t="shared" si="0"/>
        <v>0.2366</v>
      </c>
    </row>
    <row r="5" spans="1:24" x14ac:dyDescent="0.25">
      <c r="A5" s="1" t="s">
        <v>29</v>
      </c>
      <c r="D5">
        <v>0.30593975000000001</v>
      </c>
      <c r="E5">
        <v>0.308502312</v>
      </c>
      <c r="F5">
        <v>0.316548526</v>
      </c>
      <c r="G5">
        <v>0.33389578400000003</v>
      </c>
      <c r="H5">
        <v>0.37190710299999097</v>
      </c>
      <c r="I5">
        <v>0.54494899999998836</v>
      </c>
      <c r="J5">
        <v>0.61646589400000273</v>
      </c>
      <c r="K5">
        <v>0.61950224000000098</v>
      </c>
      <c r="L5">
        <v>0.60551984499999922</v>
      </c>
      <c r="M5" s="2">
        <v>0.55790762499999991</v>
      </c>
      <c r="N5">
        <v>0.51376401749999989</v>
      </c>
      <c r="O5" s="2">
        <v>0.4775839999999999</v>
      </c>
      <c r="P5" s="2">
        <v>0.4164525</v>
      </c>
      <c r="Q5" s="2">
        <v>0.36860000000000009</v>
      </c>
      <c r="R5" s="2">
        <v>0.30233899999999997</v>
      </c>
      <c r="S5" s="2">
        <v>0.26042300000000002</v>
      </c>
      <c r="W5" s="5"/>
      <c r="X5" s="5"/>
    </row>
    <row r="6" spans="1:24" x14ac:dyDescent="0.25">
      <c r="A6" t="s">
        <v>26</v>
      </c>
      <c r="B6">
        <v>0.6</v>
      </c>
      <c r="D6">
        <f>$B$6*D5</f>
        <v>0.18356385</v>
      </c>
      <c r="E6">
        <f t="shared" ref="E6:S6" si="1">$B$6*E5</f>
        <v>0.18510138719999999</v>
      </c>
      <c r="F6">
        <f t="shared" si="1"/>
        <v>0.1899291156</v>
      </c>
      <c r="G6">
        <f t="shared" si="1"/>
        <v>0.20033747040000002</v>
      </c>
      <c r="H6">
        <f t="shared" si="1"/>
        <v>0.22314426179999458</v>
      </c>
      <c r="I6">
        <f t="shared" si="1"/>
        <v>0.32696939999999303</v>
      </c>
      <c r="J6">
        <f t="shared" si="1"/>
        <v>0.36987953640000165</v>
      </c>
      <c r="K6">
        <f t="shared" si="1"/>
        <v>0.3717013440000006</v>
      </c>
      <c r="L6">
        <f t="shared" si="1"/>
        <v>0.36331190699999955</v>
      </c>
      <c r="M6">
        <f t="shared" si="1"/>
        <v>0.33474457499999993</v>
      </c>
      <c r="N6">
        <f t="shared" si="1"/>
        <v>0.30825841049999991</v>
      </c>
      <c r="O6">
        <f t="shared" si="1"/>
        <v>0.28655039999999993</v>
      </c>
      <c r="P6">
        <f t="shared" si="1"/>
        <v>0.2498715</v>
      </c>
      <c r="Q6">
        <f t="shared" si="1"/>
        <v>0.22116000000000005</v>
      </c>
      <c r="R6">
        <f t="shared" si="1"/>
        <v>0.18140339999999996</v>
      </c>
      <c r="S6">
        <f t="shared" si="1"/>
        <v>0.1562538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M107</vt:lpstr>
      <vt:lpstr>M549</vt:lpstr>
      <vt:lpstr>M483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2023-10-14T09:24:56Z</dcterms:modified>
</cp:coreProperties>
</file>