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80" i="1"/>
  <c r="B79"/>
  <c r="B81"/>
  <c r="F77"/>
  <c r="E70"/>
  <c r="E71"/>
  <c r="F71" s="1"/>
  <c r="E72"/>
  <c r="E73"/>
  <c r="E74"/>
  <c r="E75"/>
  <c r="E76"/>
  <c r="E69"/>
  <c r="F69" s="1"/>
  <c r="F70"/>
  <c r="F72"/>
  <c r="F73"/>
  <c r="F74"/>
  <c r="F75"/>
  <c r="F76"/>
  <c r="D76"/>
  <c r="D75"/>
  <c r="D74"/>
  <c r="D73"/>
  <c r="D72"/>
  <c r="D71"/>
  <c r="D70"/>
  <c r="D69"/>
  <c r="C77"/>
  <c r="B77"/>
  <c r="C70"/>
  <c r="C71"/>
  <c r="C72"/>
  <c r="C73"/>
  <c r="C74"/>
  <c r="C75"/>
  <c r="C76"/>
  <c r="C69"/>
  <c r="D65"/>
  <c r="B64"/>
  <c r="B63"/>
  <c r="G60"/>
  <c r="G55"/>
  <c r="G56"/>
  <c r="G57"/>
  <c r="G58"/>
  <c r="G59"/>
  <c r="G54"/>
  <c r="F55"/>
  <c r="F56"/>
  <c r="F57"/>
  <c r="F58"/>
  <c r="F59"/>
  <c r="F54"/>
  <c r="E59"/>
  <c r="E58"/>
  <c r="E57"/>
  <c r="E56"/>
  <c r="E55"/>
  <c r="E54"/>
  <c r="D54"/>
  <c r="D55"/>
  <c r="D56"/>
  <c r="D57"/>
  <c r="D58"/>
  <c r="D59"/>
  <c r="C60"/>
  <c r="B59"/>
  <c r="B58"/>
  <c r="B57"/>
  <c r="B56"/>
  <c r="B55"/>
  <c r="B54"/>
  <c r="C47"/>
  <c r="B41"/>
  <c r="C38"/>
  <c r="C39" s="1"/>
  <c r="C40" s="1"/>
  <c r="C37"/>
  <c r="C36"/>
  <c r="C35"/>
  <c r="C31"/>
  <c r="D29"/>
  <c r="C27"/>
  <c r="C26"/>
  <c r="D24"/>
  <c r="D25"/>
  <c r="D26"/>
  <c r="D27"/>
  <c r="D28"/>
  <c r="D23"/>
  <c r="C28"/>
  <c r="C25"/>
  <c r="C24"/>
  <c r="C23"/>
  <c r="B29"/>
  <c r="C15"/>
  <c r="B9"/>
  <c r="C5"/>
  <c r="C6" s="1"/>
  <c r="C7" s="1"/>
  <c r="C8" s="1"/>
  <c r="C4"/>
  <c r="C3"/>
  <c r="D60" l="1"/>
</calcChain>
</file>

<file path=xl/sharedStrings.xml><?xml version="1.0" encoding="utf-8"?>
<sst xmlns="http://schemas.openxmlformats.org/spreadsheetml/2006/main" count="84" uniqueCount="50">
  <si>
    <t>masses</t>
  </si>
  <si>
    <t>frequency</t>
  </si>
  <si>
    <t>40-49</t>
  </si>
  <si>
    <t>50-59</t>
  </si>
  <si>
    <t>60-69</t>
  </si>
  <si>
    <t>70-79</t>
  </si>
  <si>
    <t>80-89</t>
  </si>
  <si>
    <t>90-99</t>
  </si>
  <si>
    <t>CF</t>
  </si>
  <si>
    <t>MEDIAN:Median is the value separating the higher half from the lower half of the data sample,a population,or a propability distribution.</t>
  </si>
  <si>
    <t>median=L+(N/2-cf/f)*w</t>
  </si>
  <si>
    <t>L=60</t>
  </si>
  <si>
    <t>N/2=25</t>
  </si>
  <si>
    <t>N=50</t>
  </si>
  <si>
    <t>cf=14</t>
  </si>
  <si>
    <t>f=12</t>
  </si>
  <si>
    <t>w=9</t>
  </si>
  <si>
    <t>median=60+(25-14/12)*9</t>
  </si>
  <si>
    <t>median</t>
  </si>
  <si>
    <t>MEAN:Mean is defined as finding the average of the given data</t>
  </si>
  <si>
    <t>x</t>
  </si>
  <si>
    <t>xf</t>
  </si>
  <si>
    <t>tot</t>
  </si>
  <si>
    <t>MODE:The mode is the value that appears most often in a set of data values.</t>
  </si>
  <si>
    <t>modal class</t>
  </si>
  <si>
    <t>The table below shows the weights of  members in a sports club.Calculate the median ,mean ,mode of the given distribution.</t>
  </si>
  <si>
    <r>
      <t>mean=</t>
    </r>
    <r>
      <rPr>
        <sz val="11"/>
        <color theme="1"/>
        <rFont val="Calibri"/>
        <family val="2"/>
      </rPr>
      <t>Ʃ</t>
    </r>
    <r>
      <rPr>
        <sz val="11"/>
        <color theme="1"/>
        <rFont val="Calibri"/>
        <family val="2"/>
        <scheme val="minor"/>
      </rPr>
      <t>xf/</t>
    </r>
    <r>
      <rPr>
        <sz val="11"/>
        <color theme="1"/>
        <rFont val="Calibri"/>
        <family val="2"/>
      </rPr>
      <t>Ʃ</t>
    </r>
    <r>
      <rPr>
        <sz val="11"/>
        <color theme="1"/>
        <rFont val="Calibri"/>
        <family val="2"/>
        <scheme val="minor"/>
      </rPr>
      <t>f=</t>
    </r>
  </si>
  <si>
    <t>mode=L+(FM-f1)/(2FM-f1-f2)*w</t>
  </si>
  <si>
    <t>FM=frequency of modal class</t>
  </si>
  <si>
    <t>f1=frequency of the preceeding class</t>
  </si>
  <si>
    <t>f2=frequency of the suceeding class</t>
  </si>
  <si>
    <t>FM=12</t>
  </si>
  <si>
    <t>f1=8</t>
  </si>
  <si>
    <t>f2=14</t>
  </si>
  <si>
    <t>mode=</t>
  </si>
  <si>
    <t xml:space="preserve">Find the Coefficient of variation for the following data </t>
  </si>
  <si>
    <r>
      <t>x-</t>
    </r>
    <r>
      <rPr>
        <sz val="11"/>
        <color theme="1"/>
        <rFont val="Calibri"/>
        <family val="2"/>
      </rPr>
      <t>µ</t>
    </r>
  </si>
  <si>
    <r>
      <t>(x-</t>
    </r>
    <r>
      <rPr>
        <sz val="11"/>
        <color theme="1"/>
        <rFont val="Calibri"/>
        <family val="2"/>
      </rPr>
      <t>µ)˄</t>
    </r>
    <r>
      <rPr>
        <sz val="11"/>
        <color theme="1"/>
        <rFont val="Calibri"/>
        <family val="2"/>
        <scheme val="minor"/>
      </rPr>
      <t>2</t>
    </r>
  </si>
  <si>
    <t>(x-µ)˄2*f</t>
  </si>
  <si>
    <t>mean</t>
  </si>
  <si>
    <t>sd</t>
  </si>
  <si>
    <t>sd=</t>
  </si>
  <si>
    <t>coefficient of variation</t>
  </si>
  <si>
    <t>Find the standard deviation of discrete distribution</t>
  </si>
  <si>
    <t>Number</t>
  </si>
  <si>
    <t>x*f</t>
  </si>
  <si>
    <t>x-mean</t>
  </si>
  <si>
    <t>square(d)</t>
  </si>
  <si>
    <t>squ*freq</t>
  </si>
  <si>
    <t>variance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</si>
</sst>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Sheet1!$B$22</c:f>
              <c:strCache>
                <c:ptCount val="1"/>
                <c:pt idx="0">
                  <c:v>frequency</c:v>
                </c:pt>
              </c:strCache>
            </c:strRef>
          </c:tx>
          <c:cat>
            <c:strRef>
              <c:f>Sheet1!$A$23:$A$28</c:f>
              <c:strCache>
                <c:ptCount val="6"/>
                <c:pt idx="0">
                  <c:v>40-49</c:v>
                </c:pt>
                <c:pt idx="1">
                  <c:v>50-59</c:v>
                </c:pt>
                <c:pt idx="2">
                  <c:v>60-69</c:v>
                </c:pt>
                <c:pt idx="3">
                  <c:v>70-79</c:v>
                </c:pt>
                <c:pt idx="4">
                  <c:v>80-89</c:v>
                </c:pt>
                <c:pt idx="5">
                  <c:v>90-99</c:v>
                </c:pt>
              </c:strCache>
            </c:strRef>
          </c:cat>
          <c:val>
            <c:numRef>
              <c:f>Sheet1!$B$23:$B$28</c:f>
              <c:numCache>
                <c:formatCode>General</c:formatCode>
                <c:ptCount val="6"/>
                <c:pt idx="0">
                  <c:v>6</c:v>
                </c:pt>
                <c:pt idx="1">
                  <c:v>8</c:v>
                </c:pt>
                <c:pt idx="2">
                  <c:v>12</c:v>
                </c:pt>
                <c:pt idx="3">
                  <c:v>14</c:v>
                </c:pt>
                <c:pt idx="4">
                  <c:v>7</c:v>
                </c:pt>
                <c:pt idx="5">
                  <c:v>3</c:v>
                </c:pt>
              </c:numCache>
            </c:numRef>
          </c:val>
        </c:ser>
        <c:axId val="68233856"/>
        <c:axId val="68235648"/>
      </c:barChart>
      <c:catAx>
        <c:axId val="68233856"/>
        <c:scaling>
          <c:orientation val="minMax"/>
        </c:scaling>
        <c:axPos val="b"/>
        <c:tickLblPos val="nextTo"/>
        <c:crossAx val="68235648"/>
        <c:crosses val="autoZero"/>
        <c:auto val="1"/>
        <c:lblAlgn val="ctr"/>
        <c:lblOffset val="100"/>
      </c:catAx>
      <c:valAx>
        <c:axId val="68235648"/>
        <c:scaling>
          <c:orientation val="minMax"/>
        </c:scaling>
        <c:axPos val="l"/>
        <c:majorGridlines/>
        <c:numFmt formatCode="General" sourceLinked="1"/>
        <c:tickLblPos val="nextTo"/>
        <c:crossAx val="682338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361950</xdr:colOff>
      <xdr:row>13</xdr:row>
      <xdr:rowOff>142875</xdr:rowOff>
    </xdr:from>
    <xdr:to>
      <xdr:col>18</xdr:col>
      <xdr:colOff>57150</xdr:colOff>
      <xdr:row>28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81"/>
  <sheetViews>
    <sheetView tabSelected="1" workbookViewId="0">
      <selection activeCell="H16" sqref="H16"/>
    </sheetView>
  </sheetViews>
  <sheetFormatPr defaultRowHeight="15"/>
  <cols>
    <col min="2" max="2" width="10" customWidth="1"/>
    <col min="4" max="4" width="8.28515625" customWidth="1"/>
    <col min="5" max="5" width="8.85546875" customWidth="1"/>
  </cols>
  <sheetData>
    <row r="1" spans="1:14">
      <c r="A1" s="3" t="s">
        <v>25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4">
      <c r="A2" t="s">
        <v>0</v>
      </c>
      <c r="B2" t="s">
        <v>1</v>
      </c>
      <c r="C2" t="s">
        <v>8</v>
      </c>
    </row>
    <row r="3" spans="1:14">
      <c r="A3" t="s">
        <v>2</v>
      </c>
      <c r="B3">
        <v>6</v>
      </c>
      <c r="C3">
        <f>B3</f>
        <v>6</v>
      </c>
    </row>
    <row r="4" spans="1:14">
      <c r="A4" t="s">
        <v>3</v>
      </c>
      <c r="B4">
        <v>8</v>
      </c>
      <c r="C4" s="1">
        <f>C3+B4</f>
        <v>14</v>
      </c>
    </row>
    <row r="5" spans="1:14">
      <c r="A5" s="1" t="s">
        <v>4</v>
      </c>
      <c r="B5" s="1">
        <v>12</v>
      </c>
      <c r="C5">
        <f t="shared" ref="C5:C8" si="0">C4+B5</f>
        <v>26</v>
      </c>
    </row>
    <row r="6" spans="1:14">
      <c r="A6" t="s">
        <v>5</v>
      </c>
      <c r="B6">
        <v>14</v>
      </c>
      <c r="C6">
        <f t="shared" si="0"/>
        <v>40</v>
      </c>
    </row>
    <row r="7" spans="1:14">
      <c r="A7" t="s">
        <v>6</v>
      </c>
      <c r="B7">
        <v>7</v>
      </c>
      <c r="C7">
        <f t="shared" si="0"/>
        <v>47</v>
      </c>
    </row>
    <row r="8" spans="1:14">
      <c r="A8" t="s">
        <v>7</v>
      </c>
      <c r="B8">
        <v>3</v>
      </c>
      <c r="C8">
        <f t="shared" si="0"/>
        <v>50</v>
      </c>
    </row>
    <row r="9" spans="1:14">
      <c r="A9" t="s">
        <v>22</v>
      </c>
      <c r="B9">
        <f>SUM(B3,B4,B5,B6,B7,B8)</f>
        <v>50</v>
      </c>
    </row>
    <row r="11" spans="1:14">
      <c r="A11" s="3" t="s">
        <v>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>
      <c r="A12" s="4" t="s">
        <v>10</v>
      </c>
      <c r="B12" s="4"/>
      <c r="C12" s="4"/>
      <c r="D12" s="4"/>
    </row>
    <row r="13" spans="1:14">
      <c r="A13" s="4" t="s">
        <v>11</v>
      </c>
      <c r="B13" s="4"/>
      <c r="C13" s="4"/>
      <c r="D13" s="4"/>
    </row>
    <row r="14" spans="1:14">
      <c r="A14" s="4" t="s">
        <v>13</v>
      </c>
      <c r="B14" s="4" t="s">
        <v>17</v>
      </c>
      <c r="C14" s="4"/>
      <c r="D14" s="4"/>
    </row>
    <row r="15" spans="1:14">
      <c r="A15" s="4" t="s">
        <v>12</v>
      </c>
      <c r="B15" s="4" t="s">
        <v>18</v>
      </c>
      <c r="C15" s="4">
        <f>60+(11/12)*9</f>
        <v>68.25</v>
      </c>
      <c r="D15" s="4"/>
    </row>
    <row r="16" spans="1:14">
      <c r="A16" s="4" t="s">
        <v>14</v>
      </c>
      <c r="B16" s="4"/>
      <c r="C16" s="4"/>
      <c r="D16" s="4"/>
    </row>
    <row r="17" spans="1:4">
      <c r="A17" s="4" t="s">
        <v>15</v>
      </c>
      <c r="B17" s="4"/>
      <c r="C17" s="4"/>
      <c r="D17" s="4"/>
    </row>
    <row r="18" spans="1:4">
      <c r="A18" s="4" t="s">
        <v>16</v>
      </c>
      <c r="B18" s="4"/>
      <c r="C18" s="4"/>
      <c r="D18" s="4"/>
    </row>
    <row r="20" spans="1:4">
      <c r="A20" t="s">
        <v>19</v>
      </c>
    </row>
    <row r="22" spans="1:4">
      <c r="A22" t="s">
        <v>0</v>
      </c>
      <c r="B22" t="s">
        <v>1</v>
      </c>
      <c r="C22" t="s">
        <v>20</v>
      </c>
      <c r="D22" t="s">
        <v>21</v>
      </c>
    </row>
    <row r="23" spans="1:4">
      <c r="A23" t="s">
        <v>2</v>
      </c>
      <c r="B23">
        <v>6</v>
      </c>
      <c r="C23">
        <f>(40+49)/2</f>
        <v>44.5</v>
      </c>
      <c r="D23">
        <f>C23*B23</f>
        <v>267</v>
      </c>
    </row>
    <row r="24" spans="1:4">
      <c r="A24" t="s">
        <v>3</v>
      </c>
      <c r="B24">
        <v>8</v>
      </c>
      <c r="C24" s="2">
        <f>(50+59)/2</f>
        <v>54.5</v>
      </c>
      <c r="D24">
        <f t="shared" ref="D24:D28" si="1">C24*B24</f>
        <v>436</v>
      </c>
    </row>
    <row r="25" spans="1:4">
      <c r="A25" s="2" t="s">
        <v>4</v>
      </c>
      <c r="B25" s="2">
        <v>12</v>
      </c>
      <c r="C25">
        <f>(60+69)/2</f>
        <v>64.5</v>
      </c>
      <c r="D25">
        <f t="shared" si="1"/>
        <v>774</v>
      </c>
    </row>
    <row r="26" spans="1:4">
      <c r="A26" t="s">
        <v>5</v>
      </c>
      <c r="B26">
        <v>14</v>
      </c>
      <c r="C26">
        <f>(70+79)/2</f>
        <v>74.5</v>
      </c>
      <c r="D26">
        <f t="shared" si="1"/>
        <v>1043</v>
      </c>
    </row>
    <row r="27" spans="1:4">
      <c r="A27" t="s">
        <v>6</v>
      </c>
      <c r="B27">
        <v>7</v>
      </c>
      <c r="C27">
        <f>(80+89)/2</f>
        <v>84.5</v>
      </c>
      <c r="D27">
        <f t="shared" si="1"/>
        <v>591.5</v>
      </c>
    </row>
    <row r="28" spans="1:4">
      <c r="A28" t="s">
        <v>7</v>
      </c>
      <c r="B28">
        <v>3</v>
      </c>
      <c r="C28">
        <f>(90+99)/2</f>
        <v>94.5</v>
      </c>
      <c r="D28">
        <f t="shared" si="1"/>
        <v>283.5</v>
      </c>
    </row>
    <row r="29" spans="1:4">
      <c r="A29" t="s">
        <v>22</v>
      </c>
      <c r="B29">
        <f>SUM(B23,B24,B25,B26,B27,B28)</f>
        <v>50</v>
      </c>
      <c r="D29">
        <f>SUM(D23,D24,D25,D26,D27,D28)</f>
        <v>3395</v>
      </c>
    </row>
    <row r="31" spans="1:4">
      <c r="A31" t="s">
        <v>26</v>
      </c>
      <c r="C31">
        <f>D29/B29</f>
        <v>67.900000000000006</v>
      </c>
    </row>
    <row r="33" spans="1:8">
      <c r="A33" s="3" t="s">
        <v>23</v>
      </c>
      <c r="B33" s="3"/>
      <c r="C33" s="3"/>
      <c r="D33" s="3"/>
      <c r="E33" s="3"/>
      <c r="F33" s="3"/>
      <c r="G33" s="3"/>
      <c r="H33" s="3"/>
    </row>
    <row r="34" spans="1:8">
      <c r="A34" t="s">
        <v>0</v>
      </c>
      <c r="B34" t="s">
        <v>1</v>
      </c>
      <c r="C34" t="s">
        <v>8</v>
      </c>
    </row>
    <row r="35" spans="1:8">
      <c r="A35" t="s">
        <v>2</v>
      </c>
      <c r="B35">
        <v>6</v>
      </c>
      <c r="C35">
        <f>B35</f>
        <v>6</v>
      </c>
    </row>
    <row r="36" spans="1:8">
      <c r="A36" t="s">
        <v>3</v>
      </c>
      <c r="B36">
        <v>8</v>
      </c>
      <c r="C36" s="1">
        <f>C35+B36</f>
        <v>14</v>
      </c>
    </row>
    <row r="37" spans="1:8">
      <c r="A37" s="1" t="s">
        <v>4</v>
      </c>
      <c r="B37" s="1">
        <v>12</v>
      </c>
      <c r="C37">
        <f t="shared" ref="C37:C40" si="2">C36+B37</f>
        <v>26</v>
      </c>
      <c r="D37" t="s">
        <v>24</v>
      </c>
    </row>
    <row r="38" spans="1:8">
      <c r="A38" t="s">
        <v>5</v>
      </c>
      <c r="B38">
        <v>14</v>
      </c>
      <c r="C38">
        <f t="shared" si="2"/>
        <v>40</v>
      </c>
    </row>
    <row r="39" spans="1:8">
      <c r="A39" t="s">
        <v>6</v>
      </c>
      <c r="B39">
        <v>7</v>
      </c>
      <c r="C39">
        <f t="shared" si="2"/>
        <v>47</v>
      </c>
    </row>
    <row r="40" spans="1:8">
      <c r="A40" t="s">
        <v>7</v>
      </c>
      <c r="B40">
        <v>3</v>
      </c>
      <c r="C40">
        <f t="shared" si="2"/>
        <v>50</v>
      </c>
    </row>
    <row r="41" spans="1:8">
      <c r="B41">
        <f>SUM(B35,B36,B37,B38,B39,B40)</f>
        <v>50</v>
      </c>
    </row>
    <row r="42" spans="1:8">
      <c r="A42" s="4" t="s">
        <v>27</v>
      </c>
      <c r="B42" s="4"/>
      <c r="C42" s="4"/>
      <c r="D42" s="4"/>
    </row>
    <row r="43" spans="1:8">
      <c r="A43" s="4" t="s">
        <v>28</v>
      </c>
      <c r="B43" s="4"/>
      <c r="C43" s="4"/>
      <c r="D43" s="4"/>
    </row>
    <row r="44" spans="1:8">
      <c r="A44" s="4" t="s">
        <v>29</v>
      </c>
      <c r="B44" s="4"/>
      <c r="C44" s="4"/>
      <c r="D44" s="4"/>
    </row>
    <row r="45" spans="1:8">
      <c r="A45" s="4" t="s">
        <v>30</v>
      </c>
      <c r="B45" s="4"/>
      <c r="C45" s="4"/>
      <c r="D45" s="4"/>
    </row>
    <row r="46" spans="1:8">
      <c r="A46" s="4" t="s">
        <v>11</v>
      </c>
      <c r="B46" s="4"/>
      <c r="C46" s="4"/>
      <c r="D46" s="4"/>
    </row>
    <row r="47" spans="1:8">
      <c r="A47" s="4" t="s">
        <v>31</v>
      </c>
      <c r="B47" s="4" t="s">
        <v>34</v>
      </c>
      <c r="C47" s="4">
        <f>60+(4/2)*9</f>
        <v>78</v>
      </c>
      <c r="D47" s="4"/>
    </row>
    <row r="48" spans="1:8">
      <c r="A48" s="4" t="s">
        <v>32</v>
      </c>
      <c r="B48" s="4"/>
      <c r="C48" s="4"/>
      <c r="D48" s="4"/>
    </row>
    <row r="49" spans="1:7">
      <c r="A49" s="4" t="s">
        <v>33</v>
      </c>
      <c r="B49" s="4"/>
      <c r="C49" s="4"/>
      <c r="D49" s="4"/>
    </row>
    <row r="50" spans="1:7">
      <c r="A50" s="4" t="s">
        <v>16</v>
      </c>
      <c r="B50" s="4"/>
      <c r="C50" s="4"/>
      <c r="D50" s="4"/>
    </row>
    <row r="52" spans="1:7">
      <c r="A52" s="3" t="s">
        <v>35</v>
      </c>
      <c r="B52" s="3"/>
      <c r="C52" s="3"/>
      <c r="D52" s="3"/>
      <c r="E52" s="3"/>
      <c r="F52" s="3"/>
    </row>
    <row r="53" spans="1:7">
      <c r="A53" t="s">
        <v>0</v>
      </c>
      <c r="B53" t="s">
        <v>20</v>
      </c>
      <c r="C53" t="s">
        <v>1</v>
      </c>
      <c r="D53" t="s">
        <v>21</v>
      </c>
      <c r="E53" t="s">
        <v>36</v>
      </c>
      <c r="F53" t="s">
        <v>37</v>
      </c>
      <c r="G53" t="s">
        <v>38</v>
      </c>
    </row>
    <row r="54" spans="1:7">
      <c r="A54" t="s">
        <v>2</v>
      </c>
      <c r="B54">
        <f>(40+49)/2</f>
        <v>44.5</v>
      </c>
      <c r="C54">
        <v>6</v>
      </c>
      <c r="D54">
        <f>C54*B54</f>
        <v>267</v>
      </c>
      <c r="E54">
        <f>B54-D60</f>
        <v>-23.400000000000006</v>
      </c>
      <c r="F54">
        <f>E54*E54</f>
        <v>547.56000000000029</v>
      </c>
      <c r="G54">
        <f>F54*C54</f>
        <v>3285.3600000000015</v>
      </c>
    </row>
    <row r="55" spans="1:7">
      <c r="A55" t="s">
        <v>3</v>
      </c>
      <c r="B55" s="2">
        <f>(50+59)/2</f>
        <v>54.5</v>
      </c>
      <c r="C55">
        <v>8</v>
      </c>
      <c r="D55">
        <f t="shared" ref="D55:D59" si="3">C55*B55</f>
        <v>436</v>
      </c>
      <c r="E55">
        <f>B55-D60</f>
        <v>-13.400000000000006</v>
      </c>
      <c r="F55">
        <f t="shared" ref="F55:F59" si="4">E55*E55</f>
        <v>179.56000000000014</v>
      </c>
      <c r="G55">
        <f t="shared" ref="G55:G59" si="5">F55*C55</f>
        <v>1436.4800000000012</v>
      </c>
    </row>
    <row r="56" spans="1:7">
      <c r="A56" s="2" t="s">
        <v>4</v>
      </c>
      <c r="B56">
        <f>(60+69)/2</f>
        <v>64.5</v>
      </c>
      <c r="C56" s="2">
        <v>12</v>
      </c>
      <c r="D56">
        <f t="shared" si="3"/>
        <v>774</v>
      </c>
      <c r="E56">
        <f>B56-D60</f>
        <v>-3.4000000000000057</v>
      </c>
      <c r="F56">
        <f t="shared" si="4"/>
        <v>11.560000000000038</v>
      </c>
      <c r="G56">
        <f t="shared" si="5"/>
        <v>138.72000000000045</v>
      </c>
    </row>
    <row r="57" spans="1:7">
      <c r="A57" t="s">
        <v>5</v>
      </c>
      <c r="B57">
        <f>(70+79)/2</f>
        <v>74.5</v>
      </c>
      <c r="C57">
        <v>14</v>
      </c>
      <c r="D57">
        <f t="shared" si="3"/>
        <v>1043</v>
      </c>
      <c r="E57">
        <f>B57-D60</f>
        <v>6.5999999999999943</v>
      </c>
      <c r="F57">
        <f t="shared" si="4"/>
        <v>43.559999999999924</v>
      </c>
      <c r="G57">
        <f t="shared" si="5"/>
        <v>609.83999999999889</v>
      </c>
    </row>
    <row r="58" spans="1:7">
      <c r="A58" t="s">
        <v>6</v>
      </c>
      <c r="B58">
        <f>(80+89)/2</f>
        <v>84.5</v>
      </c>
      <c r="C58">
        <v>7</v>
      </c>
      <c r="D58">
        <f t="shared" si="3"/>
        <v>591.5</v>
      </c>
      <c r="E58">
        <f>B58-D60</f>
        <v>16.599999999999994</v>
      </c>
      <c r="F58">
        <f t="shared" si="4"/>
        <v>275.55999999999983</v>
      </c>
      <c r="G58">
        <f t="shared" si="5"/>
        <v>1928.9199999999987</v>
      </c>
    </row>
    <row r="59" spans="1:7">
      <c r="A59" t="s">
        <v>7</v>
      </c>
      <c r="B59">
        <f>(90+99)/2</f>
        <v>94.5</v>
      </c>
      <c r="C59">
        <v>3</v>
      </c>
      <c r="D59">
        <f t="shared" si="3"/>
        <v>283.5</v>
      </c>
      <c r="E59">
        <f>B59-D60</f>
        <v>26.599999999999994</v>
      </c>
      <c r="F59">
        <f t="shared" si="4"/>
        <v>707.55999999999972</v>
      </c>
      <c r="G59">
        <f t="shared" si="5"/>
        <v>2122.6799999999994</v>
      </c>
    </row>
    <row r="60" spans="1:7">
      <c r="A60" t="s">
        <v>22</v>
      </c>
      <c r="C60" s="1">
        <f>SUM(C54,C55,C56,C57,C58,C59)</f>
        <v>50</v>
      </c>
      <c r="D60" s="1">
        <f>SUM(D54,D55,D56,D57,D58,D59)/C60</f>
        <v>67.900000000000006</v>
      </c>
      <c r="G60" s="1">
        <f>SUM(G54,G55,G56,G57,G58,G59)/6</f>
        <v>1587</v>
      </c>
    </row>
    <row r="62" spans="1:7">
      <c r="A62" s="4" t="s">
        <v>39</v>
      </c>
      <c r="B62" s="4">
        <v>67.900000000000006</v>
      </c>
      <c r="C62" s="4"/>
      <c r="D62" s="4"/>
    </row>
    <row r="63" spans="1:7">
      <c r="A63" s="4" t="s">
        <v>40</v>
      </c>
      <c r="B63" s="4">
        <f>G60/C60</f>
        <v>31.74</v>
      </c>
      <c r="C63" s="4"/>
      <c r="D63" s="4"/>
    </row>
    <row r="64" spans="1:7">
      <c r="A64" s="4" t="s">
        <v>41</v>
      </c>
      <c r="B64" s="4">
        <f>SQRT(B63)</f>
        <v>5.6338264084013092</v>
      </c>
      <c r="C64" s="4"/>
      <c r="D64" s="4"/>
    </row>
    <row r="65" spans="1:6">
      <c r="A65" s="4" t="s">
        <v>42</v>
      </c>
      <c r="B65" s="4"/>
      <c r="C65" s="4"/>
      <c r="D65" s="4">
        <f>(B64/D60)*100</f>
        <v>8.2972406603848441</v>
      </c>
    </row>
    <row r="67" spans="1:6">
      <c r="A67" s="3" t="s">
        <v>43</v>
      </c>
      <c r="B67" s="3"/>
      <c r="C67" s="3"/>
      <c r="D67" s="3"/>
      <c r="E67" s="3"/>
      <c r="F67" s="3"/>
    </row>
    <row r="68" spans="1:6">
      <c r="A68" t="s">
        <v>44</v>
      </c>
      <c r="B68" t="s">
        <v>1</v>
      </c>
      <c r="C68" t="s">
        <v>45</v>
      </c>
      <c r="D68" t="s">
        <v>46</v>
      </c>
      <c r="E68" t="s">
        <v>47</v>
      </c>
      <c r="F68" t="s">
        <v>48</v>
      </c>
    </row>
    <row r="69" spans="1:6">
      <c r="A69">
        <v>120</v>
      </c>
      <c r="B69">
        <v>1</v>
      </c>
      <c r="C69">
        <f>A69*B69</f>
        <v>120</v>
      </c>
      <c r="D69">
        <f>A69-C77</f>
        <v>-2100</v>
      </c>
      <c r="E69">
        <f>ABS(D69*D69)</f>
        <v>4410000</v>
      </c>
      <c r="F69">
        <f>ABS(E69*B69)</f>
        <v>4410000</v>
      </c>
    </row>
    <row r="70" spans="1:6">
      <c r="A70">
        <v>130</v>
      </c>
      <c r="B70">
        <v>1</v>
      </c>
      <c r="C70">
        <f t="shared" ref="C70:C76" si="6">A70*B70</f>
        <v>130</v>
      </c>
      <c r="D70">
        <f>A70-C77</f>
        <v>-2090</v>
      </c>
      <c r="E70">
        <f t="shared" ref="E70:E76" si="7">ABS(D70*D70)</f>
        <v>4368100</v>
      </c>
      <c r="F70">
        <f t="shared" ref="F70:F76" si="8">ABS(E70*B70)</f>
        <v>4368100</v>
      </c>
    </row>
    <row r="71" spans="1:6">
      <c r="A71">
        <v>140</v>
      </c>
      <c r="B71">
        <v>2</v>
      </c>
      <c r="C71">
        <f t="shared" si="6"/>
        <v>280</v>
      </c>
      <c r="D71">
        <f>A71-C77</f>
        <v>-2080</v>
      </c>
      <c r="E71">
        <f t="shared" si="7"/>
        <v>4326400</v>
      </c>
      <c r="F71">
        <f t="shared" si="8"/>
        <v>8652800</v>
      </c>
    </row>
    <row r="72" spans="1:6">
      <c r="A72">
        <v>150</v>
      </c>
      <c r="B72">
        <v>2</v>
      </c>
      <c r="C72">
        <f t="shared" si="6"/>
        <v>300</v>
      </c>
      <c r="D72">
        <f>A72-C77</f>
        <v>-2070</v>
      </c>
      <c r="E72">
        <f t="shared" si="7"/>
        <v>4284900</v>
      </c>
      <c r="F72">
        <f t="shared" si="8"/>
        <v>8569800</v>
      </c>
    </row>
    <row r="73" spans="1:6">
      <c r="A73">
        <v>160</v>
      </c>
      <c r="B73">
        <v>3</v>
      </c>
      <c r="C73">
        <f t="shared" si="6"/>
        <v>480</v>
      </c>
      <c r="D73">
        <f>A73-C77</f>
        <v>-2060</v>
      </c>
      <c r="E73">
        <f t="shared" si="7"/>
        <v>4243600</v>
      </c>
      <c r="F73">
        <f t="shared" si="8"/>
        <v>12730800</v>
      </c>
    </row>
    <row r="74" spans="1:6">
      <c r="A74">
        <v>170</v>
      </c>
      <c r="B74">
        <v>1</v>
      </c>
      <c r="C74">
        <f t="shared" si="6"/>
        <v>170</v>
      </c>
      <c r="D74">
        <f>A74-C77</f>
        <v>-2050</v>
      </c>
      <c r="E74">
        <f t="shared" si="7"/>
        <v>4202500</v>
      </c>
      <c r="F74">
        <f t="shared" si="8"/>
        <v>4202500</v>
      </c>
    </row>
    <row r="75" spans="1:6">
      <c r="A75">
        <v>180</v>
      </c>
      <c r="B75">
        <v>2</v>
      </c>
      <c r="C75">
        <f t="shared" si="6"/>
        <v>360</v>
      </c>
      <c r="D75">
        <f>A75-C77</f>
        <v>-2040</v>
      </c>
      <c r="E75">
        <f t="shared" si="7"/>
        <v>4161600</v>
      </c>
      <c r="F75">
        <f t="shared" si="8"/>
        <v>8323200</v>
      </c>
    </row>
    <row r="76" spans="1:6">
      <c r="A76">
        <v>190</v>
      </c>
      <c r="B76">
        <v>2</v>
      </c>
      <c r="C76">
        <f t="shared" si="6"/>
        <v>380</v>
      </c>
      <c r="D76">
        <f>A76-C77</f>
        <v>-2030</v>
      </c>
      <c r="E76">
        <f t="shared" si="7"/>
        <v>4120900</v>
      </c>
      <c r="F76">
        <f t="shared" si="8"/>
        <v>8241800</v>
      </c>
    </row>
    <row r="77" spans="1:6">
      <c r="B77" s="1">
        <f>SUM(B69,B70,B71,B72,B73,B74,B75,B76)</f>
        <v>14</v>
      </c>
      <c r="C77" s="1">
        <f>SUM(C69,C70,C71,C72,C73,C74,C75,C76)</f>
        <v>2220</v>
      </c>
      <c r="F77" s="1">
        <f>SUM(F69,F70,F71,F72,F73,F74,F75,F76)</f>
        <v>59499000</v>
      </c>
    </row>
    <row r="79" spans="1:6">
      <c r="A79" s="4" t="s">
        <v>39</v>
      </c>
      <c r="B79" s="4">
        <f>C77/B77</f>
        <v>158.57142857142858</v>
      </c>
    </row>
    <row r="80" spans="1:6">
      <c r="A80" s="4" t="s">
        <v>49</v>
      </c>
      <c r="B80" s="4">
        <f>F77/B77</f>
        <v>4249928.5714285718</v>
      </c>
    </row>
    <row r="81" spans="1:2">
      <c r="A81" s="4" t="s">
        <v>40</v>
      </c>
      <c r="B81" s="4">
        <f>SQRT(B80)</f>
        <v>2061.5354887628232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welcome</cp:lastModifiedBy>
  <dcterms:created xsi:type="dcterms:W3CDTF">2021-01-24T08:06:19Z</dcterms:created>
  <dcterms:modified xsi:type="dcterms:W3CDTF">2021-01-25T12:07:56Z</dcterms:modified>
</cp:coreProperties>
</file>